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23" activeTab="30"/>
  </bookViews>
  <sheets>
    <sheet name="BAGALKOTE " sheetId="1" r:id="rId1"/>
    <sheet name="BALLARI" sheetId="2" r:id="rId2"/>
    <sheet name="BELAGAVI" sheetId="3" r:id="rId3"/>
    <sheet name="BENGALURU (Rural)" sheetId="4" r:id="rId4"/>
    <sheet name="BENGALURU  (Urban + Metro)" sheetId="5" r:id="rId5"/>
    <sheet name="BIDAR " sheetId="6" r:id="rId6"/>
    <sheet name="Chamarajnagar" sheetId="7" r:id="rId7"/>
    <sheet name="CHICKBALLAPUR" sheetId="8" r:id="rId8"/>
    <sheet name="CHICKKMAGALURU " sheetId="9" r:id="rId9"/>
    <sheet name="CHITRADURGA " sheetId="32" r:id="rId10"/>
    <sheet name="DAKSHINA KANNADA" sheetId="10" r:id="rId11"/>
    <sheet name="DAVANAGERE " sheetId="11" r:id="rId12"/>
    <sheet name="DHARWAD" sheetId="12" r:id="rId13"/>
    <sheet name="GADAG " sheetId="13" r:id="rId14"/>
    <sheet name="HASSAN " sheetId="14" r:id="rId15"/>
    <sheet name="HAVERI " sheetId="15" r:id="rId16"/>
    <sheet name="KALBURGI" sheetId="16" r:id="rId17"/>
    <sheet name="KODAGU" sheetId="17" r:id="rId18"/>
    <sheet name="KOLAR " sheetId="18" r:id="rId19"/>
    <sheet name="KOPPAL " sheetId="19" r:id="rId20"/>
    <sheet name="MANDYA " sheetId="20" r:id="rId21"/>
    <sheet name="MYSURU " sheetId="21" r:id="rId22"/>
    <sheet name="RAICHUR " sheetId="22" r:id="rId23"/>
    <sheet name="RAMANAGAR" sheetId="23" r:id="rId24"/>
    <sheet name="SHIVAMOGGA " sheetId="24" r:id="rId25"/>
    <sheet name="TUMAKURU " sheetId="25" r:id="rId26"/>
    <sheet name="UDUPI " sheetId="26" r:id="rId27"/>
    <sheet name="Uttarakannada" sheetId="27" r:id="rId28"/>
    <sheet name="VIJAYAPURA " sheetId="28" r:id="rId29"/>
    <sheet name="YADGIR" sheetId="29" r:id="rId30"/>
    <sheet name="BankWise" sheetId="30" r:id="rId31"/>
    <sheet name="District Wise" sheetId="31" r:id="rId32"/>
    <sheet name="Sheet1" sheetId="33" r:id="rId33"/>
  </sheets>
  <definedNames>
    <definedName name="_xlnm.Print_Titles" localSheetId="30">BankWise!$A:$B,BankWise!$1:$6</definedName>
    <definedName name="_xlnm.Print_Titles" localSheetId="31">'District Wise'!$A:$B,'District Wise'!$1:$2</definedName>
  </definedNames>
  <calcPr calcId="124519"/>
</workbook>
</file>

<file path=xl/calcChain.xml><?xml version="1.0" encoding="utf-8"?>
<calcChain xmlns="http://schemas.openxmlformats.org/spreadsheetml/2006/main">
  <c r="BL37" i="31"/>
  <c r="BH37"/>
  <c r="BG37"/>
  <c r="BF37"/>
  <c r="BE37"/>
  <c r="BD37"/>
  <c r="BC37"/>
  <c r="BB37"/>
  <c r="BA37"/>
  <c r="AX37"/>
  <c r="AW37"/>
  <c r="AV37"/>
  <c r="AZ37" s="1"/>
  <c r="AU37"/>
  <c r="AT37"/>
  <c r="AS37"/>
  <c r="AY37" s="1"/>
  <c r="AR37"/>
  <c r="BJ37" s="1"/>
  <c r="AQ37"/>
  <c r="AP37"/>
  <c r="AO37"/>
  <c r="AN37"/>
  <c r="AL37"/>
  <c r="AK37"/>
  <c r="AJ37"/>
  <c r="AI37"/>
  <c r="AH37"/>
  <c r="AG37"/>
  <c r="AF37"/>
  <c r="AE37"/>
  <c r="AD37"/>
  <c r="AC37"/>
  <c r="AB37"/>
  <c r="AA37"/>
  <c r="X37"/>
  <c r="W37"/>
  <c r="V37"/>
  <c r="U37"/>
  <c r="T37"/>
  <c r="S37"/>
  <c r="R37"/>
  <c r="Q37"/>
  <c r="P37"/>
  <c r="Z37" s="1"/>
  <c r="O37"/>
  <c r="Y37" s="1"/>
  <c r="L37"/>
  <c r="K37"/>
  <c r="J37"/>
  <c r="I37"/>
  <c r="H37"/>
  <c r="N37" s="1"/>
  <c r="F37"/>
  <c r="E37"/>
  <c r="D37"/>
  <c r="C37"/>
  <c r="G37" s="1"/>
  <c r="M37" s="1"/>
  <c r="AM37" s="1"/>
  <c r="BJ36"/>
  <c r="BI36"/>
  <c r="AZ36"/>
  <c r="AY36"/>
  <c r="AN36"/>
  <c r="BL36" s="1"/>
  <c r="Z36"/>
  <c r="Y36"/>
  <c r="N36"/>
  <c r="M36"/>
  <c r="AM36" s="1"/>
  <c r="BK36" s="1"/>
  <c r="H36"/>
  <c r="G36"/>
  <c r="AZ35"/>
  <c r="BJ35" s="1"/>
  <c r="AY35"/>
  <c r="BI35" s="1"/>
  <c r="Z35"/>
  <c r="Y35"/>
  <c r="H35"/>
  <c r="N35" s="1"/>
  <c r="AN35" s="1"/>
  <c r="BL35" s="1"/>
  <c r="G35"/>
  <c r="M35" s="1"/>
  <c r="AM35" s="1"/>
  <c r="BK35" s="1"/>
  <c r="BJ34"/>
  <c r="BI34"/>
  <c r="AZ34"/>
  <c r="AY34"/>
  <c r="AN34"/>
  <c r="BL34" s="1"/>
  <c r="Z34"/>
  <c r="Y34"/>
  <c r="N34"/>
  <c r="M34"/>
  <c r="AM34" s="1"/>
  <c r="BK34" s="1"/>
  <c r="H34"/>
  <c r="G34"/>
  <c r="AZ33"/>
  <c r="BJ33" s="1"/>
  <c r="AY33"/>
  <c r="BI33" s="1"/>
  <c r="Z33"/>
  <c r="Y33"/>
  <c r="H33"/>
  <c r="N33" s="1"/>
  <c r="G33"/>
  <c r="M33" s="1"/>
  <c r="AM33" s="1"/>
  <c r="BK33" s="1"/>
  <c r="BJ32"/>
  <c r="BI32"/>
  <c r="AZ32"/>
  <c r="AY32"/>
  <c r="AN32"/>
  <c r="BL32" s="1"/>
  <c r="Z32"/>
  <c r="Y32"/>
  <c r="N32"/>
  <c r="M32"/>
  <c r="AM32" s="1"/>
  <c r="BK32" s="1"/>
  <c r="H32"/>
  <c r="G32"/>
  <c r="AZ31"/>
  <c r="BJ31" s="1"/>
  <c r="AY31"/>
  <c r="BI31" s="1"/>
  <c r="Z31"/>
  <c r="Y31"/>
  <c r="H31"/>
  <c r="N31" s="1"/>
  <c r="AN31" s="1"/>
  <c r="BL31" s="1"/>
  <c r="G31"/>
  <c r="M31" s="1"/>
  <c r="AM31" s="1"/>
  <c r="BK31" s="1"/>
  <c r="BJ30"/>
  <c r="BI30"/>
  <c r="AZ30"/>
  <c r="AY30"/>
  <c r="AN30"/>
  <c r="BL30" s="1"/>
  <c r="Z30"/>
  <c r="Y30"/>
  <c r="N30"/>
  <c r="M30"/>
  <c r="AM30" s="1"/>
  <c r="BK30" s="1"/>
  <c r="H30"/>
  <c r="G30"/>
  <c r="AZ29"/>
  <c r="BJ29" s="1"/>
  <c r="AY29"/>
  <c r="BI29" s="1"/>
  <c r="Z29"/>
  <c r="Y29"/>
  <c r="H29"/>
  <c r="N29" s="1"/>
  <c r="G29"/>
  <c r="M29" s="1"/>
  <c r="AM29" s="1"/>
  <c r="BK29" s="1"/>
  <c r="BJ28"/>
  <c r="BI28"/>
  <c r="AZ28"/>
  <c r="AY28"/>
  <c r="AN28"/>
  <c r="BL28" s="1"/>
  <c r="Z28"/>
  <c r="Y28"/>
  <c r="N28"/>
  <c r="M28"/>
  <c r="AM28" s="1"/>
  <c r="BK28" s="1"/>
  <c r="H28"/>
  <c r="G28"/>
  <c r="AZ27"/>
  <c r="BJ27" s="1"/>
  <c r="AY27"/>
  <c r="BI27" s="1"/>
  <c r="Z27"/>
  <c r="Y27"/>
  <c r="H27"/>
  <c r="N27" s="1"/>
  <c r="AN27" s="1"/>
  <c r="BL27" s="1"/>
  <c r="G27"/>
  <c r="M27" s="1"/>
  <c r="AM27" s="1"/>
  <c r="BK27" s="1"/>
  <c r="BJ26"/>
  <c r="BI26"/>
  <c r="AZ26"/>
  <c r="AY26"/>
  <c r="AN26"/>
  <c r="BL26" s="1"/>
  <c r="Z26"/>
  <c r="Y26"/>
  <c r="N26"/>
  <c r="M26"/>
  <c r="AM26" s="1"/>
  <c r="BK26" s="1"/>
  <c r="H26"/>
  <c r="G26"/>
  <c r="AZ25"/>
  <c r="BJ25" s="1"/>
  <c r="AY25"/>
  <c r="BI25" s="1"/>
  <c r="Z25"/>
  <c r="Y25"/>
  <c r="H25"/>
  <c r="N25" s="1"/>
  <c r="G25"/>
  <c r="M25" s="1"/>
  <c r="AM25" s="1"/>
  <c r="BK25" s="1"/>
  <c r="BJ24"/>
  <c r="BI24"/>
  <c r="AZ24"/>
  <c r="AY24"/>
  <c r="AN24"/>
  <c r="BL24" s="1"/>
  <c r="Z24"/>
  <c r="Y24"/>
  <c r="N24"/>
  <c r="M24"/>
  <c r="AM24" s="1"/>
  <c r="BK24" s="1"/>
  <c r="H24"/>
  <c r="G24"/>
  <c r="AZ23"/>
  <c r="BJ23" s="1"/>
  <c r="AY23"/>
  <c r="BI23" s="1"/>
  <c r="Z23"/>
  <c r="Y23"/>
  <c r="H23"/>
  <c r="N23" s="1"/>
  <c r="AN23" s="1"/>
  <c r="BL23" s="1"/>
  <c r="G23"/>
  <c r="M23" s="1"/>
  <c r="AM23" s="1"/>
  <c r="BK23" s="1"/>
  <c r="BJ22"/>
  <c r="BI22"/>
  <c r="AZ22"/>
  <c r="AY22"/>
  <c r="AN22"/>
  <c r="BL22" s="1"/>
  <c r="Z22"/>
  <c r="Y22"/>
  <c r="N22"/>
  <c r="M22"/>
  <c r="AM22" s="1"/>
  <c r="BK22" s="1"/>
  <c r="H22"/>
  <c r="G22"/>
  <c r="AZ21"/>
  <c r="BJ21" s="1"/>
  <c r="AY21"/>
  <c r="BI21" s="1"/>
  <c r="Z21"/>
  <c r="Y21"/>
  <c r="H21"/>
  <c r="N21" s="1"/>
  <c r="G21"/>
  <c r="M21" s="1"/>
  <c r="AM21" s="1"/>
  <c r="BK21" s="1"/>
  <c r="BJ20"/>
  <c r="BI20"/>
  <c r="AZ20"/>
  <c r="AY20"/>
  <c r="AN20"/>
  <c r="BL20" s="1"/>
  <c r="Z20"/>
  <c r="Y20"/>
  <c r="N20"/>
  <c r="M20"/>
  <c r="AM20" s="1"/>
  <c r="BK20" s="1"/>
  <c r="H20"/>
  <c r="G20"/>
  <c r="AZ19"/>
  <c r="BJ19" s="1"/>
  <c r="AY19"/>
  <c r="BI19" s="1"/>
  <c r="Z19"/>
  <c r="Y19"/>
  <c r="H19"/>
  <c r="N19" s="1"/>
  <c r="AN19" s="1"/>
  <c r="BL19" s="1"/>
  <c r="G19"/>
  <c r="M19" s="1"/>
  <c r="AM19" s="1"/>
  <c r="BK19" s="1"/>
  <c r="BJ18"/>
  <c r="BI18"/>
  <c r="AZ18"/>
  <c r="AY18"/>
  <c r="AN18"/>
  <c r="BL18" s="1"/>
  <c r="Z18"/>
  <c r="Y18"/>
  <c r="N18"/>
  <c r="M18"/>
  <c r="AM18" s="1"/>
  <c r="BK18" s="1"/>
  <c r="H18"/>
  <c r="G18"/>
  <c r="AZ17"/>
  <c r="BJ17" s="1"/>
  <c r="AY17"/>
  <c r="BI17" s="1"/>
  <c r="Z17"/>
  <c r="Y17"/>
  <c r="H17"/>
  <c r="N17" s="1"/>
  <c r="G17"/>
  <c r="M17" s="1"/>
  <c r="AM17" s="1"/>
  <c r="BK17" s="1"/>
  <c r="BJ16"/>
  <c r="BI16"/>
  <c r="AZ16"/>
  <c r="AY16"/>
  <c r="AN16"/>
  <c r="BL16" s="1"/>
  <c r="Z16"/>
  <c r="Y16"/>
  <c r="N16"/>
  <c r="M16"/>
  <c r="AM16" s="1"/>
  <c r="BK16" s="1"/>
  <c r="H16"/>
  <c r="G16"/>
  <c r="AZ15"/>
  <c r="BJ15" s="1"/>
  <c r="AY15"/>
  <c r="BI15" s="1"/>
  <c r="Z15"/>
  <c r="Y15"/>
  <c r="H15"/>
  <c r="N15" s="1"/>
  <c r="AN15" s="1"/>
  <c r="BL15" s="1"/>
  <c r="G15"/>
  <c r="M15" s="1"/>
  <c r="AM15" s="1"/>
  <c r="BK15" s="1"/>
  <c r="BJ14"/>
  <c r="BI14"/>
  <c r="AZ14"/>
  <c r="AY14"/>
  <c r="AN14"/>
  <c r="BL14" s="1"/>
  <c r="Z14"/>
  <c r="Y14"/>
  <c r="N14"/>
  <c r="M14"/>
  <c r="AM14" s="1"/>
  <c r="BK14" s="1"/>
  <c r="H14"/>
  <c r="G14"/>
  <c r="AZ13"/>
  <c r="BJ13" s="1"/>
  <c r="AY13"/>
  <c r="BI13" s="1"/>
  <c r="Z13"/>
  <c r="Y13"/>
  <c r="H13"/>
  <c r="N13" s="1"/>
  <c r="G13"/>
  <c r="M13" s="1"/>
  <c r="AM13" s="1"/>
  <c r="BK13" s="1"/>
  <c r="BJ12"/>
  <c r="BI12"/>
  <c r="AZ12"/>
  <c r="AY12"/>
  <c r="AN12"/>
  <c r="BL12" s="1"/>
  <c r="Z12"/>
  <c r="Y12"/>
  <c r="N12"/>
  <c r="M12"/>
  <c r="AM12" s="1"/>
  <c r="BK12" s="1"/>
  <c r="H12"/>
  <c r="G12"/>
  <c r="AZ11"/>
  <c r="BJ11" s="1"/>
  <c r="AY11"/>
  <c r="BI11" s="1"/>
  <c r="Z11"/>
  <c r="Y11"/>
  <c r="H11"/>
  <c r="N11" s="1"/>
  <c r="AN11" s="1"/>
  <c r="BL11" s="1"/>
  <c r="G11"/>
  <c r="M11" s="1"/>
  <c r="AM11" s="1"/>
  <c r="BK11" s="1"/>
  <c r="BJ10"/>
  <c r="BI10"/>
  <c r="AZ10"/>
  <c r="AY10"/>
  <c r="AN10"/>
  <c r="BL10" s="1"/>
  <c r="Z10"/>
  <c r="Y10"/>
  <c r="N10"/>
  <c r="M10"/>
  <c r="AM10" s="1"/>
  <c r="BK10" s="1"/>
  <c r="H10"/>
  <c r="G10"/>
  <c r="AZ9"/>
  <c r="BJ9" s="1"/>
  <c r="AY9"/>
  <c r="BI9" s="1"/>
  <c r="Z9"/>
  <c r="Y9"/>
  <c r="H9"/>
  <c r="N9" s="1"/>
  <c r="G9"/>
  <c r="M9" s="1"/>
  <c r="AM9" s="1"/>
  <c r="BK9" s="1"/>
  <c r="BJ8"/>
  <c r="BI8"/>
  <c r="AZ8"/>
  <c r="AY8"/>
  <c r="AN8"/>
  <c r="BL8" s="1"/>
  <c r="Z8"/>
  <c r="Y8"/>
  <c r="N8"/>
  <c r="M8"/>
  <c r="AM8" s="1"/>
  <c r="BK8" s="1"/>
  <c r="H8"/>
  <c r="G8"/>
  <c r="AZ7"/>
  <c r="BJ7" s="1"/>
  <c r="AY7"/>
  <c r="BI7" s="1"/>
  <c r="Z7"/>
  <c r="Y7"/>
  <c r="H7"/>
  <c r="N7" s="1"/>
  <c r="AN7" s="1"/>
  <c r="BL7" s="1"/>
  <c r="G7"/>
  <c r="M7" s="1"/>
  <c r="AM7" s="1"/>
  <c r="BK7" s="1"/>
  <c r="BA1"/>
  <c r="AO1"/>
  <c r="AA1"/>
  <c r="O1"/>
  <c r="A1"/>
  <c r="BH53" i="30"/>
  <c r="BG53"/>
  <c r="BF53"/>
  <c r="BE53"/>
  <c r="BD53"/>
  <c r="BC53"/>
  <c r="BB53"/>
  <c r="BA53"/>
  <c r="AX53"/>
  <c r="AW53"/>
  <c r="AV53"/>
  <c r="AU53"/>
  <c r="AY53" s="1"/>
  <c r="AT53"/>
  <c r="AZ53" s="1"/>
  <c r="AS53"/>
  <c r="AR53"/>
  <c r="BJ53" s="1"/>
  <c r="AQ53"/>
  <c r="AP53"/>
  <c r="AO53"/>
  <c r="AL53"/>
  <c r="AK53"/>
  <c r="AJ53"/>
  <c r="AI53"/>
  <c r="AH53"/>
  <c r="AG53"/>
  <c r="AF53"/>
  <c r="AE53"/>
  <c r="AD53"/>
  <c r="AC53"/>
  <c r="AB53"/>
  <c r="AA53"/>
  <c r="X53"/>
  <c r="W53"/>
  <c r="V53"/>
  <c r="U53"/>
  <c r="T53"/>
  <c r="S53"/>
  <c r="R53"/>
  <c r="Q53"/>
  <c r="P53"/>
  <c r="Z53" s="1"/>
  <c r="O53"/>
  <c r="Y53" s="1"/>
  <c r="L53"/>
  <c r="K53"/>
  <c r="J53"/>
  <c r="I53"/>
  <c r="F53"/>
  <c r="E53"/>
  <c r="D53"/>
  <c r="H53" s="1"/>
  <c r="N53" s="1"/>
  <c r="C53"/>
  <c r="G53" s="1"/>
  <c r="M53" s="1"/>
  <c r="AM53" s="1"/>
  <c r="BI52"/>
  <c r="AZ52"/>
  <c r="BJ52" s="1"/>
  <c r="AY52"/>
  <c r="AM52"/>
  <c r="BK52" s="1"/>
  <c r="Z52"/>
  <c r="Y52"/>
  <c r="M52"/>
  <c r="H52"/>
  <c r="N52" s="1"/>
  <c r="AN52" s="1"/>
  <c r="G52"/>
  <c r="BJ51"/>
  <c r="AZ51"/>
  <c r="AY51"/>
  <c r="BI51" s="1"/>
  <c r="Z51"/>
  <c r="Y51"/>
  <c r="N51"/>
  <c r="AN51" s="1"/>
  <c r="BL51" s="1"/>
  <c r="H51"/>
  <c r="G51"/>
  <c r="M51" s="1"/>
  <c r="AM51" s="1"/>
  <c r="BK51" s="1"/>
  <c r="BI50"/>
  <c r="AZ50"/>
  <c r="BJ50" s="1"/>
  <c r="AY50"/>
  <c r="AM50"/>
  <c r="BK50" s="1"/>
  <c r="Z50"/>
  <c r="Y50"/>
  <c r="M50"/>
  <c r="H50"/>
  <c r="N50" s="1"/>
  <c r="AN50" s="1"/>
  <c r="BL50" s="1"/>
  <c r="G50"/>
  <c r="BJ49"/>
  <c r="AZ49"/>
  <c r="AY49"/>
  <c r="BI49" s="1"/>
  <c r="Z49"/>
  <c r="Y49"/>
  <c r="N49"/>
  <c r="AN49" s="1"/>
  <c r="BL49" s="1"/>
  <c r="H49"/>
  <c r="G49"/>
  <c r="M49" s="1"/>
  <c r="AM49" s="1"/>
  <c r="BK49" s="1"/>
  <c r="BI48"/>
  <c r="AZ48"/>
  <c r="BJ48" s="1"/>
  <c r="AY48"/>
  <c r="AM48"/>
  <c r="BK48" s="1"/>
  <c r="Z48"/>
  <c r="Y48"/>
  <c r="M48"/>
  <c r="H48"/>
  <c r="N48" s="1"/>
  <c r="AN48" s="1"/>
  <c r="G48"/>
  <c r="BJ47"/>
  <c r="AZ47"/>
  <c r="AY47"/>
  <c r="BI47" s="1"/>
  <c r="Z47"/>
  <c r="Y47"/>
  <c r="N47"/>
  <c r="AN47" s="1"/>
  <c r="BL47" s="1"/>
  <c r="H47"/>
  <c r="G47"/>
  <c r="M47" s="1"/>
  <c r="AM47" s="1"/>
  <c r="BK47" s="1"/>
  <c r="BI46"/>
  <c r="AZ46"/>
  <c r="BJ46" s="1"/>
  <c r="AY46"/>
  <c r="AM46"/>
  <c r="BK46" s="1"/>
  <c r="Z46"/>
  <c r="Y46"/>
  <c r="M46"/>
  <c r="H46"/>
  <c r="N46" s="1"/>
  <c r="AN46" s="1"/>
  <c r="BL46" s="1"/>
  <c r="G46"/>
  <c r="BJ45"/>
  <c r="AZ45"/>
  <c r="AY45"/>
  <c r="BI45" s="1"/>
  <c r="Z45"/>
  <c r="Y45"/>
  <c r="N45"/>
  <c r="AN45" s="1"/>
  <c r="BL45" s="1"/>
  <c r="H45"/>
  <c r="G45"/>
  <c r="M45" s="1"/>
  <c r="AM45" s="1"/>
  <c r="BK45" s="1"/>
  <c r="BI44"/>
  <c r="AZ44"/>
  <c r="BJ44" s="1"/>
  <c r="AY44"/>
  <c r="AM44"/>
  <c r="BK44" s="1"/>
  <c r="Z44"/>
  <c r="Y44"/>
  <c r="M44"/>
  <c r="H44"/>
  <c r="N44" s="1"/>
  <c r="AN44" s="1"/>
  <c r="G44"/>
  <c r="BJ43"/>
  <c r="AZ43"/>
  <c r="AY43"/>
  <c r="BI43" s="1"/>
  <c r="Z43"/>
  <c r="Y43"/>
  <c r="N43"/>
  <c r="AN43" s="1"/>
  <c r="BL43" s="1"/>
  <c r="H43"/>
  <c r="G43"/>
  <c r="M43" s="1"/>
  <c r="AM43" s="1"/>
  <c r="BK43" s="1"/>
  <c r="BI42"/>
  <c r="AZ42"/>
  <c r="BJ42" s="1"/>
  <c r="AY42"/>
  <c r="AM42"/>
  <c r="BK42" s="1"/>
  <c r="Z42"/>
  <c r="Y42"/>
  <c r="M42"/>
  <c r="H42"/>
  <c r="N42" s="1"/>
  <c r="AN42" s="1"/>
  <c r="BL42" s="1"/>
  <c r="G42"/>
  <c r="BJ41"/>
  <c r="AZ41"/>
  <c r="AY41"/>
  <c r="BI41" s="1"/>
  <c r="Z41"/>
  <c r="Y41"/>
  <c r="N41"/>
  <c r="AN41" s="1"/>
  <c r="BL41" s="1"/>
  <c r="H41"/>
  <c r="G41"/>
  <c r="M41" s="1"/>
  <c r="AM41" s="1"/>
  <c r="BK41" s="1"/>
  <c r="BI40"/>
  <c r="AZ40"/>
  <c r="BJ40" s="1"/>
  <c r="AY40"/>
  <c r="AM40"/>
  <c r="BK40" s="1"/>
  <c r="Z40"/>
  <c r="Y40"/>
  <c r="M40"/>
  <c r="H40"/>
  <c r="N40" s="1"/>
  <c r="AN40" s="1"/>
  <c r="G40"/>
  <c r="BJ39"/>
  <c r="AZ39"/>
  <c r="AY39"/>
  <c r="BI39" s="1"/>
  <c r="Z39"/>
  <c r="Y39"/>
  <c r="N39"/>
  <c r="AN39" s="1"/>
  <c r="BL39" s="1"/>
  <c r="H39"/>
  <c r="G39"/>
  <c r="M39" s="1"/>
  <c r="AM39" s="1"/>
  <c r="BK39" s="1"/>
  <c r="BI38"/>
  <c r="AZ38"/>
  <c r="BJ38" s="1"/>
  <c r="AY38"/>
  <c r="AM38"/>
  <c r="BK38" s="1"/>
  <c r="Z38"/>
  <c r="Y38"/>
  <c r="M38"/>
  <c r="H38"/>
  <c r="N38" s="1"/>
  <c r="AN38" s="1"/>
  <c r="BL38" s="1"/>
  <c r="G38"/>
  <c r="BJ37"/>
  <c r="AZ37"/>
  <c r="AY37"/>
  <c r="BI37" s="1"/>
  <c r="Z37"/>
  <c r="Y37"/>
  <c r="N37"/>
  <c r="AN37" s="1"/>
  <c r="BL37" s="1"/>
  <c r="H37"/>
  <c r="G37"/>
  <c r="M37" s="1"/>
  <c r="AM37" s="1"/>
  <c r="BK37" s="1"/>
  <c r="BI36"/>
  <c r="AZ36"/>
  <c r="BJ36" s="1"/>
  <c r="AY36"/>
  <c r="AM36"/>
  <c r="BK36" s="1"/>
  <c r="Z36"/>
  <c r="Y36"/>
  <c r="M36"/>
  <c r="H36"/>
  <c r="N36" s="1"/>
  <c r="AN36" s="1"/>
  <c r="G36"/>
  <c r="BJ35"/>
  <c r="AZ35"/>
  <c r="AY35"/>
  <c r="BI35" s="1"/>
  <c r="Z35"/>
  <c r="Y35"/>
  <c r="N35"/>
  <c r="AN35" s="1"/>
  <c r="BL35" s="1"/>
  <c r="H35"/>
  <c r="G35"/>
  <c r="M35" s="1"/>
  <c r="AM35" s="1"/>
  <c r="BK35" s="1"/>
  <c r="BI34"/>
  <c r="AZ34"/>
  <c r="BJ34" s="1"/>
  <c r="AY34"/>
  <c r="AM34"/>
  <c r="BK34" s="1"/>
  <c r="Z34"/>
  <c r="Y34"/>
  <c r="M34"/>
  <c r="H34"/>
  <c r="N34" s="1"/>
  <c r="AN34" s="1"/>
  <c r="BL34" s="1"/>
  <c r="G34"/>
  <c r="BJ33"/>
  <c r="AZ33"/>
  <c r="AY33"/>
  <c r="BI33" s="1"/>
  <c r="Z33"/>
  <c r="Y33"/>
  <c r="N33"/>
  <c r="AN33" s="1"/>
  <c r="BL33" s="1"/>
  <c r="H33"/>
  <c r="G33"/>
  <c r="M33" s="1"/>
  <c r="AM33" s="1"/>
  <c r="BK33" s="1"/>
  <c r="BI32"/>
  <c r="AZ32"/>
  <c r="BJ32" s="1"/>
  <c r="AY32"/>
  <c r="AM32"/>
  <c r="BK32" s="1"/>
  <c r="Z32"/>
  <c r="Y32"/>
  <c r="M32"/>
  <c r="H32"/>
  <c r="N32" s="1"/>
  <c r="AN32" s="1"/>
  <c r="G32"/>
  <c r="BJ31"/>
  <c r="AZ31"/>
  <c r="AY31"/>
  <c r="BI31" s="1"/>
  <c r="Z31"/>
  <c r="Y31"/>
  <c r="N31"/>
  <c r="AN31" s="1"/>
  <c r="BL31" s="1"/>
  <c r="H31"/>
  <c r="G31"/>
  <c r="M31" s="1"/>
  <c r="AM31" s="1"/>
  <c r="BK31" s="1"/>
  <c r="BI30"/>
  <c r="AZ30"/>
  <c r="BJ30" s="1"/>
  <c r="AY30"/>
  <c r="AM30"/>
  <c r="BK30" s="1"/>
  <c r="Z30"/>
  <c r="Y30"/>
  <c r="M30"/>
  <c r="H30"/>
  <c r="N30" s="1"/>
  <c r="AN30" s="1"/>
  <c r="BL30" s="1"/>
  <c r="G30"/>
  <c r="BJ29"/>
  <c r="AZ29"/>
  <c r="AY29"/>
  <c r="BI29" s="1"/>
  <c r="Z29"/>
  <c r="Y29"/>
  <c r="N29"/>
  <c r="AN29" s="1"/>
  <c r="BL29" s="1"/>
  <c r="H29"/>
  <c r="G29"/>
  <c r="M29" s="1"/>
  <c r="AM29" s="1"/>
  <c r="BK29" s="1"/>
  <c r="BI28"/>
  <c r="AZ28"/>
  <c r="BJ28" s="1"/>
  <c r="AY28"/>
  <c r="AM28"/>
  <c r="BK28" s="1"/>
  <c r="Z28"/>
  <c r="Y28"/>
  <c r="M28"/>
  <c r="H28"/>
  <c r="N28" s="1"/>
  <c r="AN28" s="1"/>
  <c r="G28"/>
  <c r="BJ27"/>
  <c r="AZ27"/>
  <c r="AY27"/>
  <c r="BI27" s="1"/>
  <c r="Z27"/>
  <c r="Y27"/>
  <c r="N27"/>
  <c r="AN27" s="1"/>
  <c r="BL27" s="1"/>
  <c r="H27"/>
  <c r="G27"/>
  <c r="M27" s="1"/>
  <c r="AM27" s="1"/>
  <c r="BK27" s="1"/>
  <c r="BI26"/>
  <c r="AZ26"/>
  <c r="BJ26" s="1"/>
  <c r="AY26"/>
  <c r="AM26"/>
  <c r="BK26" s="1"/>
  <c r="Z26"/>
  <c r="Y26"/>
  <c r="M26"/>
  <c r="H26"/>
  <c r="N26" s="1"/>
  <c r="AN26" s="1"/>
  <c r="BL26" s="1"/>
  <c r="G26"/>
  <c r="BJ25"/>
  <c r="AZ25"/>
  <c r="AY25"/>
  <c r="BI25" s="1"/>
  <c r="Z25"/>
  <c r="Y25"/>
  <c r="N25"/>
  <c r="AN25" s="1"/>
  <c r="BL25" s="1"/>
  <c r="H25"/>
  <c r="G25"/>
  <c r="M25" s="1"/>
  <c r="AM25" s="1"/>
  <c r="BK25" s="1"/>
  <c r="BI24"/>
  <c r="AZ24"/>
  <c r="BJ24" s="1"/>
  <c r="AY24"/>
  <c r="AM24"/>
  <c r="BK24" s="1"/>
  <c r="Z24"/>
  <c r="Y24"/>
  <c r="M24"/>
  <c r="H24"/>
  <c r="N24" s="1"/>
  <c r="AN24" s="1"/>
  <c r="G24"/>
  <c r="BJ23"/>
  <c r="AZ23"/>
  <c r="AY23"/>
  <c r="BI23" s="1"/>
  <c r="Z23"/>
  <c r="Y23"/>
  <c r="N23"/>
  <c r="AN23" s="1"/>
  <c r="BL23" s="1"/>
  <c r="H23"/>
  <c r="G23"/>
  <c r="M23" s="1"/>
  <c r="AM23" s="1"/>
  <c r="BK23" s="1"/>
  <c r="BI22"/>
  <c r="AZ22"/>
  <c r="BJ22" s="1"/>
  <c r="AY22"/>
  <c r="AM22"/>
  <c r="BK22" s="1"/>
  <c r="Z22"/>
  <c r="Y22"/>
  <c r="M22"/>
  <c r="H22"/>
  <c r="N22" s="1"/>
  <c r="AN22" s="1"/>
  <c r="BL22" s="1"/>
  <c r="G22"/>
  <c r="BJ21"/>
  <c r="AZ21"/>
  <c r="AY21"/>
  <c r="BI21" s="1"/>
  <c r="Z21"/>
  <c r="Y21"/>
  <c r="N21"/>
  <c r="AN21" s="1"/>
  <c r="BL21" s="1"/>
  <c r="H21"/>
  <c r="G21"/>
  <c r="M21" s="1"/>
  <c r="AM21" s="1"/>
  <c r="BK21" s="1"/>
  <c r="BI20"/>
  <c r="AZ20"/>
  <c r="BJ20" s="1"/>
  <c r="AY20"/>
  <c r="AM20"/>
  <c r="BK20" s="1"/>
  <c r="Z20"/>
  <c r="Y20"/>
  <c r="M20"/>
  <c r="H20"/>
  <c r="N20" s="1"/>
  <c r="AN20" s="1"/>
  <c r="G20"/>
  <c r="BJ19"/>
  <c r="AZ19"/>
  <c r="AY19"/>
  <c r="BI19" s="1"/>
  <c r="Z19"/>
  <c r="Y19"/>
  <c r="N19"/>
  <c r="AN19" s="1"/>
  <c r="BL19" s="1"/>
  <c r="H19"/>
  <c r="G19"/>
  <c r="M19" s="1"/>
  <c r="AM19" s="1"/>
  <c r="BK19" s="1"/>
  <c r="BI18"/>
  <c r="AZ18"/>
  <c r="BJ18" s="1"/>
  <c r="AY18"/>
  <c r="AM18"/>
  <c r="BK18" s="1"/>
  <c r="Z18"/>
  <c r="Y18"/>
  <c r="M18"/>
  <c r="H18"/>
  <c r="N18" s="1"/>
  <c r="AN18" s="1"/>
  <c r="BL18" s="1"/>
  <c r="G18"/>
  <c r="BJ17"/>
  <c r="AZ17"/>
  <c r="AY17"/>
  <c r="BI17" s="1"/>
  <c r="Z17"/>
  <c r="Y17"/>
  <c r="N17"/>
  <c r="AN17" s="1"/>
  <c r="BL17" s="1"/>
  <c r="H17"/>
  <c r="G17"/>
  <c r="M17" s="1"/>
  <c r="AM17" s="1"/>
  <c r="BK17" s="1"/>
  <c r="BI16"/>
  <c r="AZ16"/>
  <c r="BJ16" s="1"/>
  <c r="AY16"/>
  <c r="AM16"/>
  <c r="BK16" s="1"/>
  <c r="Z16"/>
  <c r="Y16"/>
  <c r="M16"/>
  <c r="H16"/>
  <c r="N16" s="1"/>
  <c r="AN16" s="1"/>
  <c r="G16"/>
  <c r="BJ15"/>
  <c r="AZ15"/>
  <c r="AY15"/>
  <c r="BI15" s="1"/>
  <c r="Z15"/>
  <c r="Y15"/>
  <c r="N15"/>
  <c r="AN15" s="1"/>
  <c r="BL15" s="1"/>
  <c r="H15"/>
  <c r="G15"/>
  <c r="M15" s="1"/>
  <c r="AM15" s="1"/>
  <c r="BK15" s="1"/>
  <c r="BI14"/>
  <c r="AZ14"/>
  <c r="BJ14" s="1"/>
  <c r="AY14"/>
  <c r="AM14"/>
  <c r="BK14" s="1"/>
  <c r="Z14"/>
  <c r="Y14"/>
  <c r="M14"/>
  <c r="H14"/>
  <c r="N14" s="1"/>
  <c r="AN14" s="1"/>
  <c r="BL14" s="1"/>
  <c r="G14"/>
  <c r="BJ13"/>
  <c r="AZ13"/>
  <c r="AY13"/>
  <c r="BI13" s="1"/>
  <c r="Z13"/>
  <c r="Y13"/>
  <c r="N13"/>
  <c r="AN13" s="1"/>
  <c r="BL13" s="1"/>
  <c r="H13"/>
  <c r="G13"/>
  <c r="M13" s="1"/>
  <c r="AM13" s="1"/>
  <c r="BK13" s="1"/>
  <c r="BI12"/>
  <c r="AZ12"/>
  <c r="BJ12" s="1"/>
  <c r="AY12"/>
  <c r="AM12"/>
  <c r="BK12" s="1"/>
  <c r="Z12"/>
  <c r="Y12"/>
  <c r="M12"/>
  <c r="H12"/>
  <c r="N12" s="1"/>
  <c r="AN12" s="1"/>
  <c r="G12"/>
  <c r="BJ11"/>
  <c r="AZ11"/>
  <c r="AY11"/>
  <c r="BI11" s="1"/>
  <c r="Z11"/>
  <c r="Y11"/>
  <c r="N11"/>
  <c r="AN11" s="1"/>
  <c r="BL11" s="1"/>
  <c r="H11"/>
  <c r="G11"/>
  <c r="M11" s="1"/>
  <c r="AM11" s="1"/>
  <c r="BK11" s="1"/>
  <c r="BI10"/>
  <c r="AZ10"/>
  <c r="BJ10" s="1"/>
  <c r="AY10"/>
  <c r="AM10"/>
  <c r="BK10" s="1"/>
  <c r="Z10"/>
  <c r="Y10"/>
  <c r="M10"/>
  <c r="H10"/>
  <c r="N10" s="1"/>
  <c r="AN10" s="1"/>
  <c r="BL10" s="1"/>
  <c r="G10"/>
  <c r="BJ9"/>
  <c r="AZ9"/>
  <c r="AY9"/>
  <c r="BI9" s="1"/>
  <c r="Z9"/>
  <c r="Y9"/>
  <c r="N9"/>
  <c r="AN9" s="1"/>
  <c r="BL9" s="1"/>
  <c r="H9"/>
  <c r="G9"/>
  <c r="M9" s="1"/>
  <c r="AM9" s="1"/>
  <c r="BK9" s="1"/>
  <c r="BI8"/>
  <c r="AZ8"/>
  <c r="BJ8" s="1"/>
  <c r="AY8"/>
  <c r="AM8"/>
  <c r="BK8" s="1"/>
  <c r="Z8"/>
  <c r="Y8"/>
  <c r="M8"/>
  <c r="H8"/>
  <c r="N8" s="1"/>
  <c r="AN8" s="1"/>
  <c r="G8"/>
  <c r="BJ7"/>
  <c r="AZ7"/>
  <c r="AY7"/>
  <c r="BI7" s="1"/>
  <c r="Z7"/>
  <c r="Y7"/>
  <c r="N7"/>
  <c r="AN7" s="1"/>
  <c r="BL7" s="1"/>
  <c r="H7"/>
  <c r="G7"/>
  <c r="M7" s="1"/>
  <c r="AM7" s="1"/>
  <c r="BK7" s="1"/>
  <c r="BA1"/>
  <c r="AO1"/>
  <c r="AA1"/>
  <c r="O1"/>
  <c r="A1"/>
  <c r="BJ53" i="29"/>
  <c r="BH53"/>
  <c r="BG53"/>
  <c r="BF53"/>
  <c r="BE53"/>
  <c r="BD53"/>
  <c r="BC53"/>
  <c r="BB53"/>
  <c r="BA53"/>
  <c r="AX53"/>
  <c r="AW53"/>
  <c r="AV53"/>
  <c r="AU53"/>
  <c r="AT53"/>
  <c r="AZ53" s="1"/>
  <c r="AS53"/>
  <c r="AY53" s="1"/>
  <c r="BI53" s="1"/>
  <c r="AR53"/>
  <c r="AQ53"/>
  <c r="AP53"/>
  <c r="AO53"/>
  <c r="AL53"/>
  <c r="AK53"/>
  <c r="AJ53"/>
  <c r="AI53"/>
  <c r="AH53"/>
  <c r="AG53"/>
  <c r="AF53"/>
  <c r="AE53"/>
  <c r="AD53"/>
  <c r="AC53"/>
  <c r="AB53"/>
  <c r="AA53"/>
  <c r="X53"/>
  <c r="W53"/>
  <c r="V53"/>
  <c r="U53"/>
  <c r="T53"/>
  <c r="S53"/>
  <c r="R53"/>
  <c r="Z53" s="1"/>
  <c r="Q53"/>
  <c r="Y53" s="1"/>
  <c r="P53"/>
  <c r="O53"/>
  <c r="N53"/>
  <c r="AN53" s="1"/>
  <c r="BL53" s="1"/>
  <c r="L53"/>
  <c r="K53"/>
  <c r="J53"/>
  <c r="I53"/>
  <c r="F53"/>
  <c r="E53"/>
  <c r="D53"/>
  <c r="H53" s="1"/>
  <c r="C53"/>
  <c r="G53" s="1"/>
  <c r="M53" s="1"/>
  <c r="AM53" s="1"/>
  <c r="AZ52"/>
  <c r="BJ52" s="1"/>
  <c r="AY52"/>
  <c r="BI52" s="1"/>
  <c r="Z52"/>
  <c r="Y52"/>
  <c r="H52"/>
  <c r="N52" s="1"/>
  <c r="G52"/>
  <c r="M52" s="1"/>
  <c r="AM52" s="1"/>
  <c r="BK52" s="1"/>
  <c r="BJ51"/>
  <c r="BI51"/>
  <c r="AZ51"/>
  <c r="AY51"/>
  <c r="AN51"/>
  <c r="BL51" s="1"/>
  <c r="Z51"/>
  <c r="Y51"/>
  <c r="N51"/>
  <c r="M51"/>
  <c r="AM51" s="1"/>
  <c r="BK51" s="1"/>
  <c r="H51"/>
  <c r="G51"/>
  <c r="AZ50"/>
  <c r="BJ50" s="1"/>
  <c r="AY50"/>
  <c r="BI50" s="1"/>
  <c r="Z50"/>
  <c r="Y50"/>
  <c r="H50"/>
  <c r="N50" s="1"/>
  <c r="AN50" s="1"/>
  <c r="BL50" s="1"/>
  <c r="G50"/>
  <c r="M50" s="1"/>
  <c r="AM50" s="1"/>
  <c r="BK50" s="1"/>
  <c r="BJ49"/>
  <c r="BI49"/>
  <c r="AZ49"/>
  <c r="AY49"/>
  <c r="AN49"/>
  <c r="BL49" s="1"/>
  <c r="Z49"/>
  <c r="Y49"/>
  <c r="N49"/>
  <c r="M49"/>
  <c r="AM49" s="1"/>
  <c r="BK49" s="1"/>
  <c r="H49"/>
  <c r="G49"/>
  <c r="AZ48"/>
  <c r="BJ48" s="1"/>
  <c r="AY48"/>
  <c r="BI48" s="1"/>
  <c r="Z48"/>
  <c r="Y48"/>
  <c r="H48"/>
  <c r="N48" s="1"/>
  <c r="G48"/>
  <c r="M48" s="1"/>
  <c r="AM48" s="1"/>
  <c r="BK48" s="1"/>
  <c r="BJ47"/>
  <c r="BI47"/>
  <c r="AZ47"/>
  <c r="AY47"/>
  <c r="AN47"/>
  <c r="BL47" s="1"/>
  <c r="Z47"/>
  <c r="Y47"/>
  <c r="N47"/>
  <c r="M47"/>
  <c r="AM47" s="1"/>
  <c r="BK47" s="1"/>
  <c r="H47"/>
  <c r="G47"/>
  <c r="AZ46"/>
  <c r="BJ46" s="1"/>
  <c r="AY46"/>
  <c r="BI46" s="1"/>
  <c r="Z46"/>
  <c r="Y46"/>
  <c r="H46"/>
  <c r="N46" s="1"/>
  <c r="G46"/>
  <c r="M46" s="1"/>
  <c r="AM46" s="1"/>
  <c r="BK46" s="1"/>
  <c r="BJ45"/>
  <c r="BI45"/>
  <c r="AZ45"/>
  <c r="AY45"/>
  <c r="AN45"/>
  <c r="BL45" s="1"/>
  <c r="Z45"/>
  <c r="Y45"/>
  <c r="N45"/>
  <c r="M45"/>
  <c r="AM45" s="1"/>
  <c r="BK45" s="1"/>
  <c r="H45"/>
  <c r="G45"/>
  <c r="AZ44"/>
  <c r="BJ44" s="1"/>
  <c r="AY44"/>
  <c r="BI44" s="1"/>
  <c r="Z44"/>
  <c r="Y44"/>
  <c r="H44"/>
  <c r="N44" s="1"/>
  <c r="G44"/>
  <c r="M44" s="1"/>
  <c r="AM44" s="1"/>
  <c r="BK44" s="1"/>
  <c r="BJ43"/>
  <c r="BI43"/>
  <c r="AZ43"/>
  <c r="AY43"/>
  <c r="AN43"/>
  <c r="BL43" s="1"/>
  <c r="Z43"/>
  <c r="Y43"/>
  <c r="N43"/>
  <c r="M43"/>
  <c r="AM43" s="1"/>
  <c r="BK43" s="1"/>
  <c r="H43"/>
  <c r="G43"/>
  <c r="AZ42"/>
  <c r="BJ42" s="1"/>
  <c r="AY42"/>
  <c r="BI42" s="1"/>
  <c r="Z42"/>
  <c r="Y42"/>
  <c r="H42"/>
  <c r="N42" s="1"/>
  <c r="G42"/>
  <c r="M42" s="1"/>
  <c r="AM42" s="1"/>
  <c r="BK42" s="1"/>
  <c r="BJ41"/>
  <c r="BI41"/>
  <c r="AZ41"/>
  <c r="AY41"/>
  <c r="AN41"/>
  <c r="BL41" s="1"/>
  <c r="Z41"/>
  <c r="Y41"/>
  <c r="N41"/>
  <c r="M41"/>
  <c r="AM41" s="1"/>
  <c r="BK41" s="1"/>
  <c r="H41"/>
  <c r="G41"/>
  <c r="BJ40"/>
  <c r="AZ40"/>
  <c r="AY40"/>
  <c r="BI40" s="1"/>
  <c r="Z40"/>
  <c r="Y40"/>
  <c r="N40"/>
  <c r="AN40" s="1"/>
  <c r="BL40" s="1"/>
  <c r="H40"/>
  <c r="G40"/>
  <c r="M40" s="1"/>
  <c r="AM40" s="1"/>
  <c r="BJ39"/>
  <c r="BI39"/>
  <c r="AZ39"/>
  <c r="AY39"/>
  <c r="AN39"/>
  <c r="BL39" s="1"/>
  <c r="Z39"/>
  <c r="Y39"/>
  <c r="N39"/>
  <c r="M39"/>
  <c r="AM39" s="1"/>
  <c r="BK39" s="1"/>
  <c r="H39"/>
  <c r="G39"/>
  <c r="BJ38"/>
  <c r="AZ38"/>
  <c r="AY38"/>
  <c r="BI38" s="1"/>
  <c r="Z38"/>
  <c r="Y38"/>
  <c r="N38"/>
  <c r="AN38" s="1"/>
  <c r="BL38" s="1"/>
  <c r="H38"/>
  <c r="G38"/>
  <c r="M38" s="1"/>
  <c r="AM38" s="1"/>
  <c r="BJ37"/>
  <c r="BI37"/>
  <c r="AZ37"/>
  <c r="AY37"/>
  <c r="AN37"/>
  <c r="BL37" s="1"/>
  <c r="Z37"/>
  <c r="Y37"/>
  <c r="N37"/>
  <c r="M37"/>
  <c r="AM37" s="1"/>
  <c r="BK37" s="1"/>
  <c r="H37"/>
  <c r="G37"/>
  <c r="BJ36"/>
  <c r="AZ36"/>
  <c r="AY36"/>
  <c r="BI36" s="1"/>
  <c r="Z36"/>
  <c r="Y36"/>
  <c r="N36"/>
  <c r="AN36" s="1"/>
  <c r="BL36" s="1"/>
  <c r="H36"/>
  <c r="G36"/>
  <c r="M36" s="1"/>
  <c r="AM36" s="1"/>
  <c r="BJ35"/>
  <c r="BI35"/>
  <c r="AZ35"/>
  <c r="AY35"/>
  <c r="AN35"/>
  <c r="BL35" s="1"/>
  <c r="Z35"/>
  <c r="Y35"/>
  <c r="N35"/>
  <c r="M35"/>
  <c r="AM35" s="1"/>
  <c r="BK35" s="1"/>
  <c r="H35"/>
  <c r="G35"/>
  <c r="BJ34"/>
  <c r="AZ34"/>
  <c r="AY34"/>
  <c r="BI34" s="1"/>
  <c r="Z34"/>
  <c r="Y34"/>
  <c r="N34"/>
  <c r="AN34" s="1"/>
  <c r="BL34" s="1"/>
  <c r="H34"/>
  <c r="G34"/>
  <c r="M34" s="1"/>
  <c r="AM34" s="1"/>
  <c r="BJ33"/>
  <c r="BI33"/>
  <c r="AZ33"/>
  <c r="AY33"/>
  <c r="AN33"/>
  <c r="BL33" s="1"/>
  <c r="Z33"/>
  <c r="Y33"/>
  <c r="N33"/>
  <c r="M33"/>
  <c r="AM33" s="1"/>
  <c r="BK33" s="1"/>
  <c r="H33"/>
  <c r="G33"/>
  <c r="BJ32"/>
  <c r="AZ32"/>
  <c r="AY32"/>
  <c r="BI32" s="1"/>
  <c r="Z32"/>
  <c r="Y32"/>
  <c r="N32"/>
  <c r="AN32" s="1"/>
  <c r="BL32" s="1"/>
  <c r="H32"/>
  <c r="G32"/>
  <c r="M32" s="1"/>
  <c r="AM32" s="1"/>
  <c r="BJ31"/>
  <c r="BI31"/>
  <c r="AZ31"/>
  <c r="AY31"/>
  <c r="AN31"/>
  <c r="BL31" s="1"/>
  <c r="Z31"/>
  <c r="Y31"/>
  <c r="N31"/>
  <c r="M31"/>
  <c r="AM31" s="1"/>
  <c r="BK31" s="1"/>
  <c r="H31"/>
  <c r="G31"/>
  <c r="BJ30"/>
  <c r="AZ30"/>
  <c r="AY30"/>
  <c r="BI30" s="1"/>
  <c r="Z30"/>
  <c r="Y30"/>
  <c r="N30"/>
  <c r="AN30" s="1"/>
  <c r="BL30" s="1"/>
  <c r="H30"/>
  <c r="G30"/>
  <c r="M30" s="1"/>
  <c r="AM30" s="1"/>
  <c r="BJ29"/>
  <c r="BI29"/>
  <c r="AZ29"/>
  <c r="AY29"/>
  <c r="AN29"/>
  <c r="BL29" s="1"/>
  <c r="Z29"/>
  <c r="Y29"/>
  <c r="N29"/>
  <c r="M29"/>
  <c r="AM29" s="1"/>
  <c r="BK29" s="1"/>
  <c r="H29"/>
  <c r="G29"/>
  <c r="BJ28"/>
  <c r="AZ28"/>
  <c r="AY28"/>
  <c r="BI28" s="1"/>
  <c r="Z28"/>
  <c r="Y28"/>
  <c r="N28"/>
  <c r="AN28" s="1"/>
  <c r="BL28" s="1"/>
  <c r="H28"/>
  <c r="G28"/>
  <c r="M28" s="1"/>
  <c r="AM28" s="1"/>
  <c r="BJ27"/>
  <c r="BI27"/>
  <c r="AZ27"/>
  <c r="AY27"/>
  <c r="AN27"/>
  <c r="BL27" s="1"/>
  <c r="Z27"/>
  <c r="Y27"/>
  <c r="N27"/>
  <c r="M27"/>
  <c r="AM27" s="1"/>
  <c r="BK27" s="1"/>
  <c r="H27"/>
  <c r="G27"/>
  <c r="BJ26"/>
  <c r="AZ26"/>
  <c r="AY26"/>
  <c r="BI26" s="1"/>
  <c r="Z26"/>
  <c r="Y26"/>
  <c r="N26"/>
  <c r="AN26" s="1"/>
  <c r="BL26" s="1"/>
  <c r="H26"/>
  <c r="G26"/>
  <c r="M26" s="1"/>
  <c r="AM26" s="1"/>
  <c r="BJ25"/>
  <c r="BI25"/>
  <c r="AZ25"/>
  <c r="AY25"/>
  <c r="AN25"/>
  <c r="BL25" s="1"/>
  <c r="Z25"/>
  <c r="Y25"/>
  <c r="N25"/>
  <c r="M25"/>
  <c r="AM25" s="1"/>
  <c r="BK25" s="1"/>
  <c r="H25"/>
  <c r="G25"/>
  <c r="BJ24"/>
  <c r="AZ24"/>
  <c r="AY24"/>
  <c r="BI24" s="1"/>
  <c r="Z24"/>
  <c r="Y24"/>
  <c r="N24"/>
  <c r="AN24" s="1"/>
  <c r="BL24" s="1"/>
  <c r="H24"/>
  <c r="G24"/>
  <c r="M24" s="1"/>
  <c r="AM24" s="1"/>
  <c r="BJ23"/>
  <c r="BI23"/>
  <c r="AZ23"/>
  <c r="AY23"/>
  <c r="AN23"/>
  <c r="BL23" s="1"/>
  <c r="Z23"/>
  <c r="Y23"/>
  <c r="N23"/>
  <c r="M23"/>
  <c r="AM23" s="1"/>
  <c r="BK23" s="1"/>
  <c r="H23"/>
  <c r="G23"/>
  <c r="BJ22"/>
  <c r="AZ22"/>
  <c r="AY22"/>
  <c r="BI22" s="1"/>
  <c r="Z22"/>
  <c r="Y22"/>
  <c r="N22"/>
  <c r="AN22" s="1"/>
  <c r="BL22" s="1"/>
  <c r="H22"/>
  <c r="G22"/>
  <c r="M22" s="1"/>
  <c r="AM22" s="1"/>
  <c r="BJ21"/>
  <c r="BI21"/>
  <c r="AZ21"/>
  <c r="AY21"/>
  <c r="AN21"/>
  <c r="BL21" s="1"/>
  <c r="Z21"/>
  <c r="Y21"/>
  <c r="N21"/>
  <c r="M21"/>
  <c r="AM21" s="1"/>
  <c r="BK21" s="1"/>
  <c r="H21"/>
  <c r="G21"/>
  <c r="BJ20"/>
  <c r="AZ20"/>
  <c r="AY20"/>
  <c r="BI20" s="1"/>
  <c r="Z20"/>
  <c r="Y20"/>
  <c r="N20"/>
  <c r="AN20" s="1"/>
  <c r="BL20" s="1"/>
  <c r="H20"/>
  <c r="G20"/>
  <c r="M20" s="1"/>
  <c r="AM20" s="1"/>
  <c r="BJ19"/>
  <c r="BI19"/>
  <c r="AZ19"/>
  <c r="AY19"/>
  <c r="AN19"/>
  <c r="BL19" s="1"/>
  <c r="Z19"/>
  <c r="Y19"/>
  <c r="N19"/>
  <c r="M19"/>
  <c r="AM19" s="1"/>
  <c r="BK19" s="1"/>
  <c r="H19"/>
  <c r="G19"/>
  <c r="BJ18"/>
  <c r="AZ18"/>
  <c r="AY18"/>
  <c r="BI18" s="1"/>
  <c r="Z18"/>
  <c r="Y18"/>
  <c r="N18"/>
  <c r="AN18" s="1"/>
  <c r="BL18" s="1"/>
  <c r="H18"/>
  <c r="G18"/>
  <c r="M18" s="1"/>
  <c r="AM18" s="1"/>
  <c r="BJ17"/>
  <c r="BI17"/>
  <c r="AZ17"/>
  <c r="AY17"/>
  <c r="Z17"/>
  <c r="Y17"/>
  <c r="M17"/>
  <c r="AM17" s="1"/>
  <c r="BK17" s="1"/>
  <c r="H17"/>
  <c r="N17" s="1"/>
  <c r="AN17" s="1"/>
  <c r="BL17" s="1"/>
  <c r="G17"/>
  <c r="BJ16"/>
  <c r="AZ16"/>
  <c r="AY16"/>
  <c r="BI16" s="1"/>
  <c r="Z16"/>
  <c r="Y16"/>
  <c r="N16"/>
  <c r="AN16" s="1"/>
  <c r="BL16" s="1"/>
  <c r="H16"/>
  <c r="G16"/>
  <c r="M16" s="1"/>
  <c r="AM16" s="1"/>
  <c r="BJ15"/>
  <c r="BI15"/>
  <c r="AZ15"/>
  <c r="AY15"/>
  <c r="Z15"/>
  <c r="Y15"/>
  <c r="M15"/>
  <c r="AM15" s="1"/>
  <c r="BK15" s="1"/>
  <c r="H15"/>
  <c r="N15" s="1"/>
  <c r="AN15" s="1"/>
  <c r="BL15" s="1"/>
  <c r="G15"/>
  <c r="BJ14"/>
  <c r="AZ14"/>
  <c r="AY14"/>
  <c r="BI14" s="1"/>
  <c r="Z14"/>
  <c r="Y14"/>
  <c r="N14"/>
  <c r="AN14" s="1"/>
  <c r="BL14" s="1"/>
  <c r="H14"/>
  <c r="G14"/>
  <c r="M14" s="1"/>
  <c r="AM14" s="1"/>
  <c r="BJ13"/>
  <c r="BI13"/>
  <c r="AZ13"/>
  <c r="AY13"/>
  <c r="Z13"/>
  <c r="Y13"/>
  <c r="M13"/>
  <c r="AM13" s="1"/>
  <c r="BK13" s="1"/>
  <c r="H13"/>
  <c r="N13" s="1"/>
  <c r="AN13" s="1"/>
  <c r="BL13" s="1"/>
  <c r="G13"/>
  <c r="BJ12"/>
  <c r="AZ12"/>
  <c r="AY12"/>
  <c r="BI12" s="1"/>
  <c r="Z12"/>
  <c r="Y12"/>
  <c r="N12"/>
  <c r="AN12" s="1"/>
  <c r="BL12" s="1"/>
  <c r="H12"/>
  <c r="G12"/>
  <c r="M12" s="1"/>
  <c r="AM12" s="1"/>
  <c r="BJ11"/>
  <c r="BI11"/>
  <c r="AZ11"/>
  <c r="AY11"/>
  <c r="Z11"/>
  <c r="Y11"/>
  <c r="M11"/>
  <c r="AM11" s="1"/>
  <c r="BK11" s="1"/>
  <c r="H11"/>
  <c r="N11" s="1"/>
  <c r="AN11" s="1"/>
  <c r="BL11" s="1"/>
  <c r="G11"/>
  <c r="BJ10"/>
  <c r="AZ10"/>
  <c r="AY10"/>
  <c r="BI10" s="1"/>
  <c r="Z10"/>
  <c r="Y10"/>
  <c r="N10"/>
  <c r="AN10" s="1"/>
  <c r="BL10" s="1"/>
  <c r="H10"/>
  <c r="G10"/>
  <c r="M10" s="1"/>
  <c r="AM10" s="1"/>
  <c r="BJ9"/>
  <c r="BI9"/>
  <c r="AZ9"/>
  <c r="AY9"/>
  <c r="Z9"/>
  <c r="Y9"/>
  <c r="M9"/>
  <c r="AM9" s="1"/>
  <c r="BK9" s="1"/>
  <c r="H9"/>
  <c r="N9" s="1"/>
  <c r="AN9" s="1"/>
  <c r="BL9" s="1"/>
  <c r="G9"/>
  <c r="BJ8"/>
  <c r="AZ8"/>
  <c r="AY8"/>
  <c r="BI8" s="1"/>
  <c r="Z8"/>
  <c r="Y8"/>
  <c r="N8"/>
  <c r="AN8" s="1"/>
  <c r="BL8" s="1"/>
  <c r="H8"/>
  <c r="G8"/>
  <c r="M8" s="1"/>
  <c r="AM8" s="1"/>
  <c r="BJ7"/>
  <c r="BI7"/>
  <c r="AZ7"/>
  <c r="AY7"/>
  <c r="Z7"/>
  <c r="Y7"/>
  <c r="M7"/>
  <c r="AM7" s="1"/>
  <c r="BK7" s="1"/>
  <c r="H7"/>
  <c r="N7" s="1"/>
  <c r="AN7" s="1"/>
  <c r="BL7" s="1"/>
  <c r="G7"/>
  <c r="BH53" i="28"/>
  <c r="BG53"/>
  <c r="BF53"/>
  <c r="BE53"/>
  <c r="BD53"/>
  <c r="BC53"/>
  <c r="BB53"/>
  <c r="BA53"/>
  <c r="AX53"/>
  <c r="AW53"/>
  <c r="AV53"/>
  <c r="AZ53" s="1"/>
  <c r="BJ53" s="1"/>
  <c r="AU53"/>
  <c r="AY53" s="1"/>
  <c r="AT53"/>
  <c r="AS53"/>
  <c r="AR53"/>
  <c r="AQ53"/>
  <c r="AP53"/>
  <c r="AO53"/>
  <c r="AL53"/>
  <c r="AK53"/>
  <c r="AJ53"/>
  <c r="AI53"/>
  <c r="AH53"/>
  <c r="AG53"/>
  <c r="AF53"/>
  <c r="AE53"/>
  <c r="AD53"/>
  <c r="AC53"/>
  <c r="AB53"/>
  <c r="AA53"/>
  <c r="X53"/>
  <c r="W53"/>
  <c r="V53"/>
  <c r="U53"/>
  <c r="T53"/>
  <c r="S53"/>
  <c r="R53"/>
  <c r="Q53"/>
  <c r="Y53" s="1"/>
  <c r="P53"/>
  <c r="Z53" s="1"/>
  <c r="O53"/>
  <c r="L53"/>
  <c r="K53"/>
  <c r="J53"/>
  <c r="I53"/>
  <c r="F53"/>
  <c r="E53"/>
  <c r="D53"/>
  <c r="H53" s="1"/>
  <c r="N53" s="1"/>
  <c r="AN53" s="1"/>
  <c r="BL53" s="1"/>
  <c r="C53"/>
  <c r="G53" s="1"/>
  <c r="M53" s="1"/>
  <c r="AM53" s="1"/>
  <c r="BJ52"/>
  <c r="BI52"/>
  <c r="AZ52"/>
  <c r="AY52"/>
  <c r="Z52"/>
  <c r="Y52"/>
  <c r="N52"/>
  <c r="AN52" s="1"/>
  <c r="BL52" s="1"/>
  <c r="H52"/>
  <c r="G52"/>
  <c r="M52" s="1"/>
  <c r="AM52" s="1"/>
  <c r="BK52" s="1"/>
  <c r="AZ51"/>
  <c r="BJ51" s="1"/>
  <c r="AY51"/>
  <c r="BI51" s="1"/>
  <c r="Z51"/>
  <c r="Y51"/>
  <c r="AM51" s="1"/>
  <c r="M51"/>
  <c r="H51"/>
  <c r="N51" s="1"/>
  <c r="AN51" s="1"/>
  <c r="G51"/>
  <c r="BK50"/>
  <c r="BJ50"/>
  <c r="AZ50"/>
  <c r="AY50"/>
  <c r="BI50" s="1"/>
  <c r="Z50"/>
  <c r="Y50"/>
  <c r="N50"/>
  <c r="AN50" s="1"/>
  <c r="BL50" s="1"/>
  <c r="M50"/>
  <c r="AM50" s="1"/>
  <c r="H50"/>
  <c r="G50"/>
  <c r="BI49"/>
  <c r="AZ49"/>
  <c r="BJ49" s="1"/>
  <c r="AY49"/>
  <c r="Z49"/>
  <c r="Y49"/>
  <c r="H49"/>
  <c r="N49" s="1"/>
  <c r="AN49" s="1"/>
  <c r="BL49" s="1"/>
  <c r="G49"/>
  <c r="M49" s="1"/>
  <c r="AM49" s="1"/>
  <c r="BK49" s="1"/>
  <c r="BJ48"/>
  <c r="BI48"/>
  <c r="AZ48"/>
  <c r="AY48"/>
  <c r="Z48"/>
  <c r="Y48"/>
  <c r="N48"/>
  <c r="AN48" s="1"/>
  <c r="BL48" s="1"/>
  <c r="H48"/>
  <c r="G48"/>
  <c r="M48" s="1"/>
  <c r="AM48" s="1"/>
  <c r="AZ47"/>
  <c r="BJ47" s="1"/>
  <c r="AY47"/>
  <c r="BI47" s="1"/>
  <c r="Z47"/>
  <c r="Y47"/>
  <c r="AM47" s="1"/>
  <c r="M47"/>
  <c r="H47"/>
  <c r="N47" s="1"/>
  <c r="AN47" s="1"/>
  <c r="G47"/>
  <c r="BJ46"/>
  <c r="AZ46"/>
  <c r="AY46"/>
  <c r="BI46" s="1"/>
  <c r="Z46"/>
  <c r="Y46"/>
  <c r="N46"/>
  <c r="AN46" s="1"/>
  <c r="BL46" s="1"/>
  <c r="M46"/>
  <c r="AM46" s="1"/>
  <c r="BK46" s="1"/>
  <c r="H46"/>
  <c r="G46"/>
  <c r="BI45"/>
  <c r="AZ45"/>
  <c r="BJ45" s="1"/>
  <c r="AY45"/>
  <c r="Z45"/>
  <c r="Y45"/>
  <c r="H45"/>
  <c r="N45" s="1"/>
  <c r="AN45" s="1"/>
  <c r="BL45" s="1"/>
  <c r="G45"/>
  <c r="M45" s="1"/>
  <c r="AM45" s="1"/>
  <c r="BK45" s="1"/>
  <c r="BJ44"/>
  <c r="BI44"/>
  <c r="AZ44"/>
  <c r="AY44"/>
  <c r="Z44"/>
  <c r="Y44"/>
  <c r="N44"/>
  <c r="AN44" s="1"/>
  <c r="BL44" s="1"/>
  <c r="H44"/>
  <c r="G44"/>
  <c r="M44" s="1"/>
  <c r="AM44" s="1"/>
  <c r="BK44" s="1"/>
  <c r="AZ43"/>
  <c r="BJ43" s="1"/>
  <c r="AY43"/>
  <c r="BI43" s="1"/>
  <c r="Z43"/>
  <c r="Y43"/>
  <c r="AM43" s="1"/>
  <c r="BK43" s="1"/>
  <c r="M43"/>
  <c r="H43"/>
  <c r="N43" s="1"/>
  <c r="AN43" s="1"/>
  <c r="G43"/>
  <c r="BK42"/>
  <c r="BJ42"/>
  <c r="AZ42"/>
  <c r="AY42"/>
  <c r="BI42" s="1"/>
  <c r="Z42"/>
  <c r="Y42"/>
  <c r="N42"/>
  <c r="AN42" s="1"/>
  <c r="BL42" s="1"/>
  <c r="M42"/>
  <c r="AM42" s="1"/>
  <c r="H42"/>
  <c r="G42"/>
  <c r="BI41"/>
  <c r="AZ41"/>
  <c r="BJ41" s="1"/>
  <c r="AY41"/>
  <c r="Z41"/>
  <c r="Y41"/>
  <c r="H41"/>
  <c r="N41" s="1"/>
  <c r="AN41" s="1"/>
  <c r="BL41" s="1"/>
  <c r="G41"/>
  <c r="M41" s="1"/>
  <c r="AM41" s="1"/>
  <c r="BK41" s="1"/>
  <c r="BJ40"/>
  <c r="BI40"/>
  <c r="AZ40"/>
  <c r="AY40"/>
  <c r="Z40"/>
  <c r="Y40"/>
  <c r="N40"/>
  <c r="AN40" s="1"/>
  <c r="BL40" s="1"/>
  <c r="H40"/>
  <c r="G40"/>
  <c r="M40" s="1"/>
  <c r="AM40" s="1"/>
  <c r="AZ39"/>
  <c r="BJ39" s="1"/>
  <c r="AY39"/>
  <c r="BI39" s="1"/>
  <c r="Z39"/>
  <c r="Y39"/>
  <c r="AM39" s="1"/>
  <c r="BK39" s="1"/>
  <c r="M39"/>
  <c r="H39"/>
  <c r="N39" s="1"/>
  <c r="AN39" s="1"/>
  <c r="G39"/>
  <c r="BJ38"/>
  <c r="AZ38"/>
  <c r="AY38"/>
  <c r="BI38" s="1"/>
  <c r="Z38"/>
  <c r="Y38"/>
  <c r="N38"/>
  <c r="AN38" s="1"/>
  <c r="BL38" s="1"/>
  <c r="M38"/>
  <c r="AM38" s="1"/>
  <c r="BK38" s="1"/>
  <c r="H38"/>
  <c r="G38"/>
  <c r="BI37"/>
  <c r="AZ37"/>
  <c r="BJ37" s="1"/>
  <c r="AY37"/>
  <c r="Z37"/>
  <c r="Y37"/>
  <c r="H37"/>
  <c r="N37" s="1"/>
  <c r="AN37" s="1"/>
  <c r="BL37" s="1"/>
  <c r="G37"/>
  <c r="M37" s="1"/>
  <c r="AM37" s="1"/>
  <c r="BK37" s="1"/>
  <c r="BJ36"/>
  <c r="BI36"/>
  <c r="AZ36"/>
  <c r="AY36"/>
  <c r="Z36"/>
  <c r="Y36"/>
  <c r="N36"/>
  <c r="AN36" s="1"/>
  <c r="BL36" s="1"/>
  <c r="H36"/>
  <c r="G36"/>
  <c r="M36" s="1"/>
  <c r="AM36" s="1"/>
  <c r="BK36" s="1"/>
  <c r="AZ35"/>
  <c r="BJ35" s="1"/>
  <c r="AY35"/>
  <c r="BI35" s="1"/>
  <c r="Z35"/>
  <c r="Y35"/>
  <c r="AM35" s="1"/>
  <c r="M35"/>
  <c r="H35"/>
  <c r="N35" s="1"/>
  <c r="AN35" s="1"/>
  <c r="G35"/>
  <c r="BK34"/>
  <c r="BJ34"/>
  <c r="AZ34"/>
  <c r="AY34"/>
  <c r="BI34" s="1"/>
  <c r="Z34"/>
  <c r="Y34"/>
  <c r="N34"/>
  <c r="AN34" s="1"/>
  <c r="BL34" s="1"/>
  <c r="M34"/>
  <c r="AM34" s="1"/>
  <c r="H34"/>
  <c r="G34"/>
  <c r="BI33"/>
  <c r="AZ33"/>
  <c r="BJ33" s="1"/>
  <c r="AY33"/>
  <c r="Z33"/>
  <c r="Y33"/>
  <c r="H33"/>
  <c r="N33" s="1"/>
  <c r="AN33" s="1"/>
  <c r="BL33" s="1"/>
  <c r="G33"/>
  <c r="M33" s="1"/>
  <c r="AM33" s="1"/>
  <c r="BK33" s="1"/>
  <c r="BJ32"/>
  <c r="BI32"/>
  <c r="AZ32"/>
  <c r="AY32"/>
  <c r="Z32"/>
  <c r="Y32"/>
  <c r="N32"/>
  <c r="AN32" s="1"/>
  <c r="BL32" s="1"/>
  <c r="H32"/>
  <c r="G32"/>
  <c r="M32" s="1"/>
  <c r="AM32" s="1"/>
  <c r="AZ31"/>
  <c r="BJ31" s="1"/>
  <c r="AY31"/>
  <c r="BI31" s="1"/>
  <c r="Z31"/>
  <c r="Y31"/>
  <c r="AM31" s="1"/>
  <c r="M31"/>
  <c r="H31"/>
  <c r="N31" s="1"/>
  <c r="AN31" s="1"/>
  <c r="G31"/>
  <c r="BJ30"/>
  <c r="AZ30"/>
  <c r="AY30"/>
  <c r="BI30" s="1"/>
  <c r="Z30"/>
  <c r="Y30"/>
  <c r="N30"/>
  <c r="AN30" s="1"/>
  <c r="BL30" s="1"/>
  <c r="M30"/>
  <c r="AM30" s="1"/>
  <c r="BK30" s="1"/>
  <c r="H30"/>
  <c r="G30"/>
  <c r="BI29"/>
  <c r="AZ29"/>
  <c r="BJ29" s="1"/>
  <c r="AY29"/>
  <c r="Z29"/>
  <c r="Y29"/>
  <c r="H29"/>
  <c r="N29" s="1"/>
  <c r="AN29" s="1"/>
  <c r="BL29" s="1"/>
  <c r="G29"/>
  <c r="M29" s="1"/>
  <c r="AM29" s="1"/>
  <c r="BK29" s="1"/>
  <c r="BJ28"/>
  <c r="BI28"/>
  <c r="AZ28"/>
  <c r="AY28"/>
  <c r="Z28"/>
  <c r="Y28"/>
  <c r="N28"/>
  <c r="AN28" s="1"/>
  <c r="BL28" s="1"/>
  <c r="H28"/>
  <c r="G28"/>
  <c r="M28" s="1"/>
  <c r="AM28" s="1"/>
  <c r="BK28" s="1"/>
  <c r="AZ27"/>
  <c r="BJ27" s="1"/>
  <c r="AY27"/>
  <c r="BI27" s="1"/>
  <c r="Z27"/>
  <c r="Y27"/>
  <c r="AM27" s="1"/>
  <c r="BK27" s="1"/>
  <c r="M27"/>
  <c r="H27"/>
  <c r="N27" s="1"/>
  <c r="AN27" s="1"/>
  <c r="G27"/>
  <c r="BK26"/>
  <c r="BJ26"/>
  <c r="AZ26"/>
  <c r="AY26"/>
  <c r="BI26" s="1"/>
  <c r="Z26"/>
  <c r="Y26"/>
  <c r="N26"/>
  <c r="AN26" s="1"/>
  <c r="BL26" s="1"/>
  <c r="M26"/>
  <c r="AM26" s="1"/>
  <c r="H26"/>
  <c r="G26"/>
  <c r="BI25"/>
  <c r="AZ25"/>
  <c r="BJ25" s="1"/>
  <c r="AY25"/>
  <c r="Z25"/>
  <c r="Y25"/>
  <c r="H25"/>
  <c r="N25" s="1"/>
  <c r="AN25" s="1"/>
  <c r="BL25" s="1"/>
  <c r="G25"/>
  <c r="M25" s="1"/>
  <c r="AM25" s="1"/>
  <c r="BK25" s="1"/>
  <c r="BJ24"/>
  <c r="BI24"/>
  <c r="AZ24"/>
  <c r="AY24"/>
  <c r="Z24"/>
  <c r="Y24"/>
  <c r="N24"/>
  <c r="AN24" s="1"/>
  <c r="BL24" s="1"/>
  <c r="H24"/>
  <c r="G24"/>
  <c r="M24" s="1"/>
  <c r="AM24" s="1"/>
  <c r="AZ23"/>
  <c r="BJ23" s="1"/>
  <c r="AY23"/>
  <c r="BI23" s="1"/>
  <c r="Z23"/>
  <c r="Y23"/>
  <c r="AM23" s="1"/>
  <c r="BK23" s="1"/>
  <c r="M23"/>
  <c r="H23"/>
  <c r="N23" s="1"/>
  <c r="AN23" s="1"/>
  <c r="G23"/>
  <c r="BJ22"/>
  <c r="AZ22"/>
  <c r="AY22"/>
  <c r="BI22" s="1"/>
  <c r="Z22"/>
  <c r="Y22"/>
  <c r="N22"/>
  <c r="AN22" s="1"/>
  <c r="BL22" s="1"/>
  <c r="H22"/>
  <c r="G22"/>
  <c r="M22" s="1"/>
  <c r="AZ21"/>
  <c r="BJ21" s="1"/>
  <c r="AY21"/>
  <c r="BI21" s="1"/>
  <c r="Z21"/>
  <c r="Y21"/>
  <c r="AM21" s="1"/>
  <c r="BK21" s="1"/>
  <c r="M21"/>
  <c r="H21"/>
  <c r="N21" s="1"/>
  <c r="AN21" s="1"/>
  <c r="G21"/>
  <c r="BJ20"/>
  <c r="AZ20"/>
  <c r="AY20"/>
  <c r="BI20" s="1"/>
  <c r="Z20"/>
  <c r="Y20"/>
  <c r="N20"/>
  <c r="AN20" s="1"/>
  <c r="BL20" s="1"/>
  <c r="H20"/>
  <c r="G20"/>
  <c r="M20" s="1"/>
  <c r="AZ19"/>
  <c r="BJ19" s="1"/>
  <c r="AY19"/>
  <c r="BI19" s="1"/>
  <c r="Z19"/>
  <c r="Y19"/>
  <c r="AM19" s="1"/>
  <c r="BK19" s="1"/>
  <c r="M19"/>
  <c r="H19"/>
  <c r="N19" s="1"/>
  <c r="AN19" s="1"/>
  <c r="G19"/>
  <c r="BJ18"/>
  <c r="AZ18"/>
  <c r="AY18"/>
  <c r="BI18" s="1"/>
  <c r="Z18"/>
  <c r="Y18"/>
  <c r="N18"/>
  <c r="AN18" s="1"/>
  <c r="BL18" s="1"/>
  <c r="H18"/>
  <c r="G18"/>
  <c r="M18" s="1"/>
  <c r="AZ17"/>
  <c r="BJ17" s="1"/>
  <c r="AY17"/>
  <c r="BI17" s="1"/>
  <c r="Z17"/>
  <c r="Y17"/>
  <c r="AM17" s="1"/>
  <c r="BK17" s="1"/>
  <c r="M17"/>
  <c r="H17"/>
  <c r="N17" s="1"/>
  <c r="AN17" s="1"/>
  <c r="G17"/>
  <c r="BJ16"/>
  <c r="AZ16"/>
  <c r="AY16"/>
  <c r="BI16" s="1"/>
  <c r="Z16"/>
  <c r="Y16"/>
  <c r="N16"/>
  <c r="AN16" s="1"/>
  <c r="BL16" s="1"/>
  <c r="H16"/>
  <c r="G16"/>
  <c r="M16" s="1"/>
  <c r="AZ15"/>
  <c r="BJ15" s="1"/>
  <c r="AY15"/>
  <c r="BI15" s="1"/>
  <c r="Z15"/>
  <c r="Y15"/>
  <c r="AM15" s="1"/>
  <c r="BK15" s="1"/>
  <c r="M15"/>
  <c r="H15"/>
  <c r="N15" s="1"/>
  <c r="AN15" s="1"/>
  <c r="G15"/>
  <c r="BJ14"/>
  <c r="AZ14"/>
  <c r="AY14"/>
  <c r="BI14" s="1"/>
  <c r="Z14"/>
  <c r="Y14"/>
  <c r="N14"/>
  <c r="AN14" s="1"/>
  <c r="BL14" s="1"/>
  <c r="H14"/>
  <c r="G14"/>
  <c r="M14" s="1"/>
  <c r="AZ13"/>
  <c r="BJ13" s="1"/>
  <c r="AY13"/>
  <c r="BI13" s="1"/>
  <c r="Z13"/>
  <c r="Y13"/>
  <c r="AM13" s="1"/>
  <c r="BK13" s="1"/>
  <c r="M13"/>
  <c r="H13"/>
  <c r="N13" s="1"/>
  <c r="AN13" s="1"/>
  <c r="G13"/>
  <c r="BJ12"/>
  <c r="AZ12"/>
  <c r="AY12"/>
  <c r="BI12" s="1"/>
  <c r="Z12"/>
  <c r="Y12"/>
  <c r="N12"/>
  <c r="AN12" s="1"/>
  <c r="BL12" s="1"/>
  <c r="H12"/>
  <c r="G12"/>
  <c r="M12" s="1"/>
  <c r="AZ11"/>
  <c r="BJ11" s="1"/>
  <c r="AY11"/>
  <c r="BI11" s="1"/>
  <c r="Z11"/>
  <c r="Y11"/>
  <c r="AM11" s="1"/>
  <c r="BK11" s="1"/>
  <c r="M11"/>
  <c r="H11"/>
  <c r="N11" s="1"/>
  <c r="AN11" s="1"/>
  <c r="G11"/>
  <c r="BJ10"/>
  <c r="AZ10"/>
  <c r="AY10"/>
  <c r="BI10" s="1"/>
  <c r="Z10"/>
  <c r="Y10"/>
  <c r="N10"/>
  <c r="AN10" s="1"/>
  <c r="BL10" s="1"/>
  <c r="H10"/>
  <c r="G10"/>
  <c r="M10" s="1"/>
  <c r="AZ9"/>
  <c r="BJ9" s="1"/>
  <c r="AY9"/>
  <c r="BI9" s="1"/>
  <c r="Z9"/>
  <c r="Y9"/>
  <c r="AM9" s="1"/>
  <c r="BK9" s="1"/>
  <c r="M9"/>
  <c r="H9"/>
  <c r="N9" s="1"/>
  <c r="AN9" s="1"/>
  <c r="G9"/>
  <c r="BJ8"/>
  <c r="AZ8"/>
  <c r="AY8"/>
  <c r="BI8" s="1"/>
  <c r="Z8"/>
  <c r="Y8"/>
  <c r="N8"/>
  <c r="AN8" s="1"/>
  <c r="BL8" s="1"/>
  <c r="H8"/>
  <c r="G8"/>
  <c r="M8" s="1"/>
  <c r="AZ7"/>
  <c r="BJ7" s="1"/>
  <c r="AY7"/>
  <c r="BI7" s="1"/>
  <c r="Z7"/>
  <c r="Y7"/>
  <c r="AM7" s="1"/>
  <c r="BK7" s="1"/>
  <c r="M7"/>
  <c r="H7"/>
  <c r="N7" s="1"/>
  <c r="AN7" s="1"/>
  <c r="G7"/>
  <c r="BH53" i="27"/>
  <c r="BG53"/>
  <c r="BF53"/>
  <c r="BE53"/>
  <c r="BD53"/>
  <c r="BC53"/>
  <c r="BB53"/>
  <c r="BA53"/>
  <c r="AX53"/>
  <c r="AW53"/>
  <c r="AV53"/>
  <c r="AU53"/>
  <c r="AT53"/>
  <c r="AZ53" s="1"/>
  <c r="BJ53" s="1"/>
  <c r="AS53"/>
  <c r="AY53" s="1"/>
  <c r="BI53" s="1"/>
  <c r="AR53"/>
  <c r="AQ53"/>
  <c r="AP53"/>
  <c r="AO53"/>
  <c r="AL53"/>
  <c r="AK53"/>
  <c r="AJ53"/>
  <c r="AI53"/>
  <c r="AH53"/>
  <c r="AG53"/>
  <c r="AF53"/>
  <c r="AE53"/>
  <c r="AD53"/>
  <c r="AC53"/>
  <c r="AB53"/>
  <c r="AA53"/>
  <c r="X53"/>
  <c r="W53"/>
  <c r="V53"/>
  <c r="U53"/>
  <c r="T53"/>
  <c r="S53"/>
  <c r="R53"/>
  <c r="Z53" s="1"/>
  <c r="Q53"/>
  <c r="Y53" s="1"/>
  <c r="P53"/>
  <c r="O53"/>
  <c r="L53"/>
  <c r="K53"/>
  <c r="J53"/>
  <c r="I53"/>
  <c r="F53"/>
  <c r="E53"/>
  <c r="D53"/>
  <c r="H53" s="1"/>
  <c r="N53" s="1"/>
  <c r="AN53" s="1"/>
  <c r="BL53" s="1"/>
  <c r="C53"/>
  <c r="G53" s="1"/>
  <c r="M53" s="1"/>
  <c r="BI52"/>
  <c r="AZ52"/>
  <c r="BJ52" s="1"/>
  <c r="AY52"/>
  <c r="Z52"/>
  <c r="Y52"/>
  <c r="H52"/>
  <c r="N52" s="1"/>
  <c r="G52"/>
  <c r="M52" s="1"/>
  <c r="AM52" s="1"/>
  <c r="BK52" s="1"/>
  <c r="BJ51"/>
  <c r="AZ51"/>
  <c r="AY51"/>
  <c r="BI51" s="1"/>
  <c r="Z51"/>
  <c r="Y51"/>
  <c r="N51"/>
  <c r="AN51" s="1"/>
  <c r="BL51" s="1"/>
  <c r="H51"/>
  <c r="G51"/>
  <c r="M51" s="1"/>
  <c r="AM51" s="1"/>
  <c r="BK51" s="1"/>
  <c r="BI50"/>
  <c r="AZ50"/>
  <c r="BJ50" s="1"/>
  <c r="AY50"/>
  <c r="Z50"/>
  <c r="Y50"/>
  <c r="H50"/>
  <c r="N50" s="1"/>
  <c r="G50"/>
  <c r="M50" s="1"/>
  <c r="AM50" s="1"/>
  <c r="BK50" s="1"/>
  <c r="BJ49"/>
  <c r="AZ49"/>
  <c r="AY49"/>
  <c r="BI49" s="1"/>
  <c r="Z49"/>
  <c r="Y49"/>
  <c r="N49"/>
  <c r="AN49" s="1"/>
  <c r="BL49" s="1"/>
  <c r="H49"/>
  <c r="G49"/>
  <c r="M49" s="1"/>
  <c r="AM49" s="1"/>
  <c r="BK49" s="1"/>
  <c r="BI48"/>
  <c r="AZ48"/>
  <c r="BJ48" s="1"/>
  <c r="AY48"/>
  <c r="Z48"/>
  <c r="Y48"/>
  <c r="H48"/>
  <c r="N48" s="1"/>
  <c r="G48"/>
  <c r="M48" s="1"/>
  <c r="AM48" s="1"/>
  <c r="BJ47"/>
  <c r="AZ47"/>
  <c r="AY47"/>
  <c r="BI47" s="1"/>
  <c r="Z47"/>
  <c r="Y47"/>
  <c r="N47"/>
  <c r="AN47" s="1"/>
  <c r="BL47" s="1"/>
  <c r="H47"/>
  <c r="G47"/>
  <c r="M47" s="1"/>
  <c r="AM47" s="1"/>
  <c r="BK47" s="1"/>
  <c r="BI46"/>
  <c r="AZ46"/>
  <c r="BJ46" s="1"/>
  <c r="AY46"/>
  <c r="Z46"/>
  <c r="Y46"/>
  <c r="H46"/>
  <c r="N46" s="1"/>
  <c r="G46"/>
  <c r="M46" s="1"/>
  <c r="AM46" s="1"/>
  <c r="BJ45"/>
  <c r="AZ45"/>
  <c r="AY45"/>
  <c r="BI45" s="1"/>
  <c r="Z45"/>
  <c r="Y45"/>
  <c r="N45"/>
  <c r="AN45" s="1"/>
  <c r="BL45" s="1"/>
  <c r="H45"/>
  <c r="G45"/>
  <c r="M45" s="1"/>
  <c r="AM45" s="1"/>
  <c r="BI44"/>
  <c r="AZ44"/>
  <c r="BJ44" s="1"/>
  <c r="AY44"/>
  <c r="Z44"/>
  <c r="Y44"/>
  <c r="H44"/>
  <c r="N44" s="1"/>
  <c r="G44"/>
  <c r="M44" s="1"/>
  <c r="AM44" s="1"/>
  <c r="BK44" s="1"/>
  <c r="BJ43"/>
  <c r="AZ43"/>
  <c r="AY43"/>
  <c r="BI43" s="1"/>
  <c r="Z43"/>
  <c r="Y43"/>
  <c r="N43"/>
  <c r="AN43" s="1"/>
  <c r="BL43" s="1"/>
  <c r="H43"/>
  <c r="G43"/>
  <c r="M43" s="1"/>
  <c r="AM43" s="1"/>
  <c r="BK43" s="1"/>
  <c r="BI42"/>
  <c r="AZ42"/>
  <c r="BJ42" s="1"/>
  <c r="AY42"/>
  <c r="Z42"/>
  <c r="Y42"/>
  <c r="H42"/>
  <c r="N42" s="1"/>
  <c r="G42"/>
  <c r="M42" s="1"/>
  <c r="AM42" s="1"/>
  <c r="BK42" s="1"/>
  <c r="BJ41"/>
  <c r="AZ41"/>
  <c r="AY41"/>
  <c r="BI41" s="1"/>
  <c r="Z41"/>
  <c r="Y41"/>
  <c r="N41"/>
  <c r="AN41" s="1"/>
  <c r="BL41" s="1"/>
  <c r="H41"/>
  <c r="G41"/>
  <c r="M41" s="1"/>
  <c r="AM41" s="1"/>
  <c r="BK41" s="1"/>
  <c r="BI40"/>
  <c r="AZ40"/>
  <c r="BJ40" s="1"/>
  <c r="AY40"/>
  <c r="Z40"/>
  <c r="Y40"/>
  <c r="H40"/>
  <c r="N40" s="1"/>
  <c r="G40"/>
  <c r="M40" s="1"/>
  <c r="AM40" s="1"/>
  <c r="BJ39"/>
  <c r="AZ39"/>
  <c r="AY39"/>
  <c r="BI39" s="1"/>
  <c r="Z39"/>
  <c r="Y39"/>
  <c r="N39"/>
  <c r="AN39" s="1"/>
  <c r="BL39" s="1"/>
  <c r="H39"/>
  <c r="G39"/>
  <c r="M39" s="1"/>
  <c r="AM39" s="1"/>
  <c r="BK39" s="1"/>
  <c r="BI38"/>
  <c r="AZ38"/>
  <c r="BJ38" s="1"/>
  <c r="AY38"/>
  <c r="Z38"/>
  <c r="Y38"/>
  <c r="H38"/>
  <c r="N38" s="1"/>
  <c r="G38"/>
  <c r="M38" s="1"/>
  <c r="AM38" s="1"/>
  <c r="BJ37"/>
  <c r="AZ37"/>
  <c r="AY37"/>
  <c r="BI37" s="1"/>
  <c r="Z37"/>
  <c r="Y37"/>
  <c r="N37"/>
  <c r="AN37" s="1"/>
  <c r="BL37" s="1"/>
  <c r="H37"/>
  <c r="G37"/>
  <c r="M37" s="1"/>
  <c r="AM37" s="1"/>
  <c r="BI36"/>
  <c r="AZ36"/>
  <c r="BJ36" s="1"/>
  <c r="AY36"/>
  <c r="Z36"/>
  <c r="Y36"/>
  <c r="H36"/>
  <c r="N36" s="1"/>
  <c r="G36"/>
  <c r="M36" s="1"/>
  <c r="AM36" s="1"/>
  <c r="BK36" s="1"/>
  <c r="BJ35"/>
  <c r="AZ35"/>
  <c r="AY35"/>
  <c r="BI35" s="1"/>
  <c r="Z35"/>
  <c r="Y35"/>
  <c r="N35"/>
  <c r="AN35" s="1"/>
  <c r="BL35" s="1"/>
  <c r="H35"/>
  <c r="G35"/>
  <c r="M35" s="1"/>
  <c r="AM35" s="1"/>
  <c r="BK35" s="1"/>
  <c r="BI34"/>
  <c r="AZ34"/>
  <c r="BJ34" s="1"/>
  <c r="AY34"/>
  <c r="Z34"/>
  <c r="Y34"/>
  <c r="H34"/>
  <c r="N34" s="1"/>
  <c r="G34"/>
  <c r="M34" s="1"/>
  <c r="AM34" s="1"/>
  <c r="BK34" s="1"/>
  <c r="BJ33"/>
  <c r="AZ33"/>
  <c r="AY33"/>
  <c r="BI33" s="1"/>
  <c r="Z33"/>
  <c r="Y33"/>
  <c r="N33"/>
  <c r="AN33" s="1"/>
  <c r="BL33" s="1"/>
  <c r="H33"/>
  <c r="G33"/>
  <c r="M33" s="1"/>
  <c r="AM33" s="1"/>
  <c r="BK33" s="1"/>
  <c r="BI32"/>
  <c r="AZ32"/>
  <c r="BJ32" s="1"/>
  <c r="AY32"/>
  <c r="Z32"/>
  <c r="Y32"/>
  <c r="H32"/>
  <c r="N32" s="1"/>
  <c r="G32"/>
  <c r="M32" s="1"/>
  <c r="AM32" s="1"/>
  <c r="BJ31"/>
  <c r="AZ31"/>
  <c r="AY31"/>
  <c r="BI31" s="1"/>
  <c r="Z31"/>
  <c r="Y31"/>
  <c r="N31"/>
  <c r="AN31" s="1"/>
  <c r="BL31" s="1"/>
  <c r="H31"/>
  <c r="G31"/>
  <c r="M31" s="1"/>
  <c r="AM31" s="1"/>
  <c r="BK31" s="1"/>
  <c r="BI30"/>
  <c r="AZ30"/>
  <c r="BJ30" s="1"/>
  <c r="AY30"/>
  <c r="Z30"/>
  <c r="Y30"/>
  <c r="H30"/>
  <c r="N30" s="1"/>
  <c r="G30"/>
  <c r="M30" s="1"/>
  <c r="AM30" s="1"/>
  <c r="BJ29"/>
  <c r="AZ29"/>
  <c r="AY29"/>
  <c r="BI29" s="1"/>
  <c r="Z29"/>
  <c r="Y29"/>
  <c r="N29"/>
  <c r="AN29" s="1"/>
  <c r="BL29" s="1"/>
  <c r="H29"/>
  <c r="G29"/>
  <c r="M29" s="1"/>
  <c r="AM29" s="1"/>
  <c r="BI28"/>
  <c r="AZ28"/>
  <c r="BJ28" s="1"/>
  <c r="AY28"/>
  <c r="Z28"/>
  <c r="Y28"/>
  <c r="H28"/>
  <c r="N28" s="1"/>
  <c r="G28"/>
  <c r="M28" s="1"/>
  <c r="AM28" s="1"/>
  <c r="BK28" s="1"/>
  <c r="BJ27"/>
  <c r="AZ27"/>
  <c r="AY27"/>
  <c r="BI27" s="1"/>
  <c r="Z27"/>
  <c r="Y27"/>
  <c r="N27"/>
  <c r="AN27" s="1"/>
  <c r="BL27" s="1"/>
  <c r="H27"/>
  <c r="G27"/>
  <c r="M27" s="1"/>
  <c r="AM27" s="1"/>
  <c r="BK27" s="1"/>
  <c r="BI26"/>
  <c r="AZ26"/>
  <c r="BJ26" s="1"/>
  <c r="AY26"/>
  <c r="Z26"/>
  <c r="Y26"/>
  <c r="H26"/>
  <c r="N26" s="1"/>
  <c r="G26"/>
  <c r="M26" s="1"/>
  <c r="AM26" s="1"/>
  <c r="BK26" s="1"/>
  <c r="BJ25"/>
  <c r="AZ25"/>
  <c r="AY25"/>
  <c r="BI25" s="1"/>
  <c r="Z25"/>
  <c r="Y25"/>
  <c r="N25"/>
  <c r="AN25" s="1"/>
  <c r="BL25" s="1"/>
  <c r="H25"/>
  <c r="G25"/>
  <c r="M25" s="1"/>
  <c r="AM25" s="1"/>
  <c r="BK25" s="1"/>
  <c r="BI24"/>
  <c r="AZ24"/>
  <c r="BJ24" s="1"/>
  <c r="AY24"/>
  <c r="Z24"/>
  <c r="Y24"/>
  <c r="H24"/>
  <c r="N24" s="1"/>
  <c r="G24"/>
  <c r="M24" s="1"/>
  <c r="AM24" s="1"/>
  <c r="BJ23"/>
  <c r="AZ23"/>
  <c r="AY23"/>
  <c r="BI23" s="1"/>
  <c r="Z23"/>
  <c r="Y23"/>
  <c r="N23"/>
  <c r="AN23" s="1"/>
  <c r="BL23" s="1"/>
  <c r="H23"/>
  <c r="G23"/>
  <c r="M23" s="1"/>
  <c r="AM23" s="1"/>
  <c r="BK23" s="1"/>
  <c r="BI22"/>
  <c r="AZ22"/>
  <c r="BJ22" s="1"/>
  <c r="AY22"/>
  <c r="Z22"/>
  <c r="Y22"/>
  <c r="H22"/>
  <c r="N22" s="1"/>
  <c r="G22"/>
  <c r="M22" s="1"/>
  <c r="AM22" s="1"/>
  <c r="BJ21"/>
  <c r="AZ21"/>
  <c r="AY21"/>
  <c r="BI21" s="1"/>
  <c r="Z21"/>
  <c r="Y21"/>
  <c r="N21"/>
  <c r="AN21" s="1"/>
  <c r="BL21" s="1"/>
  <c r="H21"/>
  <c r="G21"/>
  <c r="M21" s="1"/>
  <c r="AM21" s="1"/>
  <c r="BI20"/>
  <c r="AZ20"/>
  <c r="BJ20" s="1"/>
  <c r="AY20"/>
  <c r="Z20"/>
  <c r="Y20"/>
  <c r="H20"/>
  <c r="N20" s="1"/>
  <c r="G20"/>
  <c r="M20" s="1"/>
  <c r="AM20" s="1"/>
  <c r="BK20" s="1"/>
  <c r="BJ19"/>
  <c r="AZ19"/>
  <c r="AY19"/>
  <c r="BI19" s="1"/>
  <c r="Z19"/>
  <c r="Y19"/>
  <c r="N19"/>
  <c r="AN19" s="1"/>
  <c r="BL19" s="1"/>
  <c r="H19"/>
  <c r="G19"/>
  <c r="M19" s="1"/>
  <c r="AM19" s="1"/>
  <c r="BK19" s="1"/>
  <c r="BI18"/>
  <c r="AZ18"/>
  <c r="BJ18" s="1"/>
  <c r="AY18"/>
  <c r="Z18"/>
  <c r="Y18"/>
  <c r="H18"/>
  <c r="N18" s="1"/>
  <c r="G18"/>
  <c r="M18" s="1"/>
  <c r="AM18" s="1"/>
  <c r="BK18" s="1"/>
  <c r="BJ17"/>
  <c r="AZ17"/>
  <c r="AY17"/>
  <c r="BI17" s="1"/>
  <c r="Z17"/>
  <c r="Y17"/>
  <c r="N17"/>
  <c r="AN17" s="1"/>
  <c r="BL17" s="1"/>
  <c r="H17"/>
  <c r="G17"/>
  <c r="M17" s="1"/>
  <c r="AM17" s="1"/>
  <c r="BK17" s="1"/>
  <c r="BI16"/>
  <c r="AZ16"/>
  <c r="BJ16" s="1"/>
  <c r="AY16"/>
  <c r="Z16"/>
  <c r="Y16"/>
  <c r="H16"/>
  <c r="N16" s="1"/>
  <c r="G16"/>
  <c r="M16" s="1"/>
  <c r="AM16" s="1"/>
  <c r="BJ15"/>
  <c r="AZ15"/>
  <c r="AY15"/>
  <c r="BI15" s="1"/>
  <c r="Z15"/>
  <c r="Y15"/>
  <c r="N15"/>
  <c r="AN15" s="1"/>
  <c r="BL15" s="1"/>
  <c r="H15"/>
  <c r="G15"/>
  <c r="M15" s="1"/>
  <c r="AM15" s="1"/>
  <c r="BK15" s="1"/>
  <c r="BI14"/>
  <c r="AZ14"/>
  <c r="BJ14" s="1"/>
  <c r="AY14"/>
  <c r="Z14"/>
  <c r="Y14"/>
  <c r="H14"/>
  <c r="N14" s="1"/>
  <c r="G14"/>
  <c r="M14" s="1"/>
  <c r="AM14" s="1"/>
  <c r="BJ13"/>
  <c r="AZ13"/>
  <c r="AY13"/>
  <c r="BI13" s="1"/>
  <c r="Z13"/>
  <c r="Y13"/>
  <c r="N13"/>
  <c r="AN13" s="1"/>
  <c r="BL13" s="1"/>
  <c r="H13"/>
  <c r="G13"/>
  <c r="M13" s="1"/>
  <c r="AM13" s="1"/>
  <c r="BI12"/>
  <c r="AZ12"/>
  <c r="BJ12" s="1"/>
  <c r="AY12"/>
  <c r="Z12"/>
  <c r="Y12"/>
  <c r="H12"/>
  <c r="N12" s="1"/>
  <c r="G12"/>
  <c r="M12" s="1"/>
  <c r="AM12" s="1"/>
  <c r="BK12" s="1"/>
  <c r="BJ11"/>
  <c r="AZ11"/>
  <c r="AY11"/>
  <c r="BI11" s="1"/>
  <c r="Z11"/>
  <c r="Y11"/>
  <c r="N11"/>
  <c r="AN11" s="1"/>
  <c r="BL11" s="1"/>
  <c r="H11"/>
  <c r="G11"/>
  <c r="M11" s="1"/>
  <c r="AM11" s="1"/>
  <c r="BK11" s="1"/>
  <c r="BI10"/>
  <c r="AZ10"/>
  <c r="BJ10" s="1"/>
  <c r="AY10"/>
  <c r="Z10"/>
  <c r="Y10"/>
  <c r="H10"/>
  <c r="N10" s="1"/>
  <c r="G10"/>
  <c r="M10" s="1"/>
  <c r="AM10" s="1"/>
  <c r="BK10" s="1"/>
  <c r="BJ9"/>
  <c r="BI9"/>
  <c r="AZ9"/>
  <c r="AY9"/>
  <c r="AN9"/>
  <c r="BL9" s="1"/>
  <c r="Z9"/>
  <c r="Y9"/>
  <c r="N9"/>
  <c r="M9"/>
  <c r="AM9" s="1"/>
  <c r="BK9" s="1"/>
  <c r="H9"/>
  <c r="G9"/>
  <c r="AZ8"/>
  <c r="BJ8" s="1"/>
  <c r="AY8"/>
  <c r="BI8" s="1"/>
  <c r="Z8"/>
  <c r="Y8"/>
  <c r="H8"/>
  <c r="N8" s="1"/>
  <c r="AN8" s="1"/>
  <c r="BL8" s="1"/>
  <c r="G8"/>
  <c r="M8" s="1"/>
  <c r="AM8" s="1"/>
  <c r="BK8" s="1"/>
  <c r="BJ7"/>
  <c r="BI7"/>
  <c r="AZ7"/>
  <c r="AY7"/>
  <c r="AN7"/>
  <c r="BL7" s="1"/>
  <c r="Z7"/>
  <c r="Y7"/>
  <c r="N7"/>
  <c r="M7"/>
  <c r="AM7" s="1"/>
  <c r="BK7" s="1"/>
  <c r="H7"/>
  <c r="G7"/>
  <c r="BH53" i="26"/>
  <c r="BG53"/>
  <c r="BF53"/>
  <c r="BE53"/>
  <c r="BD53"/>
  <c r="BC53"/>
  <c r="BB53"/>
  <c r="BA53"/>
  <c r="AZ53"/>
  <c r="AX53"/>
  <c r="AW53"/>
  <c r="AV53"/>
  <c r="AU53"/>
  <c r="AY53" s="1"/>
  <c r="AT53"/>
  <c r="AS53"/>
  <c r="AR53"/>
  <c r="AQ53"/>
  <c r="BI53" s="1"/>
  <c r="AP53"/>
  <c r="AO53"/>
  <c r="AL53"/>
  <c r="AK53"/>
  <c r="AJ53"/>
  <c r="AI53"/>
  <c r="AH53"/>
  <c r="AG53"/>
  <c r="AF53"/>
  <c r="AE53"/>
  <c r="AD53"/>
  <c r="AC53"/>
  <c r="AB53"/>
  <c r="AA53"/>
  <c r="X53"/>
  <c r="W53"/>
  <c r="V53"/>
  <c r="U53"/>
  <c r="T53"/>
  <c r="S53"/>
  <c r="R53"/>
  <c r="Q53"/>
  <c r="P53"/>
  <c r="Z53" s="1"/>
  <c r="O53"/>
  <c r="Y53" s="1"/>
  <c r="L53"/>
  <c r="K53"/>
  <c r="J53"/>
  <c r="I53"/>
  <c r="H53"/>
  <c r="N53" s="1"/>
  <c r="AN53" s="1"/>
  <c r="F53"/>
  <c r="E53"/>
  <c r="D53"/>
  <c r="C53"/>
  <c r="G53" s="1"/>
  <c r="M53" s="1"/>
  <c r="AM53" s="1"/>
  <c r="BK53" s="1"/>
  <c r="BJ52"/>
  <c r="BI52"/>
  <c r="AZ52"/>
  <c r="AY52"/>
  <c r="Z52"/>
  <c r="Y52"/>
  <c r="N52"/>
  <c r="AN52" s="1"/>
  <c r="BL52" s="1"/>
  <c r="M52"/>
  <c r="AM52" s="1"/>
  <c r="BK52" s="1"/>
  <c r="H52"/>
  <c r="G52"/>
  <c r="AZ51"/>
  <c r="BJ51" s="1"/>
  <c r="AY51"/>
  <c r="BI51" s="1"/>
  <c r="Z51"/>
  <c r="Y51"/>
  <c r="H51"/>
  <c r="N51" s="1"/>
  <c r="G51"/>
  <c r="M51" s="1"/>
  <c r="AM51" s="1"/>
  <c r="BK51" s="1"/>
  <c r="BJ50"/>
  <c r="BI50"/>
  <c r="AZ50"/>
  <c r="AY50"/>
  <c r="AN50"/>
  <c r="BL50" s="1"/>
  <c r="Z50"/>
  <c r="Y50"/>
  <c r="N50"/>
  <c r="M50"/>
  <c r="AM50" s="1"/>
  <c r="BK50" s="1"/>
  <c r="H50"/>
  <c r="G50"/>
  <c r="AZ49"/>
  <c r="BJ49" s="1"/>
  <c r="AY49"/>
  <c r="BI49" s="1"/>
  <c r="Z49"/>
  <c r="Y49"/>
  <c r="H49"/>
  <c r="N49" s="1"/>
  <c r="AN49" s="1"/>
  <c r="BL49" s="1"/>
  <c r="G49"/>
  <c r="M49" s="1"/>
  <c r="AM49" s="1"/>
  <c r="BK49" s="1"/>
  <c r="BJ48"/>
  <c r="BI48"/>
  <c r="AZ48"/>
  <c r="AY48"/>
  <c r="Z48"/>
  <c r="Y48"/>
  <c r="N48"/>
  <c r="AN48" s="1"/>
  <c r="BL48" s="1"/>
  <c r="M48"/>
  <c r="AM48" s="1"/>
  <c r="BK48" s="1"/>
  <c r="H48"/>
  <c r="G48"/>
  <c r="AZ47"/>
  <c r="BJ47" s="1"/>
  <c r="AY47"/>
  <c r="BI47" s="1"/>
  <c r="Z47"/>
  <c r="Y47"/>
  <c r="H47"/>
  <c r="N47" s="1"/>
  <c r="G47"/>
  <c r="M47" s="1"/>
  <c r="AM47" s="1"/>
  <c r="BK47" s="1"/>
  <c r="BJ46"/>
  <c r="BI46"/>
  <c r="AZ46"/>
  <c r="AY46"/>
  <c r="AN46"/>
  <c r="BL46" s="1"/>
  <c r="Z46"/>
  <c r="Y46"/>
  <c r="N46"/>
  <c r="M46"/>
  <c r="AM46" s="1"/>
  <c r="BK46" s="1"/>
  <c r="H46"/>
  <c r="G46"/>
  <c r="AZ45"/>
  <c r="BJ45" s="1"/>
  <c r="AY45"/>
  <c r="BI45" s="1"/>
  <c r="Z45"/>
  <c r="Y45"/>
  <c r="H45"/>
  <c r="N45" s="1"/>
  <c r="AN45" s="1"/>
  <c r="BL45" s="1"/>
  <c r="G45"/>
  <c r="M45" s="1"/>
  <c r="AM45" s="1"/>
  <c r="BK45" s="1"/>
  <c r="BJ44"/>
  <c r="BI44"/>
  <c r="AZ44"/>
  <c r="AY44"/>
  <c r="Z44"/>
  <c r="Y44"/>
  <c r="N44"/>
  <c r="AN44" s="1"/>
  <c r="BL44" s="1"/>
  <c r="M44"/>
  <c r="AM44" s="1"/>
  <c r="BK44" s="1"/>
  <c r="H44"/>
  <c r="G44"/>
  <c r="AZ43"/>
  <c r="BJ43" s="1"/>
  <c r="AY43"/>
  <c r="BI43" s="1"/>
  <c r="Z43"/>
  <c r="Y43"/>
  <c r="H43"/>
  <c r="N43" s="1"/>
  <c r="G43"/>
  <c r="M43" s="1"/>
  <c r="AM43" s="1"/>
  <c r="BK43" s="1"/>
  <c r="BJ42"/>
  <c r="BI42"/>
  <c r="AZ42"/>
  <c r="AY42"/>
  <c r="AN42"/>
  <c r="BL42" s="1"/>
  <c r="Z42"/>
  <c r="Y42"/>
  <c r="N42"/>
  <c r="M42"/>
  <c r="AM42" s="1"/>
  <c r="BK42" s="1"/>
  <c r="H42"/>
  <c r="G42"/>
  <c r="AZ41"/>
  <c r="BJ41" s="1"/>
  <c r="AY41"/>
  <c r="BI41" s="1"/>
  <c r="Z41"/>
  <c r="Y41"/>
  <c r="H41"/>
  <c r="N41" s="1"/>
  <c r="AN41" s="1"/>
  <c r="BL41" s="1"/>
  <c r="G41"/>
  <c r="M41" s="1"/>
  <c r="AM41" s="1"/>
  <c r="BK41" s="1"/>
  <c r="BJ40"/>
  <c r="BI40"/>
  <c r="AZ40"/>
  <c r="AY40"/>
  <c r="Z40"/>
  <c r="Y40"/>
  <c r="N40"/>
  <c r="AN40" s="1"/>
  <c r="BL40" s="1"/>
  <c r="M40"/>
  <c r="AM40" s="1"/>
  <c r="BK40" s="1"/>
  <c r="H40"/>
  <c r="G40"/>
  <c r="AZ39"/>
  <c r="BJ39" s="1"/>
  <c r="AY39"/>
  <c r="BI39" s="1"/>
  <c r="Z39"/>
  <c r="Y39"/>
  <c r="H39"/>
  <c r="N39" s="1"/>
  <c r="G39"/>
  <c r="M39" s="1"/>
  <c r="AM39" s="1"/>
  <c r="BK39" s="1"/>
  <c r="BJ38"/>
  <c r="BI38"/>
  <c r="AZ38"/>
  <c r="AY38"/>
  <c r="AN38"/>
  <c r="BL38" s="1"/>
  <c r="Z38"/>
  <c r="Y38"/>
  <c r="N38"/>
  <c r="M38"/>
  <c r="AM38" s="1"/>
  <c r="BK38" s="1"/>
  <c r="H38"/>
  <c r="G38"/>
  <c r="AZ37"/>
  <c r="BJ37" s="1"/>
  <c r="AY37"/>
  <c r="BI37" s="1"/>
  <c r="Z37"/>
  <c r="Y37"/>
  <c r="H37"/>
  <c r="N37" s="1"/>
  <c r="AN37" s="1"/>
  <c r="BL37" s="1"/>
  <c r="G37"/>
  <c r="M37" s="1"/>
  <c r="AM37" s="1"/>
  <c r="BK37" s="1"/>
  <c r="BJ36"/>
  <c r="BI36"/>
  <c r="AZ36"/>
  <c r="AY36"/>
  <c r="Z36"/>
  <c r="Y36"/>
  <c r="N36"/>
  <c r="AN36" s="1"/>
  <c r="BL36" s="1"/>
  <c r="M36"/>
  <c r="AM36" s="1"/>
  <c r="BK36" s="1"/>
  <c r="H36"/>
  <c r="G36"/>
  <c r="AZ35"/>
  <c r="BJ35" s="1"/>
  <c r="AY35"/>
  <c r="BI35" s="1"/>
  <c r="Z35"/>
  <c r="Y35"/>
  <c r="H35"/>
  <c r="N35" s="1"/>
  <c r="G35"/>
  <c r="M35" s="1"/>
  <c r="AM35" s="1"/>
  <c r="BK35" s="1"/>
  <c r="BJ34"/>
  <c r="BI34"/>
  <c r="AZ34"/>
  <c r="AY34"/>
  <c r="AN34"/>
  <c r="BL34" s="1"/>
  <c r="Z34"/>
  <c r="Y34"/>
  <c r="N34"/>
  <c r="M34"/>
  <c r="AM34" s="1"/>
  <c r="BK34" s="1"/>
  <c r="H34"/>
  <c r="G34"/>
  <c r="AZ33"/>
  <c r="BJ33" s="1"/>
  <c r="AY33"/>
  <c r="BI33" s="1"/>
  <c r="Z33"/>
  <c r="Y33"/>
  <c r="H33"/>
  <c r="N33" s="1"/>
  <c r="AN33" s="1"/>
  <c r="BL33" s="1"/>
  <c r="G33"/>
  <c r="M33" s="1"/>
  <c r="AM33" s="1"/>
  <c r="BK33" s="1"/>
  <c r="BJ32"/>
  <c r="BI32"/>
  <c r="AZ32"/>
  <c r="AY32"/>
  <c r="Z32"/>
  <c r="Y32"/>
  <c r="N32"/>
  <c r="AN32" s="1"/>
  <c r="BL32" s="1"/>
  <c r="M32"/>
  <c r="AM32" s="1"/>
  <c r="BK32" s="1"/>
  <c r="H32"/>
  <c r="G32"/>
  <c r="AZ31"/>
  <c r="BJ31" s="1"/>
  <c r="AY31"/>
  <c r="BI31" s="1"/>
  <c r="Z31"/>
  <c r="Y31"/>
  <c r="H31"/>
  <c r="N31" s="1"/>
  <c r="G31"/>
  <c r="M31" s="1"/>
  <c r="AM31" s="1"/>
  <c r="BK31" s="1"/>
  <c r="BJ30"/>
  <c r="BI30"/>
  <c r="AZ30"/>
  <c r="AY30"/>
  <c r="AN30"/>
  <c r="BL30" s="1"/>
  <c r="Z30"/>
  <c r="Y30"/>
  <c r="N30"/>
  <c r="M30"/>
  <c r="AM30" s="1"/>
  <c r="BK30" s="1"/>
  <c r="H30"/>
  <c r="G30"/>
  <c r="AZ29"/>
  <c r="BJ29" s="1"/>
  <c r="AY29"/>
  <c r="BI29" s="1"/>
  <c r="Z29"/>
  <c r="Y29"/>
  <c r="H29"/>
  <c r="N29" s="1"/>
  <c r="AN29" s="1"/>
  <c r="BL29" s="1"/>
  <c r="G29"/>
  <c r="M29" s="1"/>
  <c r="AM29" s="1"/>
  <c r="BK29" s="1"/>
  <c r="BJ28"/>
  <c r="BI28"/>
  <c r="AZ28"/>
  <c r="AY28"/>
  <c r="Z28"/>
  <c r="Y28"/>
  <c r="N28"/>
  <c r="AN28" s="1"/>
  <c r="BL28" s="1"/>
  <c r="M28"/>
  <c r="AM28" s="1"/>
  <c r="BK28" s="1"/>
  <c r="H28"/>
  <c r="G28"/>
  <c r="AZ27"/>
  <c r="BJ27" s="1"/>
  <c r="AY27"/>
  <c r="BI27" s="1"/>
  <c r="Z27"/>
  <c r="Y27"/>
  <c r="H27"/>
  <c r="N27" s="1"/>
  <c r="G27"/>
  <c r="M27" s="1"/>
  <c r="AM27" s="1"/>
  <c r="BK27" s="1"/>
  <c r="BJ26"/>
  <c r="BI26"/>
  <c r="AZ26"/>
  <c r="AY26"/>
  <c r="AN26"/>
  <c r="BL26" s="1"/>
  <c r="Z26"/>
  <c r="Y26"/>
  <c r="N26"/>
  <c r="M26"/>
  <c r="AM26" s="1"/>
  <c r="BK26" s="1"/>
  <c r="H26"/>
  <c r="G26"/>
  <c r="AZ25"/>
  <c r="BJ25" s="1"/>
  <c r="AY25"/>
  <c r="BI25" s="1"/>
  <c r="Z25"/>
  <c r="Y25"/>
  <c r="H25"/>
  <c r="N25" s="1"/>
  <c r="AN25" s="1"/>
  <c r="BL25" s="1"/>
  <c r="G25"/>
  <c r="M25" s="1"/>
  <c r="AM25" s="1"/>
  <c r="BK25" s="1"/>
  <c r="BJ24"/>
  <c r="BI24"/>
  <c r="AZ24"/>
  <c r="AY24"/>
  <c r="Z24"/>
  <c r="Y24"/>
  <c r="N24"/>
  <c r="AN24" s="1"/>
  <c r="BL24" s="1"/>
  <c r="M24"/>
  <c r="AM24" s="1"/>
  <c r="BK24" s="1"/>
  <c r="H24"/>
  <c r="G24"/>
  <c r="AZ23"/>
  <c r="BJ23" s="1"/>
  <c r="AY23"/>
  <c r="BI23" s="1"/>
  <c r="Z23"/>
  <c r="Y23"/>
  <c r="H23"/>
  <c r="N23" s="1"/>
  <c r="G23"/>
  <c r="M23" s="1"/>
  <c r="AM23" s="1"/>
  <c r="BK23" s="1"/>
  <c r="BJ22"/>
  <c r="BI22"/>
  <c r="AZ22"/>
  <c r="AY22"/>
  <c r="AN22"/>
  <c r="BL22" s="1"/>
  <c r="Z22"/>
  <c r="Y22"/>
  <c r="N22"/>
  <c r="M22"/>
  <c r="AM22" s="1"/>
  <c r="BK22" s="1"/>
  <c r="H22"/>
  <c r="G22"/>
  <c r="AZ21"/>
  <c r="BJ21" s="1"/>
  <c r="AY21"/>
  <c r="BI21" s="1"/>
  <c r="Z21"/>
  <c r="Y21"/>
  <c r="H21"/>
  <c r="N21" s="1"/>
  <c r="AN21" s="1"/>
  <c r="BL21" s="1"/>
  <c r="G21"/>
  <c r="M21" s="1"/>
  <c r="AM21" s="1"/>
  <c r="BK21" s="1"/>
  <c r="BJ20"/>
  <c r="BI20"/>
  <c r="AZ20"/>
  <c r="AY20"/>
  <c r="Z20"/>
  <c r="Y20"/>
  <c r="N20"/>
  <c r="AN20" s="1"/>
  <c r="BL20" s="1"/>
  <c r="M20"/>
  <c r="AM20" s="1"/>
  <c r="BK20" s="1"/>
  <c r="H20"/>
  <c r="G20"/>
  <c r="AZ19"/>
  <c r="BJ19" s="1"/>
  <c r="AY19"/>
  <c r="BI19" s="1"/>
  <c r="Z19"/>
  <c r="Y19"/>
  <c r="H19"/>
  <c r="N19" s="1"/>
  <c r="G19"/>
  <c r="M19" s="1"/>
  <c r="AM19" s="1"/>
  <c r="BK19" s="1"/>
  <c r="BJ18"/>
  <c r="BI18"/>
  <c r="AZ18"/>
  <c r="AY18"/>
  <c r="AN18"/>
  <c r="BL18" s="1"/>
  <c r="Z18"/>
  <c r="Y18"/>
  <c r="N18"/>
  <c r="M18"/>
  <c r="AM18" s="1"/>
  <c r="BK18" s="1"/>
  <c r="H18"/>
  <c r="G18"/>
  <c r="AZ17"/>
  <c r="BJ17" s="1"/>
  <c r="AY17"/>
  <c r="BI17" s="1"/>
  <c r="Z17"/>
  <c r="Y17"/>
  <c r="H17"/>
  <c r="N17" s="1"/>
  <c r="AN17" s="1"/>
  <c r="BL17" s="1"/>
  <c r="G17"/>
  <c r="M17" s="1"/>
  <c r="AM17" s="1"/>
  <c r="BK17" s="1"/>
  <c r="BJ16"/>
  <c r="BI16"/>
  <c r="AZ16"/>
  <c r="AY16"/>
  <c r="Z16"/>
  <c r="Y16"/>
  <c r="N16"/>
  <c r="AN16" s="1"/>
  <c r="BL16" s="1"/>
  <c r="M16"/>
  <c r="AM16" s="1"/>
  <c r="BK16" s="1"/>
  <c r="H16"/>
  <c r="G16"/>
  <c r="AZ15"/>
  <c r="BJ15" s="1"/>
  <c r="AY15"/>
  <c r="BI15" s="1"/>
  <c r="Z15"/>
  <c r="Y15"/>
  <c r="H15"/>
  <c r="N15" s="1"/>
  <c r="G15"/>
  <c r="M15" s="1"/>
  <c r="AM15" s="1"/>
  <c r="BK15" s="1"/>
  <c r="BJ14"/>
  <c r="BI14"/>
  <c r="AZ14"/>
  <c r="AY14"/>
  <c r="AN14"/>
  <c r="BL14" s="1"/>
  <c r="Z14"/>
  <c r="Y14"/>
  <c r="N14"/>
  <c r="M14"/>
  <c r="AM14" s="1"/>
  <c r="BK14" s="1"/>
  <c r="H14"/>
  <c r="G14"/>
  <c r="AZ13"/>
  <c r="BJ13" s="1"/>
  <c r="AY13"/>
  <c r="BI13" s="1"/>
  <c r="Z13"/>
  <c r="Y13"/>
  <c r="H13"/>
  <c r="N13" s="1"/>
  <c r="AN13" s="1"/>
  <c r="BL13" s="1"/>
  <c r="G13"/>
  <c r="M13" s="1"/>
  <c r="AM13" s="1"/>
  <c r="BK13" s="1"/>
  <c r="BJ12"/>
  <c r="BI12"/>
  <c r="AZ12"/>
  <c r="AY12"/>
  <c r="Z12"/>
  <c r="Y12"/>
  <c r="N12"/>
  <c r="AN12" s="1"/>
  <c r="BL12" s="1"/>
  <c r="M12"/>
  <c r="AM12" s="1"/>
  <c r="BK12" s="1"/>
  <c r="H12"/>
  <c r="G12"/>
  <c r="AZ11"/>
  <c r="BJ11" s="1"/>
  <c r="AY11"/>
  <c r="BI11" s="1"/>
  <c r="Z11"/>
  <c r="Y11"/>
  <c r="H11"/>
  <c r="N11" s="1"/>
  <c r="AN11" s="1"/>
  <c r="BL11" s="1"/>
  <c r="G11"/>
  <c r="M11" s="1"/>
  <c r="AM11" s="1"/>
  <c r="BK11" s="1"/>
  <c r="BJ10"/>
  <c r="BI10"/>
  <c r="AZ10"/>
  <c r="AY10"/>
  <c r="Z10"/>
  <c r="Y10"/>
  <c r="N10"/>
  <c r="AN10" s="1"/>
  <c r="BL10" s="1"/>
  <c r="M10"/>
  <c r="AM10" s="1"/>
  <c r="BK10" s="1"/>
  <c r="H10"/>
  <c r="G10"/>
  <c r="AZ9"/>
  <c r="BJ9" s="1"/>
  <c r="AY9"/>
  <c r="BI9" s="1"/>
  <c r="Z9"/>
  <c r="Y9"/>
  <c r="H9"/>
  <c r="N9" s="1"/>
  <c r="AN9" s="1"/>
  <c r="BL9" s="1"/>
  <c r="G9"/>
  <c r="M9" s="1"/>
  <c r="AM9" s="1"/>
  <c r="BK9" s="1"/>
  <c r="BJ8"/>
  <c r="BI8"/>
  <c r="AZ8"/>
  <c r="AY8"/>
  <c r="Z8"/>
  <c r="Y8"/>
  <c r="N8"/>
  <c r="AN8" s="1"/>
  <c r="BL8" s="1"/>
  <c r="M8"/>
  <c r="AM8" s="1"/>
  <c r="BK8" s="1"/>
  <c r="H8"/>
  <c r="G8"/>
  <c r="AZ7"/>
  <c r="BJ7" s="1"/>
  <c r="AY7"/>
  <c r="BI7" s="1"/>
  <c r="Z7"/>
  <c r="Y7"/>
  <c r="H7"/>
  <c r="N7" s="1"/>
  <c r="AN7" s="1"/>
  <c r="BL7" s="1"/>
  <c r="G7"/>
  <c r="M7" s="1"/>
  <c r="AM7" s="1"/>
  <c r="BK7" s="1"/>
  <c r="BH53" i="25"/>
  <c r="BG53"/>
  <c r="BF53"/>
  <c r="BE53"/>
  <c r="BD53"/>
  <c r="BC53"/>
  <c r="BB53"/>
  <c r="BA53"/>
  <c r="AX53"/>
  <c r="AW53"/>
  <c r="AV53"/>
  <c r="AU53"/>
  <c r="AT53"/>
  <c r="AZ53" s="1"/>
  <c r="BJ53" s="1"/>
  <c r="AS53"/>
  <c r="AY53" s="1"/>
  <c r="BI53" s="1"/>
  <c r="AR53"/>
  <c r="AQ53"/>
  <c r="AP53"/>
  <c r="AO53"/>
  <c r="AL53"/>
  <c r="AK53"/>
  <c r="AJ53"/>
  <c r="AI53"/>
  <c r="AH53"/>
  <c r="AG53"/>
  <c r="AF53"/>
  <c r="AE53"/>
  <c r="AD53"/>
  <c r="AC53"/>
  <c r="AB53"/>
  <c r="AA53"/>
  <c r="X53"/>
  <c r="W53"/>
  <c r="V53"/>
  <c r="U53"/>
  <c r="T53"/>
  <c r="S53"/>
  <c r="R53"/>
  <c r="Z53" s="1"/>
  <c r="Q53"/>
  <c r="Y53" s="1"/>
  <c r="P53"/>
  <c r="O53"/>
  <c r="L53"/>
  <c r="K53"/>
  <c r="J53"/>
  <c r="I53"/>
  <c r="F53"/>
  <c r="E53"/>
  <c r="D53"/>
  <c r="C53"/>
  <c r="AZ52"/>
  <c r="BJ52" s="1"/>
  <c r="AY52"/>
  <c r="BI52" s="1"/>
  <c r="Z52"/>
  <c r="Y52"/>
  <c r="H52"/>
  <c r="N52" s="1"/>
  <c r="AN52" s="1"/>
  <c r="BL52" s="1"/>
  <c r="G52"/>
  <c r="M52" s="1"/>
  <c r="BJ51"/>
  <c r="BI51"/>
  <c r="AZ51"/>
  <c r="AY51"/>
  <c r="Z51"/>
  <c r="Y51"/>
  <c r="N51"/>
  <c r="AN51" s="1"/>
  <c r="BL51" s="1"/>
  <c r="M51"/>
  <c r="AM51" s="1"/>
  <c r="BK51" s="1"/>
  <c r="H51"/>
  <c r="G51"/>
  <c r="AZ50"/>
  <c r="BJ50" s="1"/>
  <c r="AY50"/>
  <c r="BI50" s="1"/>
  <c r="Z50"/>
  <c r="Y50"/>
  <c r="H50"/>
  <c r="N50" s="1"/>
  <c r="AN50" s="1"/>
  <c r="BL50" s="1"/>
  <c r="G50"/>
  <c r="M50" s="1"/>
  <c r="BJ49"/>
  <c r="BI49"/>
  <c r="AZ49"/>
  <c r="AY49"/>
  <c r="Z49"/>
  <c r="Y49"/>
  <c r="N49"/>
  <c r="AN49" s="1"/>
  <c r="BL49" s="1"/>
  <c r="M49"/>
  <c r="AM49" s="1"/>
  <c r="BK49" s="1"/>
  <c r="H49"/>
  <c r="G49"/>
  <c r="AZ48"/>
  <c r="BJ48" s="1"/>
  <c r="AY48"/>
  <c r="BI48" s="1"/>
  <c r="AN48"/>
  <c r="BL48" s="1"/>
  <c r="Z48"/>
  <c r="Y48"/>
  <c r="H48"/>
  <c r="N48" s="1"/>
  <c r="G48"/>
  <c r="M48" s="1"/>
  <c r="BJ47"/>
  <c r="BI47"/>
  <c r="AZ47"/>
  <c r="AY47"/>
  <c r="Z47"/>
  <c r="Y47"/>
  <c r="N47"/>
  <c r="AN47" s="1"/>
  <c r="BL47" s="1"/>
  <c r="M47"/>
  <c r="AM47" s="1"/>
  <c r="BK47" s="1"/>
  <c r="H47"/>
  <c r="G47"/>
  <c r="AZ46"/>
  <c r="BJ46" s="1"/>
  <c r="AY46"/>
  <c r="BI46" s="1"/>
  <c r="Z46"/>
  <c r="Y46"/>
  <c r="H46"/>
  <c r="N46" s="1"/>
  <c r="AN46" s="1"/>
  <c r="BL46" s="1"/>
  <c r="G46"/>
  <c r="M46" s="1"/>
  <c r="BJ45"/>
  <c r="BI45"/>
  <c r="AZ45"/>
  <c r="AY45"/>
  <c r="Z45"/>
  <c r="Y45"/>
  <c r="N45"/>
  <c r="AN45" s="1"/>
  <c r="BL45" s="1"/>
  <c r="M45"/>
  <c r="AM45" s="1"/>
  <c r="BK45" s="1"/>
  <c r="H45"/>
  <c r="G45"/>
  <c r="AZ44"/>
  <c r="BJ44" s="1"/>
  <c r="AY44"/>
  <c r="BI44" s="1"/>
  <c r="Z44"/>
  <c r="Y44"/>
  <c r="H44"/>
  <c r="N44" s="1"/>
  <c r="AN44" s="1"/>
  <c r="BL44" s="1"/>
  <c r="G44"/>
  <c r="M44" s="1"/>
  <c r="BJ43"/>
  <c r="BI43"/>
  <c r="AZ43"/>
  <c r="AY43"/>
  <c r="Z43"/>
  <c r="Y43"/>
  <c r="N43"/>
  <c r="AN43" s="1"/>
  <c r="BL43" s="1"/>
  <c r="M43"/>
  <c r="AM43" s="1"/>
  <c r="BK43" s="1"/>
  <c r="H43"/>
  <c r="G43"/>
  <c r="AZ42"/>
  <c r="BJ42" s="1"/>
  <c r="AY42"/>
  <c r="BI42" s="1"/>
  <c r="Z42"/>
  <c r="Y42"/>
  <c r="H42"/>
  <c r="N42" s="1"/>
  <c r="AN42" s="1"/>
  <c r="BL42" s="1"/>
  <c r="G42"/>
  <c r="M42" s="1"/>
  <c r="BJ41"/>
  <c r="BI41"/>
  <c r="AZ41"/>
  <c r="AY41"/>
  <c r="Z41"/>
  <c r="Y41"/>
  <c r="N41"/>
  <c r="AN41" s="1"/>
  <c r="BL41" s="1"/>
  <c r="M41"/>
  <c r="AM41" s="1"/>
  <c r="BK41" s="1"/>
  <c r="H41"/>
  <c r="G41"/>
  <c r="AZ40"/>
  <c r="BJ40" s="1"/>
  <c r="AY40"/>
  <c r="BI40" s="1"/>
  <c r="AN40"/>
  <c r="BL40" s="1"/>
  <c r="Z40"/>
  <c r="Y40"/>
  <c r="H40"/>
  <c r="N40" s="1"/>
  <c r="G40"/>
  <c r="M40" s="1"/>
  <c r="BJ39"/>
  <c r="BI39"/>
  <c r="AZ39"/>
  <c r="AY39"/>
  <c r="Z39"/>
  <c r="Y39"/>
  <c r="N39"/>
  <c r="AN39" s="1"/>
  <c r="BL39" s="1"/>
  <c r="M39"/>
  <c r="AM39" s="1"/>
  <c r="BK39" s="1"/>
  <c r="H39"/>
  <c r="G39"/>
  <c r="AZ38"/>
  <c r="BJ38" s="1"/>
  <c r="AY38"/>
  <c r="BI38" s="1"/>
  <c r="Z38"/>
  <c r="Y38"/>
  <c r="H38"/>
  <c r="N38" s="1"/>
  <c r="AN38" s="1"/>
  <c r="BL38" s="1"/>
  <c r="G38"/>
  <c r="M38" s="1"/>
  <c r="BJ37"/>
  <c r="BI37"/>
  <c r="AZ37"/>
  <c r="AY37"/>
  <c r="Z37"/>
  <c r="Y37"/>
  <c r="N37"/>
  <c r="AN37" s="1"/>
  <c r="BL37" s="1"/>
  <c r="M37"/>
  <c r="AM37" s="1"/>
  <c r="BK37" s="1"/>
  <c r="H37"/>
  <c r="G37"/>
  <c r="AZ36"/>
  <c r="BJ36" s="1"/>
  <c r="AY36"/>
  <c r="BI36" s="1"/>
  <c r="Z36"/>
  <c r="Y36"/>
  <c r="H36"/>
  <c r="N36" s="1"/>
  <c r="AN36" s="1"/>
  <c r="BL36" s="1"/>
  <c r="G36"/>
  <c r="M36" s="1"/>
  <c r="BJ35"/>
  <c r="BI35"/>
  <c r="AZ35"/>
  <c r="AY35"/>
  <c r="Z35"/>
  <c r="Y35"/>
  <c r="N35"/>
  <c r="AN35" s="1"/>
  <c r="BL35" s="1"/>
  <c r="M35"/>
  <c r="AM35" s="1"/>
  <c r="H35"/>
  <c r="G35"/>
  <c r="AZ34"/>
  <c r="BJ34" s="1"/>
  <c r="AY34"/>
  <c r="BI34" s="1"/>
  <c r="Z34"/>
  <c r="Y34"/>
  <c r="H34"/>
  <c r="N34" s="1"/>
  <c r="AN34" s="1"/>
  <c r="BL34" s="1"/>
  <c r="G34"/>
  <c r="M34" s="1"/>
  <c r="BJ33"/>
  <c r="BI33"/>
  <c r="AZ33"/>
  <c r="AY33"/>
  <c r="Z33"/>
  <c r="Y33"/>
  <c r="N33"/>
  <c r="AN33" s="1"/>
  <c r="BL33" s="1"/>
  <c r="M33"/>
  <c r="AM33" s="1"/>
  <c r="BK33" s="1"/>
  <c r="H33"/>
  <c r="G33"/>
  <c r="AZ32"/>
  <c r="BJ32" s="1"/>
  <c r="AY32"/>
  <c r="BI32" s="1"/>
  <c r="AN32"/>
  <c r="BL32" s="1"/>
  <c r="Z32"/>
  <c r="Y32"/>
  <c r="H32"/>
  <c r="N32" s="1"/>
  <c r="G32"/>
  <c r="M32" s="1"/>
  <c r="BJ31"/>
  <c r="BI31"/>
  <c r="AZ31"/>
  <c r="AY31"/>
  <c r="Z31"/>
  <c r="Y31"/>
  <c r="N31"/>
  <c r="AN31" s="1"/>
  <c r="BL31" s="1"/>
  <c r="M31"/>
  <c r="AM31" s="1"/>
  <c r="BK31" s="1"/>
  <c r="H31"/>
  <c r="G31"/>
  <c r="AZ30"/>
  <c r="BJ30" s="1"/>
  <c r="AY30"/>
  <c r="BI30" s="1"/>
  <c r="Z30"/>
  <c r="Y30"/>
  <c r="H30"/>
  <c r="N30" s="1"/>
  <c r="AN30" s="1"/>
  <c r="BL30" s="1"/>
  <c r="G30"/>
  <c r="M30" s="1"/>
  <c r="BJ29"/>
  <c r="BI29"/>
  <c r="AZ29"/>
  <c r="AY29"/>
  <c r="Z29"/>
  <c r="Y29"/>
  <c r="N29"/>
  <c r="AN29" s="1"/>
  <c r="BL29" s="1"/>
  <c r="M29"/>
  <c r="AM29" s="1"/>
  <c r="BK29" s="1"/>
  <c r="H29"/>
  <c r="G29"/>
  <c r="AZ28"/>
  <c r="BJ28" s="1"/>
  <c r="AY28"/>
  <c r="BI28" s="1"/>
  <c r="Z28"/>
  <c r="Y28"/>
  <c r="H28"/>
  <c r="N28" s="1"/>
  <c r="AN28" s="1"/>
  <c r="BL28" s="1"/>
  <c r="G28"/>
  <c r="M28" s="1"/>
  <c r="BJ27"/>
  <c r="BI27"/>
  <c r="AZ27"/>
  <c r="AY27"/>
  <c r="Z27"/>
  <c r="Y27"/>
  <c r="N27"/>
  <c r="AN27" s="1"/>
  <c r="BL27" s="1"/>
  <c r="M27"/>
  <c r="AM27" s="1"/>
  <c r="H27"/>
  <c r="G27"/>
  <c r="AZ26"/>
  <c r="BJ26" s="1"/>
  <c r="AY26"/>
  <c r="BI26" s="1"/>
  <c r="Z26"/>
  <c r="Y26"/>
  <c r="H26"/>
  <c r="N26" s="1"/>
  <c r="AN26" s="1"/>
  <c r="BL26" s="1"/>
  <c r="G26"/>
  <c r="M26" s="1"/>
  <c r="BJ25"/>
  <c r="BI25"/>
  <c r="AZ25"/>
  <c r="AY25"/>
  <c r="Z25"/>
  <c r="Y25"/>
  <c r="N25"/>
  <c r="AN25" s="1"/>
  <c r="BL25" s="1"/>
  <c r="M25"/>
  <c r="AM25" s="1"/>
  <c r="BK25" s="1"/>
  <c r="H25"/>
  <c r="G25"/>
  <c r="AZ24"/>
  <c r="BJ24" s="1"/>
  <c r="AY24"/>
  <c r="BI24" s="1"/>
  <c r="AN24"/>
  <c r="BL24" s="1"/>
  <c r="Z24"/>
  <c r="Y24"/>
  <c r="H24"/>
  <c r="N24" s="1"/>
  <c r="G24"/>
  <c r="M24" s="1"/>
  <c r="BJ23"/>
  <c r="BI23"/>
  <c r="AZ23"/>
  <c r="AY23"/>
  <c r="Z23"/>
  <c r="Y23"/>
  <c r="N23"/>
  <c r="AN23" s="1"/>
  <c r="BL23" s="1"/>
  <c r="M23"/>
  <c r="AM23" s="1"/>
  <c r="BK23" s="1"/>
  <c r="H23"/>
  <c r="G23"/>
  <c r="AZ22"/>
  <c r="BJ22" s="1"/>
  <c r="AY22"/>
  <c r="BI22" s="1"/>
  <c r="Z22"/>
  <c r="Y22"/>
  <c r="H22"/>
  <c r="N22" s="1"/>
  <c r="AN22" s="1"/>
  <c r="BL22" s="1"/>
  <c r="G22"/>
  <c r="M22" s="1"/>
  <c r="BJ21"/>
  <c r="BI21"/>
  <c r="AZ21"/>
  <c r="AY21"/>
  <c r="Z21"/>
  <c r="Y21"/>
  <c r="N21"/>
  <c r="AN21" s="1"/>
  <c r="BL21" s="1"/>
  <c r="M21"/>
  <c r="AM21" s="1"/>
  <c r="BK21" s="1"/>
  <c r="H21"/>
  <c r="G21"/>
  <c r="AZ20"/>
  <c r="BJ20" s="1"/>
  <c r="AY20"/>
  <c r="BI20" s="1"/>
  <c r="Z20"/>
  <c r="Y20"/>
  <c r="H20"/>
  <c r="N20" s="1"/>
  <c r="AN20" s="1"/>
  <c r="BL20" s="1"/>
  <c r="G20"/>
  <c r="M20" s="1"/>
  <c r="BJ19"/>
  <c r="BI19"/>
  <c r="AZ19"/>
  <c r="AY19"/>
  <c r="Z19"/>
  <c r="Y19"/>
  <c r="N19"/>
  <c r="AN19" s="1"/>
  <c r="BL19" s="1"/>
  <c r="M19"/>
  <c r="AM19" s="1"/>
  <c r="BK19" s="1"/>
  <c r="H19"/>
  <c r="G19"/>
  <c r="AZ18"/>
  <c r="BJ18" s="1"/>
  <c r="AY18"/>
  <c r="BI18" s="1"/>
  <c r="Z18"/>
  <c r="Y18"/>
  <c r="H18"/>
  <c r="N18" s="1"/>
  <c r="AN18" s="1"/>
  <c r="BL18" s="1"/>
  <c r="G18"/>
  <c r="M18" s="1"/>
  <c r="BJ17"/>
  <c r="BI17"/>
  <c r="AZ17"/>
  <c r="AY17"/>
  <c r="Z17"/>
  <c r="Y17"/>
  <c r="N17"/>
  <c r="AN17" s="1"/>
  <c r="BL17" s="1"/>
  <c r="M17"/>
  <c r="AM17" s="1"/>
  <c r="BK17" s="1"/>
  <c r="H17"/>
  <c r="G17"/>
  <c r="AZ16"/>
  <c r="BJ16" s="1"/>
  <c r="AY16"/>
  <c r="BI16" s="1"/>
  <c r="AN16"/>
  <c r="BL16" s="1"/>
  <c r="Z16"/>
  <c r="Y16"/>
  <c r="H16"/>
  <c r="N16" s="1"/>
  <c r="G16"/>
  <c r="M16" s="1"/>
  <c r="BJ15"/>
  <c r="BI15"/>
  <c r="AZ15"/>
  <c r="AY15"/>
  <c r="Z15"/>
  <c r="Y15"/>
  <c r="N15"/>
  <c r="AN15" s="1"/>
  <c r="BL15" s="1"/>
  <c r="M15"/>
  <c r="AM15" s="1"/>
  <c r="BK15" s="1"/>
  <c r="H15"/>
  <c r="G15"/>
  <c r="AZ14"/>
  <c r="BJ14" s="1"/>
  <c r="AY14"/>
  <c r="BI14" s="1"/>
  <c r="Z14"/>
  <c r="Y14"/>
  <c r="H14"/>
  <c r="N14" s="1"/>
  <c r="AN14" s="1"/>
  <c r="BL14" s="1"/>
  <c r="G14"/>
  <c r="M14" s="1"/>
  <c r="BJ13"/>
  <c r="BI13"/>
  <c r="AZ13"/>
  <c r="AY13"/>
  <c r="Z13"/>
  <c r="Y13"/>
  <c r="N13"/>
  <c r="AN13" s="1"/>
  <c r="BL13" s="1"/>
  <c r="M13"/>
  <c r="AM13" s="1"/>
  <c r="BK13" s="1"/>
  <c r="H13"/>
  <c r="G13"/>
  <c r="AZ12"/>
  <c r="BJ12" s="1"/>
  <c r="AY12"/>
  <c r="BI12" s="1"/>
  <c r="Z12"/>
  <c r="Y12"/>
  <c r="H12"/>
  <c r="N12" s="1"/>
  <c r="AN12" s="1"/>
  <c r="BL12" s="1"/>
  <c r="G12"/>
  <c r="M12" s="1"/>
  <c r="BJ11"/>
  <c r="BI11"/>
  <c r="AZ11"/>
  <c r="AY11"/>
  <c r="Z11"/>
  <c r="Y11"/>
  <c r="N11"/>
  <c r="AN11" s="1"/>
  <c r="BL11" s="1"/>
  <c r="M11"/>
  <c r="AM11" s="1"/>
  <c r="BK11" s="1"/>
  <c r="H11"/>
  <c r="G11"/>
  <c r="AZ10"/>
  <c r="BJ10" s="1"/>
  <c r="AY10"/>
  <c r="BI10" s="1"/>
  <c r="Z10"/>
  <c r="Y10"/>
  <c r="H10"/>
  <c r="N10" s="1"/>
  <c r="AN10" s="1"/>
  <c r="BL10" s="1"/>
  <c r="G10"/>
  <c r="M10" s="1"/>
  <c r="BJ9"/>
  <c r="BI9"/>
  <c r="AZ9"/>
  <c r="AY9"/>
  <c r="Z9"/>
  <c r="Y9"/>
  <c r="N9"/>
  <c r="AN9" s="1"/>
  <c r="BL9" s="1"/>
  <c r="M9"/>
  <c r="AM9" s="1"/>
  <c r="BK9" s="1"/>
  <c r="H9"/>
  <c r="G9"/>
  <c r="AZ8"/>
  <c r="BJ8" s="1"/>
  <c r="AY8"/>
  <c r="BI8" s="1"/>
  <c r="AN8"/>
  <c r="BL8" s="1"/>
  <c r="Z8"/>
  <c r="Y8"/>
  <c r="H8"/>
  <c r="N8" s="1"/>
  <c r="G8"/>
  <c r="M8" s="1"/>
  <c r="BJ7"/>
  <c r="BI7"/>
  <c r="AZ7"/>
  <c r="AY7"/>
  <c r="Z7"/>
  <c r="Y7"/>
  <c r="N7"/>
  <c r="AN7" s="1"/>
  <c r="BL7" s="1"/>
  <c r="M7"/>
  <c r="AM7" s="1"/>
  <c r="BK7" s="1"/>
  <c r="H7"/>
  <c r="G7"/>
  <c r="BH53" i="24"/>
  <c r="BG53"/>
  <c r="BF53"/>
  <c r="BE53"/>
  <c r="BD53"/>
  <c r="BC53"/>
  <c r="BB53"/>
  <c r="BA53"/>
  <c r="AX53"/>
  <c r="AW53"/>
  <c r="AV53"/>
  <c r="AU53"/>
  <c r="AY53" s="1"/>
  <c r="AT53"/>
  <c r="AZ53" s="1"/>
  <c r="AS53"/>
  <c r="AR53"/>
  <c r="AQ53"/>
  <c r="AP53"/>
  <c r="AO53"/>
  <c r="AL53"/>
  <c r="AK53"/>
  <c r="AJ53"/>
  <c r="AI53"/>
  <c r="AH53"/>
  <c r="AG53"/>
  <c r="AF53"/>
  <c r="AE53"/>
  <c r="AD53"/>
  <c r="AC53"/>
  <c r="AB53"/>
  <c r="AA53"/>
  <c r="Z53"/>
  <c r="X53"/>
  <c r="W53"/>
  <c r="V53"/>
  <c r="U53"/>
  <c r="T53"/>
  <c r="S53"/>
  <c r="R53"/>
  <c r="Q53"/>
  <c r="P53"/>
  <c r="O53"/>
  <c r="Y53" s="1"/>
  <c r="L53"/>
  <c r="K53"/>
  <c r="J53"/>
  <c r="I53"/>
  <c r="F53"/>
  <c r="E53"/>
  <c r="D53"/>
  <c r="H53" s="1"/>
  <c r="N53" s="1"/>
  <c r="AN53" s="1"/>
  <c r="C53"/>
  <c r="G53" s="1"/>
  <c r="M53" s="1"/>
  <c r="AM53" s="1"/>
  <c r="BJ52"/>
  <c r="BI52"/>
  <c r="AZ52"/>
  <c r="AY52"/>
  <c r="Z52"/>
  <c r="Y52"/>
  <c r="N52"/>
  <c r="AN52" s="1"/>
  <c r="BL52" s="1"/>
  <c r="M52"/>
  <c r="AM52" s="1"/>
  <c r="BK52" s="1"/>
  <c r="H52"/>
  <c r="G52"/>
  <c r="AZ51"/>
  <c r="BJ51" s="1"/>
  <c r="AY51"/>
  <c r="BI51" s="1"/>
  <c r="Z51"/>
  <c r="Y51"/>
  <c r="H51"/>
  <c r="N51" s="1"/>
  <c r="AN51" s="1"/>
  <c r="BL51" s="1"/>
  <c r="G51"/>
  <c r="M51" s="1"/>
  <c r="BJ50"/>
  <c r="BI50"/>
  <c r="AZ50"/>
  <c r="AY50"/>
  <c r="Z50"/>
  <c r="Y50"/>
  <c r="N50"/>
  <c r="AN50" s="1"/>
  <c r="BL50" s="1"/>
  <c r="M50"/>
  <c r="AM50" s="1"/>
  <c r="BK50" s="1"/>
  <c r="H50"/>
  <c r="G50"/>
  <c r="AZ49"/>
  <c r="BJ49" s="1"/>
  <c r="AY49"/>
  <c r="BI49" s="1"/>
  <c r="AN49"/>
  <c r="BL49" s="1"/>
  <c r="Z49"/>
  <c r="Y49"/>
  <c r="H49"/>
  <c r="N49" s="1"/>
  <c r="G49"/>
  <c r="M49" s="1"/>
  <c r="BJ48"/>
  <c r="BI48"/>
  <c r="AZ48"/>
  <c r="AY48"/>
  <c r="Z48"/>
  <c r="Y48"/>
  <c r="N48"/>
  <c r="AN48" s="1"/>
  <c r="BL48" s="1"/>
  <c r="M48"/>
  <c r="AM48" s="1"/>
  <c r="BK48" s="1"/>
  <c r="H48"/>
  <c r="G48"/>
  <c r="AZ47"/>
  <c r="BJ47" s="1"/>
  <c r="AY47"/>
  <c r="BI47" s="1"/>
  <c r="Z47"/>
  <c r="Y47"/>
  <c r="H47"/>
  <c r="N47" s="1"/>
  <c r="AN47" s="1"/>
  <c r="BL47" s="1"/>
  <c r="G47"/>
  <c r="M47" s="1"/>
  <c r="BJ46"/>
  <c r="BI46"/>
  <c r="AZ46"/>
  <c r="AY46"/>
  <c r="Z46"/>
  <c r="Y46"/>
  <c r="N46"/>
  <c r="AN46" s="1"/>
  <c r="BL46" s="1"/>
  <c r="M46"/>
  <c r="AM46" s="1"/>
  <c r="BK46" s="1"/>
  <c r="H46"/>
  <c r="G46"/>
  <c r="AZ45"/>
  <c r="BJ45" s="1"/>
  <c r="AY45"/>
  <c r="BI45" s="1"/>
  <c r="Z45"/>
  <c r="Y45"/>
  <c r="H45"/>
  <c r="N45" s="1"/>
  <c r="AN45" s="1"/>
  <c r="BL45" s="1"/>
  <c r="G45"/>
  <c r="M45" s="1"/>
  <c r="BJ44"/>
  <c r="BI44"/>
  <c r="AZ44"/>
  <c r="AY44"/>
  <c r="Z44"/>
  <c r="Y44"/>
  <c r="N44"/>
  <c r="AN44" s="1"/>
  <c r="BL44" s="1"/>
  <c r="M44"/>
  <c r="AM44" s="1"/>
  <c r="BK44" s="1"/>
  <c r="H44"/>
  <c r="G44"/>
  <c r="AZ43"/>
  <c r="BJ43" s="1"/>
  <c r="AY43"/>
  <c r="BI43" s="1"/>
  <c r="Z43"/>
  <c r="Y43"/>
  <c r="H43"/>
  <c r="N43" s="1"/>
  <c r="AN43" s="1"/>
  <c r="BL43" s="1"/>
  <c r="G43"/>
  <c r="M43" s="1"/>
  <c r="BJ42"/>
  <c r="BI42"/>
  <c r="AZ42"/>
  <c r="AY42"/>
  <c r="Z42"/>
  <c r="Y42"/>
  <c r="N42"/>
  <c r="AN42" s="1"/>
  <c r="BL42" s="1"/>
  <c r="M42"/>
  <c r="AM42" s="1"/>
  <c r="BK42" s="1"/>
  <c r="H42"/>
  <c r="G42"/>
  <c r="AZ41"/>
  <c r="BJ41" s="1"/>
  <c r="AY41"/>
  <c r="BI41" s="1"/>
  <c r="AN41"/>
  <c r="BL41" s="1"/>
  <c r="Z41"/>
  <c r="Y41"/>
  <c r="H41"/>
  <c r="N41" s="1"/>
  <c r="G41"/>
  <c r="M41" s="1"/>
  <c r="BJ40"/>
  <c r="BI40"/>
  <c r="AZ40"/>
  <c r="AY40"/>
  <c r="Z40"/>
  <c r="Y40"/>
  <c r="N40"/>
  <c r="AN40" s="1"/>
  <c r="BL40" s="1"/>
  <c r="M40"/>
  <c r="AM40" s="1"/>
  <c r="BK40" s="1"/>
  <c r="H40"/>
  <c r="G40"/>
  <c r="AZ39"/>
  <c r="BJ39" s="1"/>
  <c r="AY39"/>
  <c r="BI39" s="1"/>
  <c r="Z39"/>
  <c r="Y39"/>
  <c r="H39"/>
  <c r="N39" s="1"/>
  <c r="AN39" s="1"/>
  <c r="BL39" s="1"/>
  <c r="G39"/>
  <c r="M39" s="1"/>
  <c r="BJ38"/>
  <c r="BI38"/>
  <c r="AZ38"/>
  <c r="AY38"/>
  <c r="Z38"/>
  <c r="Y38"/>
  <c r="N38"/>
  <c r="AN38" s="1"/>
  <c r="BL38" s="1"/>
  <c r="M38"/>
  <c r="AM38" s="1"/>
  <c r="BK38" s="1"/>
  <c r="H38"/>
  <c r="G38"/>
  <c r="AZ37"/>
  <c r="BJ37" s="1"/>
  <c r="AY37"/>
  <c r="BI37" s="1"/>
  <c r="Z37"/>
  <c r="Y37"/>
  <c r="H37"/>
  <c r="N37" s="1"/>
  <c r="AN37" s="1"/>
  <c r="BL37" s="1"/>
  <c r="G37"/>
  <c r="M37" s="1"/>
  <c r="BJ36"/>
  <c r="BI36"/>
  <c r="AZ36"/>
  <c r="AY36"/>
  <c r="Z36"/>
  <c r="Y36"/>
  <c r="N36"/>
  <c r="AN36" s="1"/>
  <c r="BL36" s="1"/>
  <c r="M36"/>
  <c r="AM36" s="1"/>
  <c r="H36"/>
  <c r="G36"/>
  <c r="AZ35"/>
  <c r="BJ35" s="1"/>
  <c r="AY35"/>
  <c r="BI35" s="1"/>
  <c r="Z35"/>
  <c r="Y35"/>
  <c r="H35"/>
  <c r="N35" s="1"/>
  <c r="AN35" s="1"/>
  <c r="BL35" s="1"/>
  <c r="G35"/>
  <c r="M35" s="1"/>
  <c r="BJ34"/>
  <c r="BI34"/>
  <c r="AZ34"/>
  <c r="AY34"/>
  <c r="Z34"/>
  <c r="Y34"/>
  <c r="N34"/>
  <c r="AN34" s="1"/>
  <c r="BL34" s="1"/>
  <c r="M34"/>
  <c r="AM34" s="1"/>
  <c r="BK34" s="1"/>
  <c r="H34"/>
  <c r="G34"/>
  <c r="AZ33"/>
  <c r="BJ33" s="1"/>
  <c r="AY33"/>
  <c r="BI33" s="1"/>
  <c r="AN33"/>
  <c r="BL33" s="1"/>
  <c r="Z33"/>
  <c r="Y33"/>
  <c r="H33"/>
  <c r="N33" s="1"/>
  <c r="G33"/>
  <c r="M33" s="1"/>
  <c r="BJ32"/>
  <c r="BI32"/>
  <c r="AZ32"/>
  <c r="AY32"/>
  <c r="Z32"/>
  <c r="Y32"/>
  <c r="N32"/>
  <c r="AN32" s="1"/>
  <c r="BL32" s="1"/>
  <c r="M32"/>
  <c r="AM32" s="1"/>
  <c r="BK32" s="1"/>
  <c r="H32"/>
  <c r="G32"/>
  <c r="AZ31"/>
  <c r="BJ31" s="1"/>
  <c r="AY31"/>
  <c r="BI31" s="1"/>
  <c r="Z31"/>
  <c r="Y31"/>
  <c r="H31"/>
  <c r="N31" s="1"/>
  <c r="AN31" s="1"/>
  <c r="BL31" s="1"/>
  <c r="G31"/>
  <c r="M31" s="1"/>
  <c r="BJ30"/>
  <c r="BI30"/>
  <c r="AZ30"/>
  <c r="AY30"/>
  <c r="Z30"/>
  <c r="Y30"/>
  <c r="N30"/>
  <c r="AN30" s="1"/>
  <c r="BL30" s="1"/>
  <c r="M30"/>
  <c r="AM30" s="1"/>
  <c r="BK30" s="1"/>
  <c r="H30"/>
  <c r="G30"/>
  <c r="AZ29"/>
  <c r="BJ29" s="1"/>
  <c r="AY29"/>
  <c r="BI29" s="1"/>
  <c r="Z29"/>
  <c r="Y29"/>
  <c r="H29"/>
  <c r="N29" s="1"/>
  <c r="AN29" s="1"/>
  <c r="BL29" s="1"/>
  <c r="G29"/>
  <c r="M29" s="1"/>
  <c r="BJ28"/>
  <c r="BI28"/>
  <c r="AZ28"/>
  <c r="AY28"/>
  <c r="Z28"/>
  <c r="Y28"/>
  <c r="N28"/>
  <c r="AN28" s="1"/>
  <c r="BL28" s="1"/>
  <c r="M28"/>
  <c r="AM28" s="1"/>
  <c r="H28"/>
  <c r="G28"/>
  <c r="AZ27"/>
  <c r="BJ27" s="1"/>
  <c r="AY27"/>
  <c r="BI27" s="1"/>
  <c r="Z27"/>
  <c r="Y27"/>
  <c r="H27"/>
  <c r="N27" s="1"/>
  <c r="AN27" s="1"/>
  <c r="BL27" s="1"/>
  <c r="G27"/>
  <c r="M27" s="1"/>
  <c r="BJ26"/>
  <c r="BI26"/>
  <c r="AZ26"/>
  <c r="AY26"/>
  <c r="Z26"/>
  <c r="Y26"/>
  <c r="N26"/>
  <c r="AN26" s="1"/>
  <c r="BL26" s="1"/>
  <c r="M26"/>
  <c r="AM26" s="1"/>
  <c r="BK26" s="1"/>
  <c r="H26"/>
  <c r="G26"/>
  <c r="AZ25"/>
  <c r="BJ25" s="1"/>
  <c r="AY25"/>
  <c r="BI25" s="1"/>
  <c r="AN25"/>
  <c r="BL25" s="1"/>
  <c r="Z25"/>
  <c r="Y25"/>
  <c r="H25"/>
  <c r="N25" s="1"/>
  <c r="G25"/>
  <c r="M25" s="1"/>
  <c r="BJ24"/>
  <c r="BI24"/>
  <c r="AZ24"/>
  <c r="AY24"/>
  <c r="Z24"/>
  <c r="Y24"/>
  <c r="N24"/>
  <c r="AN24" s="1"/>
  <c r="BL24" s="1"/>
  <c r="M24"/>
  <c r="AM24" s="1"/>
  <c r="BK24" s="1"/>
  <c r="H24"/>
  <c r="G24"/>
  <c r="AZ23"/>
  <c r="BJ23" s="1"/>
  <c r="AY23"/>
  <c r="BI23" s="1"/>
  <c r="Z23"/>
  <c r="Y23"/>
  <c r="H23"/>
  <c r="N23" s="1"/>
  <c r="AN23" s="1"/>
  <c r="BL23" s="1"/>
  <c r="G23"/>
  <c r="M23" s="1"/>
  <c r="BJ22"/>
  <c r="BI22"/>
  <c r="AZ22"/>
  <c r="AY22"/>
  <c r="Z22"/>
  <c r="Y22"/>
  <c r="N22"/>
  <c r="AN22" s="1"/>
  <c r="BL22" s="1"/>
  <c r="M22"/>
  <c r="AM22" s="1"/>
  <c r="BK22" s="1"/>
  <c r="H22"/>
  <c r="G22"/>
  <c r="AZ21"/>
  <c r="BJ21" s="1"/>
  <c r="AY21"/>
  <c r="BI21" s="1"/>
  <c r="Z21"/>
  <c r="Y21"/>
  <c r="H21"/>
  <c r="N21" s="1"/>
  <c r="AN21" s="1"/>
  <c r="BL21" s="1"/>
  <c r="G21"/>
  <c r="M21" s="1"/>
  <c r="BJ20"/>
  <c r="BI20"/>
  <c r="AZ20"/>
  <c r="AY20"/>
  <c r="Z20"/>
  <c r="Y20"/>
  <c r="N20"/>
  <c r="AN20" s="1"/>
  <c r="BL20" s="1"/>
  <c r="M20"/>
  <c r="AM20" s="1"/>
  <c r="BK20" s="1"/>
  <c r="H20"/>
  <c r="G20"/>
  <c r="AZ19"/>
  <c r="BJ19" s="1"/>
  <c r="AY19"/>
  <c r="BI19" s="1"/>
  <c r="Z19"/>
  <c r="Y19"/>
  <c r="H19"/>
  <c r="N19" s="1"/>
  <c r="AN19" s="1"/>
  <c r="BL19" s="1"/>
  <c r="G19"/>
  <c r="M19" s="1"/>
  <c r="BJ18"/>
  <c r="BI18"/>
  <c r="AZ18"/>
  <c r="AY18"/>
  <c r="Z18"/>
  <c r="Y18"/>
  <c r="N18"/>
  <c r="AN18" s="1"/>
  <c r="BL18" s="1"/>
  <c r="M18"/>
  <c r="AM18" s="1"/>
  <c r="BK18" s="1"/>
  <c r="H18"/>
  <c r="G18"/>
  <c r="AZ17"/>
  <c r="BJ17" s="1"/>
  <c r="AY17"/>
  <c r="BI17" s="1"/>
  <c r="AN17"/>
  <c r="BL17" s="1"/>
  <c r="Z17"/>
  <c r="Y17"/>
  <c r="H17"/>
  <c r="N17" s="1"/>
  <c r="G17"/>
  <c r="M17" s="1"/>
  <c r="BJ16"/>
  <c r="BI16"/>
  <c r="AZ16"/>
  <c r="AY16"/>
  <c r="Z16"/>
  <c r="Y16"/>
  <c r="N16"/>
  <c r="AN16" s="1"/>
  <c r="BL16" s="1"/>
  <c r="M16"/>
  <c r="AM16" s="1"/>
  <c r="BK16" s="1"/>
  <c r="H16"/>
  <c r="G16"/>
  <c r="AZ15"/>
  <c r="BJ15" s="1"/>
  <c r="AY15"/>
  <c r="BI15" s="1"/>
  <c r="Z15"/>
  <c r="Y15"/>
  <c r="H15"/>
  <c r="N15" s="1"/>
  <c r="AN15" s="1"/>
  <c r="BL15" s="1"/>
  <c r="G15"/>
  <c r="M15" s="1"/>
  <c r="BJ14"/>
  <c r="BI14"/>
  <c r="AZ14"/>
  <c r="AY14"/>
  <c r="Z14"/>
  <c r="Y14"/>
  <c r="N14"/>
  <c r="AN14" s="1"/>
  <c r="BL14" s="1"/>
  <c r="M14"/>
  <c r="AM14" s="1"/>
  <c r="BK14" s="1"/>
  <c r="H14"/>
  <c r="G14"/>
  <c r="AZ13"/>
  <c r="BJ13" s="1"/>
  <c r="AY13"/>
  <c r="BI13" s="1"/>
  <c r="Z13"/>
  <c r="Y13"/>
  <c r="H13"/>
  <c r="N13" s="1"/>
  <c r="AN13" s="1"/>
  <c r="BL13" s="1"/>
  <c r="G13"/>
  <c r="M13" s="1"/>
  <c r="BJ12"/>
  <c r="BI12"/>
  <c r="AZ12"/>
  <c r="AY12"/>
  <c r="Z12"/>
  <c r="Y12"/>
  <c r="N12"/>
  <c r="AN12" s="1"/>
  <c r="BL12" s="1"/>
  <c r="M12"/>
  <c r="AM12" s="1"/>
  <c r="BK12" s="1"/>
  <c r="H12"/>
  <c r="G12"/>
  <c r="AZ11"/>
  <c r="BJ11" s="1"/>
  <c r="AY11"/>
  <c r="BI11" s="1"/>
  <c r="Z11"/>
  <c r="Y11"/>
  <c r="H11"/>
  <c r="N11" s="1"/>
  <c r="AN11" s="1"/>
  <c r="BL11" s="1"/>
  <c r="G11"/>
  <c r="M11" s="1"/>
  <c r="BJ10"/>
  <c r="BI10"/>
  <c r="AZ10"/>
  <c r="AY10"/>
  <c r="Z10"/>
  <c r="Y10"/>
  <c r="N10"/>
  <c r="AN10" s="1"/>
  <c r="BL10" s="1"/>
  <c r="M10"/>
  <c r="AM10" s="1"/>
  <c r="BK10" s="1"/>
  <c r="H10"/>
  <c r="G10"/>
  <c r="AZ9"/>
  <c r="BJ9" s="1"/>
  <c r="AY9"/>
  <c r="BI9" s="1"/>
  <c r="AN9"/>
  <c r="BL9" s="1"/>
  <c r="Z9"/>
  <c r="Y9"/>
  <c r="H9"/>
  <c r="N9" s="1"/>
  <c r="G9"/>
  <c r="M9" s="1"/>
  <c r="BJ8"/>
  <c r="BI8"/>
  <c r="AZ8"/>
  <c r="AY8"/>
  <c r="Z8"/>
  <c r="Y8"/>
  <c r="N8"/>
  <c r="AN8" s="1"/>
  <c r="BL8" s="1"/>
  <c r="M8"/>
  <c r="AM8" s="1"/>
  <c r="BK8" s="1"/>
  <c r="H8"/>
  <c r="G8"/>
  <c r="AZ7"/>
  <c r="BJ7" s="1"/>
  <c r="AY7"/>
  <c r="BI7" s="1"/>
  <c r="Z7"/>
  <c r="Y7"/>
  <c r="H7"/>
  <c r="N7" s="1"/>
  <c r="AN7" s="1"/>
  <c r="BL7" s="1"/>
  <c r="G7"/>
  <c r="M7" s="1"/>
  <c r="BH53" i="23"/>
  <c r="BG53"/>
  <c r="BF53"/>
  <c r="BE53"/>
  <c r="BD53"/>
  <c r="BC53"/>
  <c r="BB53"/>
  <c r="BA53"/>
  <c r="BI53" s="1"/>
  <c r="AX53"/>
  <c r="AW53"/>
  <c r="AV53"/>
  <c r="AU53"/>
  <c r="AT53"/>
  <c r="AZ53" s="1"/>
  <c r="AS53"/>
  <c r="AY53" s="1"/>
  <c r="AR53"/>
  <c r="AQ53"/>
  <c r="AP53"/>
  <c r="AO53"/>
  <c r="AL53"/>
  <c r="AK53"/>
  <c r="AJ53"/>
  <c r="AI53"/>
  <c r="AH53"/>
  <c r="AG53"/>
  <c r="AF53"/>
  <c r="AE53"/>
  <c r="AD53"/>
  <c r="AC53"/>
  <c r="AB53"/>
  <c r="AA53"/>
  <c r="X53"/>
  <c r="W53"/>
  <c r="V53"/>
  <c r="U53"/>
  <c r="T53"/>
  <c r="S53"/>
  <c r="R53"/>
  <c r="Q53"/>
  <c r="Y53" s="1"/>
  <c r="P53"/>
  <c r="Z53" s="1"/>
  <c r="O53"/>
  <c r="L53"/>
  <c r="K53"/>
  <c r="J53"/>
  <c r="I53"/>
  <c r="F53"/>
  <c r="E53"/>
  <c r="D53"/>
  <c r="H53" s="1"/>
  <c r="N53" s="1"/>
  <c r="AN53" s="1"/>
  <c r="C53"/>
  <c r="G53" s="1"/>
  <c r="M53" s="1"/>
  <c r="AM53" s="1"/>
  <c r="BJ52"/>
  <c r="AZ52"/>
  <c r="AY52"/>
  <c r="BI52" s="1"/>
  <c r="Z52"/>
  <c r="Y52"/>
  <c r="N52"/>
  <c r="AN52" s="1"/>
  <c r="BL52" s="1"/>
  <c r="H52"/>
  <c r="G52"/>
  <c r="M52" s="1"/>
  <c r="AM52" s="1"/>
  <c r="BI51"/>
  <c r="AZ51"/>
  <c r="BJ51" s="1"/>
  <c r="AY51"/>
  <c r="Z51"/>
  <c r="Y51"/>
  <c r="M51"/>
  <c r="AM51" s="1"/>
  <c r="BK51" s="1"/>
  <c r="H51"/>
  <c r="N51" s="1"/>
  <c r="G51"/>
  <c r="BJ50"/>
  <c r="AZ50"/>
  <c r="AY50"/>
  <c r="BI50" s="1"/>
  <c r="AN50"/>
  <c r="BL50" s="1"/>
  <c r="Z50"/>
  <c r="Y50"/>
  <c r="N50"/>
  <c r="H50"/>
  <c r="G50"/>
  <c r="M50" s="1"/>
  <c r="AM50" s="1"/>
  <c r="BK50" s="1"/>
  <c r="BI49"/>
  <c r="AZ49"/>
  <c r="BJ49" s="1"/>
  <c r="AY49"/>
  <c r="Z49"/>
  <c r="Y49"/>
  <c r="M49"/>
  <c r="AM49" s="1"/>
  <c r="BK49" s="1"/>
  <c r="H49"/>
  <c r="N49" s="1"/>
  <c r="AN49" s="1"/>
  <c r="BL49" s="1"/>
  <c r="G49"/>
  <c r="BJ48"/>
  <c r="AZ48"/>
  <c r="AY48"/>
  <c r="BI48" s="1"/>
  <c r="Z48"/>
  <c r="Y48"/>
  <c r="N48"/>
  <c r="AN48" s="1"/>
  <c r="BL48" s="1"/>
  <c r="H48"/>
  <c r="G48"/>
  <c r="M48" s="1"/>
  <c r="AM48" s="1"/>
  <c r="BI47"/>
  <c r="AZ47"/>
  <c r="BJ47" s="1"/>
  <c r="AY47"/>
  <c r="Z47"/>
  <c r="Y47"/>
  <c r="M47"/>
  <c r="AM47" s="1"/>
  <c r="BK47" s="1"/>
  <c r="H47"/>
  <c r="N47" s="1"/>
  <c r="G47"/>
  <c r="BJ46"/>
  <c r="AZ46"/>
  <c r="AY46"/>
  <c r="BI46" s="1"/>
  <c r="AN46"/>
  <c r="BL46" s="1"/>
  <c r="Z46"/>
  <c r="Y46"/>
  <c r="N46"/>
  <c r="H46"/>
  <c r="G46"/>
  <c r="M46" s="1"/>
  <c r="AM46" s="1"/>
  <c r="BK46" s="1"/>
  <c r="BI45"/>
  <c r="AZ45"/>
  <c r="BJ45" s="1"/>
  <c r="AY45"/>
  <c r="Z45"/>
  <c r="Y45"/>
  <c r="M45"/>
  <c r="AM45" s="1"/>
  <c r="BK45" s="1"/>
  <c r="H45"/>
  <c r="N45" s="1"/>
  <c r="AN45" s="1"/>
  <c r="G45"/>
  <c r="BJ44"/>
  <c r="AZ44"/>
  <c r="AY44"/>
  <c r="BI44" s="1"/>
  <c r="Z44"/>
  <c r="Y44"/>
  <c r="N44"/>
  <c r="AN44" s="1"/>
  <c r="BL44" s="1"/>
  <c r="H44"/>
  <c r="G44"/>
  <c r="M44" s="1"/>
  <c r="AM44" s="1"/>
  <c r="BI43"/>
  <c r="AZ43"/>
  <c r="BJ43" s="1"/>
  <c r="AY43"/>
  <c r="Z43"/>
  <c r="Y43"/>
  <c r="M43"/>
  <c r="AM43" s="1"/>
  <c r="BK43" s="1"/>
  <c r="H43"/>
  <c r="N43" s="1"/>
  <c r="G43"/>
  <c r="BJ42"/>
  <c r="AZ42"/>
  <c r="AY42"/>
  <c r="BI42" s="1"/>
  <c r="AN42"/>
  <c r="BL42" s="1"/>
  <c r="Z42"/>
  <c r="Y42"/>
  <c r="N42"/>
  <c r="H42"/>
  <c r="G42"/>
  <c r="M42" s="1"/>
  <c r="AM42" s="1"/>
  <c r="BK42" s="1"/>
  <c r="BI41"/>
  <c r="AZ41"/>
  <c r="BJ41" s="1"/>
  <c r="AY41"/>
  <c r="Z41"/>
  <c r="Y41"/>
  <c r="M41"/>
  <c r="AM41" s="1"/>
  <c r="BK41" s="1"/>
  <c r="H41"/>
  <c r="N41" s="1"/>
  <c r="AN41" s="1"/>
  <c r="BL41" s="1"/>
  <c r="G41"/>
  <c r="BJ40"/>
  <c r="AZ40"/>
  <c r="AY40"/>
  <c r="BI40" s="1"/>
  <c r="Z40"/>
  <c r="Y40"/>
  <c r="N40"/>
  <c r="AN40" s="1"/>
  <c r="BL40" s="1"/>
  <c r="H40"/>
  <c r="G40"/>
  <c r="M40" s="1"/>
  <c r="AM40" s="1"/>
  <c r="BI39"/>
  <c r="AZ39"/>
  <c r="BJ39" s="1"/>
  <c r="AY39"/>
  <c r="Z39"/>
  <c r="Y39"/>
  <c r="M39"/>
  <c r="AM39" s="1"/>
  <c r="BK39" s="1"/>
  <c r="H39"/>
  <c r="N39" s="1"/>
  <c r="G39"/>
  <c r="BJ38"/>
  <c r="AZ38"/>
  <c r="AY38"/>
  <c r="BI38" s="1"/>
  <c r="AN38"/>
  <c r="BL38" s="1"/>
  <c r="Z38"/>
  <c r="Y38"/>
  <c r="N38"/>
  <c r="H38"/>
  <c r="G38"/>
  <c r="M38" s="1"/>
  <c r="AM38" s="1"/>
  <c r="BK38" s="1"/>
  <c r="BI37"/>
  <c r="AZ37"/>
  <c r="BJ37" s="1"/>
  <c r="AY37"/>
  <c r="Z37"/>
  <c r="Y37"/>
  <c r="M37"/>
  <c r="AM37" s="1"/>
  <c r="BK37" s="1"/>
  <c r="H37"/>
  <c r="N37" s="1"/>
  <c r="AN37" s="1"/>
  <c r="G37"/>
  <c r="BK36"/>
  <c r="BJ36"/>
  <c r="AZ36"/>
  <c r="AY36"/>
  <c r="BI36" s="1"/>
  <c r="AN36"/>
  <c r="BL36" s="1"/>
  <c r="Z36"/>
  <c r="Y36"/>
  <c r="N36"/>
  <c r="H36"/>
  <c r="G36"/>
  <c r="M36" s="1"/>
  <c r="AM36" s="1"/>
  <c r="BI35"/>
  <c r="AZ35"/>
  <c r="BJ35" s="1"/>
  <c r="AY35"/>
  <c r="Z35"/>
  <c r="Y35"/>
  <c r="M35"/>
  <c r="AM35" s="1"/>
  <c r="BK35" s="1"/>
  <c r="H35"/>
  <c r="N35" s="1"/>
  <c r="AN35" s="1"/>
  <c r="BL35" s="1"/>
  <c r="G35"/>
  <c r="BK34"/>
  <c r="BJ34"/>
  <c r="AZ34"/>
  <c r="AY34"/>
  <c r="BI34" s="1"/>
  <c r="AN34"/>
  <c r="BL34" s="1"/>
  <c r="Z34"/>
  <c r="Y34"/>
  <c r="N34"/>
  <c r="H34"/>
  <c r="G34"/>
  <c r="M34" s="1"/>
  <c r="AM34" s="1"/>
  <c r="BI33"/>
  <c r="AZ33"/>
  <c r="BJ33" s="1"/>
  <c r="AY33"/>
  <c r="Z33"/>
  <c r="Y33"/>
  <c r="M33"/>
  <c r="AM33" s="1"/>
  <c r="BK33" s="1"/>
  <c r="H33"/>
  <c r="N33" s="1"/>
  <c r="AN33" s="1"/>
  <c r="G33"/>
  <c r="BK32"/>
  <c r="BJ32"/>
  <c r="AZ32"/>
  <c r="AY32"/>
  <c r="BI32" s="1"/>
  <c r="AN32"/>
  <c r="BL32" s="1"/>
  <c r="Z32"/>
  <c r="Y32"/>
  <c r="N32"/>
  <c r="H32"/>
  <c r="G32"/>
  <c r="M32" s="1"/>
  <c r="AM32" s="1"/>
  <c r="BI31"/>
  <c r="AZ31"/>
  <c r="BJ31" s="1"/>
  <c r="AY31"/>
  <c r="Z31"/>
  <c r="Y31"/>
  <c r="M31"/>
  <c r="AM31" s="1"/>
  <c r="BK31" s="1"/>
  <c r="H31"/>
  <c r="N31" s="1"/>
  <c r="AN31" s="1"/>
  <c r="BL31" s="1"/>
  <c r="G31"/>
  <c r="BK30"/>
  <c r="BJ30"/>
  <c r="AZ30"/>
  <c r="AY30"/>
  <c r="BI30" s="1"/>
  <c r="AN30"/>
  <c r="BL30" s="1"/>
  <c r="Z30"/>
  <c r="Y30"/>
  <c r="N30"/>
  <c r="H30"/>
  <c r="G30"/>
  <c r="M30" s="1"/>
  <c r="AM30" s="1"/>
  <c r="BI29"/>
  <c r="AZ29"/>
  <c r="BJ29" s="1"/>
  <c r="AY29"/>
  <c r="Z29"/>
  <c r="Y29"/>
  <c r="M29"/>
  <c r="AM29" s="1"/>
  <c r="BK29" s="1"/>
  <c r="H29"/>
  <c r="N29" s="1"/>
  <c r="AN29" s="1"/>
  <c r="G29"/>
  <c r="BK28"/>
  <c r="BJ28"/>
  <c r="AZ28"/>
  <c r="AY28"/>
  <c r="BI28" s="1"/>
  <c r="AN28"/>
  <c r="BL28" s="1"/>
  <c r="Z28"/>
  <c r="Y28"/>
  <c r="N28"/>
  <c r="H28"/>
  <c r="G28"/>
  <c r="M28" s="1"/>
  <c r="AM28" s="1"/>
  <c r="BI27"/>
  <c r="AZ27"/>
  <c r="BJ27" s="1"/>
  <c r="AY27"/>
  <c r="Z27"/>
  <c r="Y27"/>
  <c r="M27"/>
  <c r="AM27" s="1"/>
  <c r="BK27" s="1"/>
  <c r="H27"/>
  <c r="N27" s="1"/>
  <c r="AN27" s="1"/>
  <c r="BL27" s="1"/>
  <c r="G27"/>
  <c r="BK26"/>
  <c r="BJ26"/>
  <c r="AZ26"/>
  <c r="AY26"/>
  <c r="BI26" s="1"/>
  <c r="AN26"/>
  <c r="BL26" s="1"/>
  <c r="Z26"/>
  <c r="Y26"/>
  <c r="N26"/>
  <c r="H26"/>
  <c r="G26"/>
  <c r="M26" s="1"/>
  <c r="AM26" s="1"/>
  <c r="BI25"/>
  <c r="AZ25"/>
  <c r="BJ25" s="1"/>
  <c r="AY25"/>
  <c r="Z25"/>
  <c r="Y25"/>
  <c r="M25"/>
  <c r="AM25" s="1"/>
  <c r="BK25" s="1"/>
  <c r="H25"/>
  <c r="N25" s="1"/>
  <c r="AN25" s="1"/>
  <c r="G25"/>
  <c r="BK24"/>
  <c r="BJ24"/>
  <c r="AZ24"/>
  <c r="AY24"/>
  <c r="BI24" s="1"/>
  <c r="AN24"/>
  <c r="BL24" s="1"/>
  <c r="Z24"/>
  <c r="Y24"/>
  <c r="N24"/>
  <c r="H24"/>
  <c r="G24"/>
  <c r="M24" s="1"/>
  <c r="AM24" s="1"/>
  <c r="BI23"/>
  <c r="AZ23"/>
  <c r="BJ23" s="1"/>
  <c r="AY23"/>
  <c r="Z23"/>
  <c r="Y23"/>
  <c r="M23"/>
  <c r="AM23" s="1"/>
  <c r="BK23" s="1"/>
  <c r="H23"/>
  <c r="N23" s="1"/>
  <c r="AN23" s="1"/>
  <c r="BL23" s="1"/>
  <c r="G23"/>
  <c r="BK22"/>
  <c r="BJ22"/>
  <c r="AZ22"/>
  <c r="AY22"/>
  <c r="BI22" s="1"/>
  <c r="AN22"/>
  <c r="BL22" s="1"/>
  <c r="Z22"/>
  <c r="Y22"/>
  <c r="N22"/>
  <c r="H22"/>
  <c r="G22"/>
  <c r="M22" s="1"/>
  <c r="AM22" s="1"/>
  <c r="BI21"/>
  <c r="AZ21"/>
  <c r="BJ21" s="1"/>
  <c r="AY21"/>
  <c r="Z21"/>
  <c r="Y21"/>
  <c r="M21"/>
  <c r="AM21" s="1"/>
  <c r="BK21" s="1"/>
  <c r="H21"/>
  <c r="N21" s="1"/>
  <c r="AN21" s="1"/>
  <c r="G21"/>
  <c r="BK20"/>
  <c r="BJ20"/>
  <c r="AZ20"/>
  <c r="AY20"/>
  <c r="BI20" s="1"/>
  <c r="AN20"/>
  <c r="BL20" s="1"/>
  <c r="Z20"/>
  <c r="Y20"/>
  <c r="N20"/>
  <c r="H20"/>
  <c r="G20"/>
  <c r="M20" s="1"/>
  <c r="AM20" s="1"/>
  <c r="BI19"/>
  <c r="AZ19"/>
  <c r="BJ19" s="1"/>
  <c r="AY19"/>
  <c r="Z19"/>
  <c r="Y19"/>
  <c r="M19"/>
  <c r="AM19" s="1"/>
  <c r="BK19" s="1"/>
  <c r="H19"/>
  <c r="N19" s="1"/>
  <c r="AN19" s="1"/>
  <c r="BL19" s="1"/>
  <c r="G19"/>
  <c r="BK18"/>
  <c r="BJ18"/>
  <c r="AZ18"/>
  <c r="AY18"/>
  <c r="BI18" s="1"/>
  <c r="AN18"/>
  <c r="BL18" s="1"/>
  <c r="Z18"/>
  <c r="Y18"/>
  <c r="N18"/>
  <c r="H18"/>
  <c r="G18"/>
  <c r="M18" s="1"/>
  <c r="AM18" s="1"/>
  <c r="BI17"/>
  <c r="AZ17"/>
  <c r="BJ17" s="1"/>
  <c r="AY17"/>
  <c r="Z17"/>
  <c r="Y17"/>
  <c r="M17"/>
  <c r="AM17" s="1"/>
  <c r="BK17" s="1"/>
  <c r="H17"/>
  <c r="N17" s="1"/>
  <c r="AN17" s="1"/>
  <c r="G17"/>
  <c r="BK16"/>
  <c r="BJ16"/>
  <c r="AZ16"/>
  <c r="AY16"/>
  <c r="BI16" s="1"/>
  <c r="AN16"/>
  <c r="BL16" s="1"/>
  <c r="Z16"/>
  <c r="Y16"/>
  <c r="N16"/>
  <c r="H16"/>
  <c r="G16"/>
  <c r="M16" s="1"/>
  <c r="AM16" s="1"/>
  <c r="BI15"/>
  <c r="AZ15"/>
  <c r="BJ15" s="1"/>
  <c r="AY15"/>
  <c r="Z15"/>
  <c r="Y15"/>
  <c r="M15"/>
  <c r="AM15" s="1"/>
  <c r="BK15" s="1"/>
  <c r="H15"/>
  <c r="N15" s="1"/>
  <c r="AN15" s="1"/>
  <c r="BL15" s="1"/>
  <c r="G15"/>
  <c r="BK14"/>
  <c r="BJ14"/>
  <c r="AZ14"/>
  <c r="AY14"/>
  <c r="BI14" s="1"/>
  <c r="AN14"/>
  <c r="BL14" s="1"/>
  <c r="Z14"/>
  <c r="Y14"/>
  <c r="N14"/>
  <c r="H14"/>
  <c r="G14"/>
  <c r="M14" s="1"/>
  <c r="AM14" s="1"/>
  <c r="BI13"/>
  <c r="AZ13"/>
  <c r="BJ13" s="1"/>
  <c r="AY13"/>
  <c r="Z13"/>
  <c r="Y13"/>
  <c r="M13"/>
  <c r="AM13" s="1"/>
  <c r="BK13" s="1"/>
  <c r="H13"/>
  <c r="N13" s="1"/>
  <c r="AN13" s="1"/>
  <c r="G13"/>
  <c r="BK12"/>
  <c r="BJ12"/>
  <c r="AZ12"/>
  <c r="AY12"/>
  <c r="BI12" s="1"/>
  <c r="AN12"/>
  <c r="BL12" s="1"/>
  <c r="Z12"/>
  <c r="Y12"/>
  <c r="N12"/>
  <c r="H12"/>
  <c r="G12"/>
  <c r="M12" s="1"/>
  <c r="AM12" s="1"/>
  <c r="BI11"/>
  <c r="AZ11"/>
  <c r="BJ11" s="1"/>
  <c r="AY11"/>
  <c r="Z11"/>
  <c r="Y11"/>
  <c r="M11"/>
  <c r="AM11" s="1"/>
  <c r="BK11" s="1"/>
  <c r="H11"/>
  <c r="N11" s="1"/>
  <c r="AN11" s="1"/>
  <c r="BL11" s="1"/>
  <c r="G11"/>
  <c r="BK10"/>
  <c r="BJ10"/>
  <c r="AZ10"/>
  <c r="AY10"/>
  <c r="BI10" s="1"/>
  <c r="AN10"/>
  <c r="BL10" s="1"/>
  <c r="Z10"/>
  <c r="Y10"/>
  <c r="N10"/>
  <c r="H10"/>
  <c r="G10"/>
  <c r="M10" s="1"/>
  <c r="AM10" s="1"/>
  <c r="BI9"/>
  <c r="AZ9"/>
  <c r="BJ9" s="1"/>
  <c r="AY9"/>
  <c r="Z9"/>
  <c r="Y9"/>
  <c r="M9"/>
  <c r="AM9" s="1"/>
  <c r="BK9" s="1"/>
  <c r="H9"/>
  <c r="N9" s="1"/>
  <c r="AN9" s="1"/>
  <c r="G9"/>
  <c r="BK8"/>
  <c r="BJ8"/>
  <c r="AZ8"/>
  <c r="AY8"/>
  <c r="BI8" s="1"/>
  <c r="AN8"/>
  <c r="BL8" s="1"/>
  <c r="Z8"/>
  <c r="Y8"/>
  <c r="N8"/>
  <c r="H8"/>
  <c r="G8"/>
  <c r="M8" s="1"/>
  <c r="AM8" s="1"/>
  <c r="BI7"/>
  <c r="AZ7"/>
  <c r="BJ7" s="1"/>
  <c r="AY7"/>
  <c r="Z7"/>
  <c r="Y7"/>
  <c r="M7"/>
  <c r="AM7" s="1"/>
  <c r="BK7" s="1"/>
  <c r="H7"/>
  <c r="N7" s="1"/>
  <c r="AN7" s="1"/>
  <c r="BL7" s="1"/>
  <c r="G7"/>
  <c r="BH53" i="22"/>
  <c r="BG53"/>
  <c r="BF53"/>
  <c r="BE53"/>
  <c r="BD53"/>
  <c r="BC53"/>
  <c r="BB53"/>
  <c r="BJ53" s="1"/>
  <c r="BA53"/>
  <c r="AX53"/>
  <c r="AW53"/>
  <c r="AV53"/>
  <c r="AU53"/>
  <c r="AY53" s="1"/>
  <c r="AT53"/>
  <c r="AZ53" s="1"/>
  <c r="AS53"/>
  <c r="AR53"/>
  <c r="AQ53"/>
  <c r="AP53"/>
  <c r="AO53"/>
  <c r="AL53"/>
  <c r="AK53"/>
  <c r="AJ53"/>
  <c r="AI53"/>
  <c r="AH53"/>
  <c r="AG53"/>
  <c r="AF53"/>
  <c r="AE53"/>
  <c r="AD53"/>
  <c r="AC53"/>
  <c r="AB53"/>
  <c r="AA53"/>
  <c r="X53"/>
  <c r="W53"/>
  <c r="V53"/>
  <c r="U53"/>
  <c r="T53"/>
  <c r="S53"/>
  <c r="R53"/>
  <c r="Z53" s="1"/>
  <c r="Q53"/>
  <c r="P53"/>
  <c r="O53"/>
  <c r="Y53" s="1"/>
  <c r="L53"/>
  <c r="K53"/>
  <c r="J53"/>
  <c r="I53"/>
  <c r="F53"/>
  <c r="E53"/>
  <c r="D53"/>
  <c r="H53" s="1"/>
  <c r="N53" s="1"/>
  <c r="AN53" s="1"/>
  <c r="BL53" s="1"/>
  <c r="C53"/>
  <c r="G53" s="1"/>
  <c r="M53" s="1"/>
  <c r="AM53" s="1"/>
  <c r="BI52"/>
  <c r="AZ52"/>
  <c r="BJ52" s="1"/>
  <c r="AY52"/>
  <c r="Z52"/>
  <c r="Y52"/>
  <c r="M52"/>
  <c r="AM52" s="1"/>
  <c r="BK52" s="1"/>
  <c r="H52"/>
  <c r="N52" s="1"/>
  <c r="G52"/>
  <c r="BJ51"/>
  <c r="AZ51"/>
  <c r="AY51"/>
  <c r="BI51" s="1"/>
  <c r="BK51" s="1"/>
  <c r="Z51"/>
  <c r="Y51"/>
  <c r="N51"/>
  <c r="AN51" s="1"/>
  <c r="BL51" s="1"/>
  <c r="H51"/>
  <c r="G51"/>
  <c r="M51" s="1"/>
  <c r="AM51" s="1"/>
  <c r="BI50"/>
  <c r="AZ50"/>
  <c r="BJ50" s="1"/>
  <c r="AY50"/>
  <c r="Z50"/>
  <c r="Y50"/>
  <c r="M50"/>
  <c r="AM50" s="1"/>
  <c r="BK50" s="1"/>
  <c r="H50"/>
  <c r="N50" s="1"/>
  <c r="G50"/>
  <c r="BJ49"/>
  <c r="AZ49"/>
  <c r="AY49"/>
  <c r="BI49" s="1"/>
  <c r="BK49" s="1"/>
  <c r="Z49"/>
  <c r="Y49"/>
  <c r="N49"/>
  <c r="AN49" s="1"/>
  <c r="BL49" s="1"/>
  <c r="H49"/>
  <c r="G49"/>
  <c r="M49" s="1"/>
  <c r="AM49" s="1"/>
  <c r="BI48"/>
  <c r="AZ48"/>
  <c r="BJ48" s="1"/>
  <c r="AY48"/>
  <c r="Z48"/>
  <c r="Y48"/>
  <c r="M48"/>
  <c r="AM48" s="1"/>
  <c r="BK48" s="1"/>
  <c r="H48"/>
  <c r="N48" s="1"/>
  <c r="G48"/>
  <c r="BJ47"/>
  <c r="AZ47"/>
  <c r="AY47"/>
  <c r="BI47" s="1"/>
  <c r="BK47" s="1"/>
  <c r="Z47"/>
  <c r="Y47"/>
  <c r="N47"/>
  <c r="AN47" s="1"/>
  <c r="BL47" s="1"/>
  <c r="H47"/>
  <c r="G47"/>
  <c r="M47" s="1"/>
  <c r="AM47" s="1"/>
  <c r="BI46"/>
  <c r="AZ46"/>
  <c r="BJ46" s="1"/>
  <c r="AY46"/>
  <c r="Z46"/>
  <c r="Y46"/>
  <c r="M46"/>
  <c r="AM46" s="1"/>
  <c r="BK46" s="1"/>
  <c r="H46"/>
  <c r="N46" s="1"/>
  <c r="G46"/>
  <c r="BJ45"/>
  <c r="AZ45"/>
  <c r="AY45"/>
  <c r="BI45" s="1"/>
  <c r="BK45" s="1"/>
  <c r="Z45"/>
  <c r="Y45"/>
  <c r="N45"/>
  <c r="AN45" s="1"/>
  <c r="BL45" s="1"/>
  <c r="H45"/>
  <c r="G45"/>
  <c r="M45" s="1"/>
  <c r="AM45" s="1"/>
  <c r="BI44"/>
  <c r="AZ44"/>
  <c r="BJ44" s="1"/>
  <c r="AY44"/>
  <c r="Z44"/>
  <c r="Y44"/>
  <c r="M44"/>
  <c r="AM44" s="1"/>
  <c r="BK44" s="1"/>
  <c r="H44"/>
  <c r="N44" s="1"/>
  <c r="G44"/>
  <c r="BJ43"/>
  <c r="AZ43"/>
  <c r="AY43"/>
  <c r="BI43" s="1"/>
  <c r="BK43" s="1"/>
  <c r="Z43"/>
  <c r="Y43"/>
  <c r="N43"/>
  <c r="AN43" s="1"/>
  <c r="BL43" s="1"/>
  <c r="H43"/>
  <c r="G43"/>
  <c r="M43" s="1"/>
  <c r="AM43" s="1"/>
  <c r="BI42"/>
  <c r="AZ42"/>
  <c r="BJ42" s="1"/>
  <c r="AY42"/>
  <c r="Z42"/>
  <c r="Y42"/>
  <c r="M42"/>
  <c r="AM42" s="1"/>
  <c r="BK42" s="1"/>
  <c r="H42"/>
  <c r="N42" s="1"/>
  <c r="G42"/>
  <c r="BJ41"/>
  <c r="AZ41"/>
  <c r="AY41"/>
  <c r="BI41" s="1"/>
  <c r="Z41"/>
  <c r="Y41"/>
  <c r="N41"/>
  <c r="AN41" s="1"/>
  <c r="BL41" s="1"/>
  <c r="H41"/>
  <c r="G41"/>
  <c r="M41" s="1"/>
  <c r="AM41" s="1"/>
  <c r="BI40"/>
  <c r="AZ40"/>
  <c r="BJ40" s="1"/>
  <c r="AY40"/>
  <c r="Z40"/>
  <c r="Y40"/>
  <c r="M40"/>
  <c r="AM40" s="1"/>
  <c r="BK40" s="1"/>
  <c r="H40"/>
  <c r="N40" s="1"/>
  <c r="G40"/>
  <c r="BJ39"/>
  <c r="AZ39"/>
  <c r="AY39"/>
  <c r="BI39" s="1"/>
  <c r="Z39"/>
  <c r="Y39"/>
  <c r="N39"/>
  <c r="AN39" s="1"/>
  <c r="BL39" s="1"/>
  <c r="H39"/>
  <c r="G39"/>
  <c r="M39" s="1"/>
  <c r="AM39" s="1"/>
  <c r="BI38"/>
  <c r="AZ38"/>
  <c r="BJ38" s="1"/>
  <c r="AY38"/>
  <c r="Z38"/>
  <c r="Y38"/>
  <c r="M38"/>
  <c r="AM38" s="1"/>
  <c r="BK38" s="1"/>
  <c r="H38"/>
  <c r="N38" s="1"/>
  <c r="G38"/>
  <c r="BJ37"/>
  <c r="AZ37"/>
  <c r="AY37"/>
  <c r="BI37" s="1"/>
  <c r="Z37"/>
  <c r="Y37"/>
  <c r="N37"/>
  <c r="AN37" s="1"/>
  <c r="BL37" s="1"/>
  <c r="H37"/>
  <c r="G37"/>
  <c r="M37" s="1"/>
  <c r="AM37" s="1"/>
  <c r="BI36"/>
  <c r="AZ36"/>
  <c r="BJ36" s="1"/>
  <c r="AY36"/>
  <c r="Z36"/>
  <c r="Y36"/>
  <c r="M36"/>
  <c r="AM36" s="1"/>
  <c r="BK36" s="1"/>
  <c r="H36"/>
  <c r="N36" s="1"/>
  <c r="G36"/>
  <c r="BJ35"/>
  <c r="AZ35"/>
  <c r="AY35"/>
  <c r="BI35" s="1"/>
  <c r="Z35"/>
  <c r="Y35"/>
  <c r="N35"/>
  <c r="AN35" s="1"/>
  <c r="BL35" s="1"/>
  <c r="H35"/>
  <c r="G35"/>
  <c r="M35" s="1"/>
  <c r="AM35" s="1"/>
  <c r="BI34"/>
  <c r="AZ34"/>
  <c r="BJ34" s="1"/>
  <c r="AY34"/>
  <c r="Z34"/>
  <c r="Y34"/>
  <c r="M34"/>
  <c r="AM34" s="1"/>
  <c r="BK34" s="1"/>
  <c r="H34"/>
  <c r="N34" s="1"/>
  <c r="G34"/>
  <c r="BJ33"/>
  <c r="AZ33"/>
  <c r="AY33"/>
  <c r="BI33" s="1"/>
  <c r="Z33"/>
  <c r="Y33"/>
  <c r="N33"/>
  <c r="AN33" s="1"/>
  <c r="BL33" s="1"/>
  <c r="H33"/>
  <c r="G33"/>
  <c r="M33" s="1"/>
  <c r="AM33" s="1"/>
  <c r="BI32"/>
  <c r="AZ32"/>
  <c r="BJ32" s="1"/>
  <c r="AY32"/>
  <c r="Z32"/>
  <c r="Y32"/>
  <c r="M32"/>
  <c r="AM32" s="1"/>
  <c r="BK32" s="1"/>
  <c r="H32"/>
  <c r="N32" s="1"/>
  <c r="G32"/>
  <c r="BJ31"/>
  <c r="AZ31"/>
  <c r="AY31"/>
  <c r="BI31" s="1"/>
  <c r="Z31"/>
  <c r="Y31"/>
  <c r="N31"/>
  <c r="AN31" s="1"/>
  <c r="BL31" s="1"/>
  <c r="H31"/>
  <c r="G31"/>
  <c r="M31" s="1"/>
  <c r="AM31" s="1"/>
  <c r="BI30"/>
  <c r="AZ30"/>
  <c r="BJ30" s="1"/>
  <c r="AY30"/>
  <c r="Z30"/>
  <c r="Y30"/>
  <c r="M30"/>
  <c r="AM30" s="1"/>
  <c r="BK30" s="1"/>
  <c r="H30"/>
  <c r="N30" s="1"/>
  <c r="G30"/>
  <c r="BJ29"/>
  <c r="AZ29"/>
  <c r="AY29"/>
  <c r="BI29" s="1"/>
  <c r="Z29"/>
  <c r="Y29"/>
  <c r="N29"/>
  <c r="AN29" s="1"/>
  <c r="BL29" s="1"/>
  <c r="H29"/>
  <c r="G29"/>
  <c r="M29" s="1"/>
  <c r="AM29" s="1"/>
  <c r="BI28"/>
  <c r="AZ28"/>
  <c r="BJ28" s="1"/>
  <c r="AY28"/>
  <c r="Z28"/>
  <c r="Y28"/>
  <c r="M28"/>
  <c r="AM28" s="1"/>
  <c r="BK28" s="1"/>
  <c r="H28"/>
  <c r="N28" s="1"/>
  <c r="G28"/>
  <c r="BJ27"/>
  <c r="AZ27"/>
  <c r="AY27"/>
  <c r="BI27" s="1"/>
  <c r="Z27"/>
  <c r="Y27"/>
  <c r="N27"/>
  <c r="AN27" s="1"/>
  <c r="BL27" s="1"/>
  <c r="H27"/>
  <c r="G27"/>
  <c r="M27" s="1"/>
  <c r="AM27" s="1"/>
  <c r="BI26"/>
  <c r="AZ26"/>
  <c r="BJ26" s="1"/>
  <c r="AY26"/>
  <c r="Z26"/>
  <c r="Y26"/>
  <c r="M26"/>
  <c r="AM26" s="1"/>
  <c r="BK26" s="1"/>
  <c r="H26"/>
  <c r="N26" s="1"/>
  <c r="G26"/>
  <c r="BJ25"/>
  <c r="AZ25"/>
  <c r="AY25"/>
  <c r="BI25" s="1"/>
  <c r="Z25"/>
  <c r="Y25"/>
  <c r="N25"/>
  <c r="AN25" s="1"/>
  <c r="BL25" s="1"/>
  <c r="H25"/>
  <c r="G25"/>
  <c r="M25" s="1"/>
  <c r="AM25" s="1"/>
  <c r="BI24"/>
  <c r="AZ24"/>
  <c r="BJ24" s="1"/>
  <c r="AY24"/>
  <c r="Z24"/>
  <c r="Y24"/>
  <c r="M24"/>
  <c r="AM24" s="1"/>
  <c r="BK24" s="1"/>
  <c r="H24"/>
  <c r="N24" s="1"/>
  <c r="G24"/>
  <c r="BJ23"/>
  <c r="AZ23"/>
  <c r="AY23"/>
  <c r="BI23" s="1"/>
  <c r="Z23"/>
  <c r="Y23"/>
  <c r="N23"/>
  <c r="AN23" s="1"/>
  <c r="BL23" s="1"/>
  <c r="H23"/>
  <c r="G23"/>
  <c r="M23" s="1"/>
  <c r="AM23" s="1"/>
  <c r="BI22"/>
  <c r="AZ22"/>
  <c r="BJ22" s="1"/>
  <c r="AY22"/>
  <c r="Z22"/>
  <c r="Y22"/>
  <c r="M22"/>
  <c r="AM22" s="1"/>
  <c r="BK22" s="1"/>
  <c r="H22"/>
  <c r="N22" s="1"/>
  <c r="G22"/>
  <c r="BJ21"/>
  <c r="AZ21"/>
  <c r="AY21"/>
  <c r="BI21" s="1"/>
  <c r="Z21"/>
  <c r="Y21"/>
  <c r="N21"/>
  <c r="AN21" s="1"/>
  <c r="BL21" s="1"/>
  <c r="H21"/>
  <c r="G21"/>
  <c r="M21" s="1"/>
  <c r="AM21" s="1"/>
  <c r="BI20"/>
  <c r="AZ20"/>
  <c r="BJ20" s="1"/>
  <c r="AY20"/>
  <c r="Z20"/>
  <c r="Y20"/>
  <c r="M20"/>
  <c r="AM20" s="1"/>
  <c r="BK20" s="1"/>
  <c r="H20"/>
  <c r="N20" s="1"/>
  <c r="G20"/>
  <c r="BJ19"/>
  <c r="AZ19"/>
  <c r="AY19"/>
  <c r="BI19" s="1"/>
  <c r="Z19"/>
  <c r="Y19"/>
  <c r="N19"/>
  <c r="AN19" s="1"/>
  <c r="BL19" s="1"/>
  <c r="H19"/>
  <c r="G19"/>
  <c r="M19" s="1"/>
  <c r="AM19" s="1"/>
  <c r="BI18"/>
  <c r="AZ18"/>
  <c r="BJ18" s="1"/>
  <c r="AY18"/>
  <c r="Z18"/>
  <c r="Y18"/>
  <c r="M18"/>
  <c r="AM18" s="1"/>
  <c r="BK18" s="1"/>
  <c r="H18"/>
  <c r="N18" s="1"/>
  <c r="G18"/>
  <c r="BJ17"/>
  <c r="AZ17"/>
  <c r="AY17"/>
  <c r="BI17" s="1"/>
  <c r="Z17"/>
  <c r="Y17"/>
  <c r="N17"/>
  <c r="AN17" s="1"/>
  <c r="BL17" s="1"/>
  <c r="H17"/>
  <c r="G17"/>
  <c r="M17" s="1"/>
  <c r="AM17" s="1"/>
  <c r="BI16"/>
  <c r="AZ16"/>
  <c r="BJ16" s="1"/>
  <c r="AY16"/>
  <c r="Z16"/>
  <c r="Y16"/>
  <c r="M16"/>
  <c r="AM16" s="1"/>
  <c r="BK16" s="1"/>
  <c r="H16"/>
  <c r="N16" s="1"/>
  <c r="AN16" s="1"/>
  <c r="BL16" s="1"/>
  <c r="G16"/>
  <c r="BJ15"/>
  <c r="AZ15"/>
  <c r="AY15"/>
  <c r="BI15" s="1"/>
  <c r="Z15"/>
  <c r="Y15"/>
  <c r="N15"/>
  <c r="AN15" s="1"/>
  <c r="BL15" s="1"/>
  <c r="H15"/>
  <c r="G15"/>
  <c r="M15" s="1"/>
  <c r="AM15" s="1"/>
  <c r="BK15" s="1"/>
  <c r="BI14"/>
  <c r="AZ14"/>
  <c r="BJ14" s="1"/>
  <c r="AY14"/>
  <c r="Z14"/>
  <c r="Y14"/>
  <c r="M14"/>
  <c r="AM14" s="1"/>
  <c r="BK14" s="1"/>
  <c r="H14"/>
  <c r="N14" s="1"/>
  <c r="AN14" s="1"/>
  <c r="G14"/>
  <c r="BJ13"/>
  <c r="AZ13"/>
  <c r="AY13"/>
  <c r="BI13" s="1"/>
  <c r="Z13"/>
  <c r="Y13"/>
  <c r="N13"/>
  <c r="AN13" s="1"/>
  <c r="BL13" s="1"/>
  <c r="H13"/>
  <c r="G13"/>
  <c r="M13" s="1"/>
  <c r="AM13" s="1"/>
  <c r="BK13" s="1"/>
  <c r="BI12"/>
  <c r="AZ12"/>
  <c r="BJ12" s="1"/>
  <c r="AY12"/>
  <c r="Z12"/>
  <c r="Y12"/>
  <c r="M12"/>
  <c r="AM12" s="1"/>
  <c r="BK12" s="1"/>
  <c r="H12"/>
  <c r="N12" s="1"/>
  <c r="AN12" s="1"/>
  <c r="G12"/>
  <c r="BJ11"/>
  <c r="AZ11"/>
  <c r="AY11"/>
  <c r="BI11" s="1"/>
  <c r="Z11"/>
  <c r="Y11"/>
  <c r="N11"/>
  <c r="AN11" s="1"/>
  <c r="BL11" s="1"/>
  <c r="H11"/>
  <c r="G11"/>
  <c r="M11" s="1"/>
  <c r="AM11" s="1"/>
  <c r="BK11" s="1"/>
  <c r="BI10"/>
  <c r="AZ10"/>
  <c r="BJ10" s="1"/>
  <c r="AY10"/>
  <c r="Z10"/>
  <c r="Y10"/>
  <c r="M10"/>
  <c r="AM10" s="1"/>
  <c r="BK10" s="1"/>
  <c r="H10"/>
  <c r="N10" s="1"/>
  <c r="AN10" s="1"/>
  <c r="G10"/>
  <c r="BJ9"/>
  <c r="AZ9"/>
  <c r="AY9"/>
  <c r="BI9" s="1"/>
  <c r="Z9"/>
  <c r="Y9"/>
  <c r="N9"/>
  <c r="AN9" s="1"/>
  <c r="BL9" s="1"/>
  <c r="H9"/>
  <c r="G9"/>
  <c r="M9" s="1"/>
  <c r="AM9" s="1"/>
  <c r="BK9" s="1"/>
  <c r="BI8"/>
  <c r="AZ8"/>
  <c r="BJ8" s="1"/>
  <c r="AY8"/>
  <c r="Z8"/>
  <c r="Y8"/>
  <c r="M8"/>
  <c r="AM8" s="1"/>
  <c r="BK8" s="1"/>
  <c r="H8"/>
  <c r="N8" s="1"/>
  <c r="AN8" s="1"/>
  <c r="G8"/>
  <c r="BJ7"/>
  <c r="AZ7"/>
  <c r="AY7"/>
  <c r="BI7" s="1"/>
  <c r="Z7"/>
  <c r="Y7"/>
  <c r="N7"/>
  <c r="AN7" s="1"/>
  <c r="BL7" s="1"/>
  <c r="H7"/>
  <c r="G7"/>
  <c r="M7" s="1"/>
  <c r="AM7" s="1"/>
  <c r="BK7" s="1"/>
  <c r="BH53" i="21"/>
  <c r="BG53"/>
  <c r="BF53"/>
  <c r="BE53"/>
  <c r="BD53"/>
  <c r="BC53"/>
  <c r="BB53"/>
  <c r="BA53"/>
  <c r="AZ53"/>
  <c r="BJ53" s="1"/>
  <c r="AX53"/>
  <c r="AW53"/>
  <c r="AV53"/>
  <c r="AU53"/>
  <c r="AT53"/>
  <c r="AS53"/>
  <c r="AY53" s="1"/>
  <c r="BI53" s="1"/>
  <c r="AR53"/>
  <c r="AQ53"/>
  <c r="AP53"/>
  <c r="AO53"/>
  <c r="AL53"/>
  <c r="AK53"/>
  <c r="AJ53"/>
  <c r="AI53"/>
  <c r="AH53"/>
  <c r="AG53"/>
  <c r="AF53"/>
  <c r="AE53"/>
  <c r="AD53"/>
  <c r="AC53"/>
  <c r="AB53"/>
  <c r="AA53"/>
  <c r="X53"/>
  <c r="W53"/>
  <c r="V53"/>
  <c r="U53"/>
  <c r="T53"/>
  <c r="S53"/>
  <c r="R53"/>
  <c r="Z53" s="1"/>
  <c r="Q53"/>
  <c r="Y53" s="1"/>
  <c r="P53"/>
  <c r="O53"/>
  <c r="L53"/>
  <c r="K53"/>
  <c r="J53"/>
  <c r="N53" s="1"/>
  <c r="AN53" s="1"/>
  <c r="BL53" s="1"/>
  <c r="I53"/>
  <c r="H53"/>
  <c r="F53"/>
  <c r="E53"/>
  <c r="D53"/>
  <c r="C53"/>
  <c r="AZ52"/>
  <c r="BJ52" s="1"/>
  <c r="AY52"/>
  <c r="BI52" s="1"/>
  <c r="Z52"/>
  <c r="Y52"/>
  <c r="H52"/>
  <c r="N52" s="1"/>
  <c r="AN52" s="1"/>
  <c r="BL52" s="1"/>
  <c r="G52"/>
  <c r="M52" s="1"/>
  <c r="BI51"/>
  <c r="AZ51"/>
  <c r="BJ51" s="1"/>
  <c r="AY51"/>
  <c r="Z51"/>
  <c r="Y51"/>
  <c r="M51"/>
  <c r="AM51" s="1"/>
  <c r="BK51" s="1"/>
  <c r="H51"/>
  <c r="N51" s="1"/>
  <c r="AN51" s="1"/>
  <c r="G51"/>
  <c r="AZ50"/>
  <c r="BJ50" s="1"/>
  <c r="AY50"/>
  <c r="BI50" s="1"/>
  <c r="Z50"/>
  <c r="Y50"/>
  <c r="H50"/>
  <c r="N50" s="1"/>
  <c r="AN50" s="1"/>
  <c r="BL50" s="1"/>
  <c r="G50"/>
  <c r="M50" s="1"/>
  <c r="BI49"/>
  <c r="AZ49"/>
  <c r="BJ49" s="1"/>
  <c r="AY49"/>
  <c r="Z49"/>
  <c r="Y49"/>
  <c r="M49"/>
  <c r="AM49" s="1"/>
  <c r="H49"/>
  <c r="N49" s="1"/>
  <c r="AN49" s="1"/>
  <c r="G49"/>
  <c r="AZ48"/>
  <c r="BJ48" s="1"/>
  <c r="AY48"/>
  <c r="BI48" s="1"/>
  <c r="AN48"/>
  <c r="BL48" s="1"/>
  <c r="Z48"/>
  <c r="Y48"/>
  <c r="H48"/>
  <c r="N48" s="1"/>
  <c r="G48"/>
  <c r="M48" s="1"/>
  <c r="BI47"/>
  <c r="AZ47"/>
  <c r="BJ47" s="1"/>
  <c r="AY47"/>
  <c r="AM47"/>
  <c r="BK47" s="1"/>
  <c r="Z47"/>
  <c r="Y47"/>
  <c r="M47"/>
  <c r="H47"/>
  <c r="N47" s="1"/>
  <c r="AN47" s="1"/>
  <c r="BL47" s="1"/>
  <c r="G47"/>
  <c r="AZ46"/>
  <c r="BJ46" s="1"/>
  <c r="AY46"/>
  <c r="BI46" s="1"/>
  <c r="Z46"/>
  <c r="Y46"/>
  <c r="H46"/>
  <c r="N46" s="1"/>
  <c r="AN46" s="1"/>
  <c r="BL46" s="1"/>
  <c r="G46"/>
  <c r="M46" s="1"/>
  <c r="BI45"/>
  <c r="AZ45"/>
  <c r="BJ45" s="1"/>
  <c r="AY45"/>
  <c r="Z45"/>
  <c r="Y45"/>
  <c r="M45"/>
  <c r="AM45" s="1"/>
  <c r="BK45" s="1"/>
  <c r="H45"/>
  <c r="N45" s="1"/>
  <c r="AN45" s="1"/>
  <c r="BL45" s="1"/>
  <c r="G45"/>
  <c r="AZ44"/>
  <c r="BJ44" s="1"/>
  <c r="AY44"/>
  <c r="BI44" s="1"/>
  <c r="Z44"/>
  <c r="Y44"/>
  <c r="H44"/>
  <c r="N44" s="1"/>
  <c r="AN44" s="1"/>
  <c r="BL44" s="1"/>
  <c r="G44"/>
  <c r="M44" s="1"/>
  <c r="BI43"/>
  <c r="AZ43"/>
  <c r="BJ43" s="1"/>
  <c r="AY43"/>
  <c r="Z43"/>
  <c r="Y43"/>
  <c r="M43"/>
  <c r="AM43" s="1"/>
  <c r="BK43" s="1"/>
  <c r="H43"/>
  <c r="N43" s="1"/>
  <c r="AN43" s="1"/>
  <c r="G43"/>
  <c r="AZ42"/>
  <c r="BJ42" s="1"/>
  <c r="AY42"/>
  <c r="BI42" s="1"/>
  <c r="Z42"/>
  <c r="Y42"/>
  <c r="H42"/>
  <c r="N42" s="1"/>
  <c r="AN42" s="1"/>
  <c r="BL42" s="1"/>
  <c r="G42"/>
  <c r="M42" s="1"/>
  <c r="BI41"/>
  <c r="AZ41"/>
  <c r="BJ41" s="1"/>
  <c r="AY41"/>
  <c r="Z41"/>
  <c r="Y41"/>
  <c r="M41"/>
  <c r="AM41" s="1"/>
  <c r="BK41" s="1"/>
  <c r="H41"/>
  <c r="N41" s="1"/>
  <c r="AN41" s="1"/>
  <c r="G41"/>
  <c r="AZ40"/>
  <c r="BJ40" s="1"/>
  <c r="AY40"/>
  <c r="BI40" s="1"/>
  <c r="AN40"/>
  <c r="BL40" s="1"/>
  <c r="Z40"/>
  <c r="Y40"/>
  <c r="H40"/>
  <c r="N40" s="1"/>
  <c r="G40"/>
  <c r="M40" s="1"/>
  <c r="BI39"/>
  <c r="AZ39"/>
  <c r="BJ39" s="1"/>
  <c r="AY39"/>
  <c r="AM39"/>
  <c r="BK39" s="1"/>
  <c r="Z39"/>
  <c r="Y39"/>
  <c r="M39"/>
  <c r="H39"/>
  <c r="N39" s="1"/>
  <c r="AN39" s="1"/>
  <c r="BL39" s="1"/>
  <c r="G39"/>
  <c r="AZ38"/>
  <c r="BJ38" s="1"/>
  <c r="AY38"/>
  <c r="BI38" s="1"/>
  <c r="Z38"/>
  <c r="Y38"/>
  <c r="H38"/>
  <c r="N38" s="1"/>
  <c r="AN38" s="1"/>
  <c r="BL38" s="1"/>
  <c r="G38"/>
  <c r="M38" s="1"/>
  <c r="BI37"/>
  <c r="AZ37"/>
  <c r="BJ37" s="1"/>
  <c r="AY37"/>
  <c r="Z37"/>
  <c r="Y37"/>
  <c r="M37"/>
  <c r="AM37" s="1"/>
  <c r="BK37" s="1"/>
  <c r="H37"/>
  <c r="N37" s="1"/>
  <c r="AN37" s="1"/>
  <c r="BL37" s="1"/>
  <c r="G37"/>
  <c r="AZ36"/>
  <c r="BJ36" s="1"/>
  <c r="AY36"/>
  <c r="BI36" s="1"/>
  <c r="Z36"/>
  <c r="Y36"/>
  <c r="H36"/>
  <c r="N36" s="1"/>
  <c r="AN36" s="1"/>
  <c r="BL36" s="1"/>
  <c r="G36"/>
  <c r="M36" s="1"/>
  <c r="BI35"/>
  <c r="AZ35"/>
  <c r="BJ35" s="1"/>
  <c r="AY35"/>
  <c r="Z35"/>
  <c r="Y35"/>
  <c r="M35"/>
  <c r="AM35" s="1"/>
  <c r="BK35" s="1"/>
  <c r="H35"/>
  <c r="N35" s="1"/>
  <c r="AN35" s="1"/>
  <c r="G35"/>
  <c r="BK34"/>
  <c r="BJ34"/>
  <c r="AZ34"/>
  <c r="AY34"/>
  <c r="BI34" s="1"/>
  <c r="AN34"/>
  <c r="BL34" s="1"/>
  <c r="Z34"/>
  <c r="Y34"/>
  <c r="H34"/>
  <c r="N34" s="1"/>
  <c r="G34"/>
  <c r="M34" s="1"/>
  <c r="AM34" s="1"/>
  <c r="BI33"/>
  <c r="AZ33"/>
  <c r="BJ33" s="1"/>
  <c r="AY33"/>
  <c r="AM33"/>
  <c r="BK33" s="1"/>
  <c r="Z33"/>
  <c r="Y33"/>
  <c r="M33"/>
  <c r="H33"/>
  <c r="N33" s="1"/>
  <c r="AN33" s="1"/>
  <c r="BL33" s="1"/>
  <c r="G33"/>
  <c r="BK32"/>
  <c r="BJ32"/>
  <c r="AZ32"/>
  <c r="AY32"/>
  <c r="BI32" s="1"/>
  <c r="Z32"/>
  <c r="Y32"/>
  <c r="H32"/>
  <c r="N32" s="1"/>
  <c r="AN32" s="1"/>
  <c r="BL32" s="1"/>
  <c r="G32"/>
  <c r="M32" s="1"/>
  <c r="AM32" s="1"/>
  <c r="BI31"/>
  <c r="AZ31"/>
  <c r="BJ31" s="1"/>
  <c r="AY31"/>
  <c r="Z31"/>
  <c r="Y31"/>
  <c r="M31"/>
  <c r="AM31" s="1"/>
  <c r="BK31" s="1"/>
  <c r="H31"/>
  <c r="N31" s="1"/>
  <c r="AN31" s="1"/>
  <c r="G31"/>
  <c r="BK30"/>
  <c r="BJ30"/>
  <c r="AZ30"/>
  <c r="AY30"/>
  <c r="BI30" s="1"/>
  <c r="AN30"/>
  <c r="BL30" s="1"/>
  <c r="Z30"/>
  <c r="Y30"/>
  <c r="H30"/>
  <c r="N30" s="1"/>
  <c r="G30"/>
  <c r="M30" s="1"/>
  <c r="AM30" s="1"/>
  <c r="BI29"/>
  <c r="AZ29"/>
  <c r="BJ29" s="1"/>
  <c r="AY29"/>
  <c r="AM29"/>
  <c r="BK29" s="1"/>
  <c r="Z29"/>
  <c r="Y29"/>
  <c r="M29"/>
  <c r="H29"/>
  <c r="N29" s="1"/>
  <c r="AN29" s="1"/>
  <c r="BL29" s="1"/>
  <c r="G29"/>
  <c r="BK28"/>
  <c r="BJ28"/>
  <c r="AZ28"/>
  <c r="AY28"/>
  <c r="BI28" s="1"/>
  <c r="AN28"/>
  <c r="BL28" s="1"/>
  <c r="Z28"/>
  <c r="Y28"/>
  <c r="H28"/>
  <c r="N28" s="1"/>
  <c r="G28"/>
  <c r="M28" s="1"/>
  <c r="AM28" s="1"/>
  <c r="BI27"/>
  <c r="AZ27"/>
  <c r="BJ27" s="1"/>
  <c r="AY27"/>
  <c r="AM27"/>
  <c r="BK27" s="1"/>
  <c r="Z27"/>
  <c r="Y27"/>
  <c r="M27"/>
  <c r="H27"/>
  <c r="N27" s="1"/>
  <c r="AN27" s="1"/>
  <c r="G27"/>
  <c r="BK26"/>
  <c r="BJ26"/>
  <c r="AZ26"/>
  <c r="AY26"/>
  <c r="BI26" s="1"/>
  <c r="AN26"/>
  <c r="BL26" s="1"/>
  <c r="Z26"/>
  <c r="Y26"/>
  <c r="H26"/>
  <c r="N26" s="1"/>
  <c r="G26"/>
  <c r="M26" s="1"/>
  <c r="AM26" s="1"/>
  <c r="BI25"/>
  <c r="AZ25"/>
  <c r="BJ25" s="1"/>
  <c r="AY25"/>
  <c r="AM25"/>
  <c r="BK25" s="1"/>
  <c r="Z25"/>
  <c r="Y25"/>
  <c r="M25"/>
  <c r="H25"/>
  <c r="N25" s="1"/>
  <c r="AN25" s="1"/>
  <c r="BL25" s="1"/>
  <c r="G25"/>
  <c r="BK24"/>
  <c r="BJ24"/>
  <c r="AZ24"/>
  <c r="AY24"/>
  <c r="BI24" s="1"/>
  <c r="AN24"/>
  <c r="BL24" s="1"/>
  <c r="Z24"/>
  <c r="Y24"/>
  <c r="H24"/>
  <c r="N24" s="1"/>
  <c r="G24"/>
  <c r="M24" s="1"/>
  <c r="AM24" s="1"/>
  <c r="BI23"/>
  <c r="AZ23"/>
  <c r="BJ23" s="1"/>
  <c r="AY23"/>
  <c r="AM23"/>
  <c r="BK23" s="1"/>
  <c r="Z23"/>
  <c r="Y23"/>
  <c r="M23"/>
  <c r="H23"/>
  <c r="N23" s="1"/>
  <c r="AN23" s="1"/>
  <c r="G23"/>
  <c r="BK22"/>
  <c r="BJ22"/>
  <c r="AZ22"/>
  <c r="AY22"/>
  <c r="BI22" s="1"/>
  <c r="AN22"/>
  <c r="BL22" s="1"/>
  <c r="Z22"/>
  <c r="Y22"/>
  <c r="H22"/>
  <c r="N22" s="1"/>
  <c r="G22"/>
  <c r="M22" s="1"/>
  <c r="AM22" s="1"/>
  <c r="BI21"/>
  <c r="AZ21"/>
  <c r="BJ21" s="1"/>
  <c r="AY21"/>
  <c r="AM21"/>
  <c r="BK21" s="1"/>
  <c r="Z21"/>
  <c r="Y21"/>
  <c r="M21"/>
  <c r="H21"/>
  <c r="N21" s="1"/>
  <c r="AN21" s="1"/>
  <c r="BL21" s="1"/>
  <c r="G21"/>
  <c r="BK20"/>
  <c r="BJ20"/>
  <c r="AZ20"/>
  <c r="AY20"/>
  <c r="BI20" s="1"/>
  <c r="AN20"/>
  <c r="BL20" s="1"/>
  <c r="Z20"/>
  <c r="Y20"/>
  <c r="H20"/>
  <c r="N20" s="1"/>
  <c r="G20"/>
  <c r="M20" s="1"/>
  <c r="AM20" s="1"/>
  <c r="BI19"/>
  <c r="AZ19"/>
  <c r="BJ19" s="1"/>
  <c r="AY19"/>
  <c r="AM19"/>
  <c r="BK19" s="1"/>
  <c r="Z19"/>
  <c r="Y19"/>
  <c r="M19"/>
  <c r="H19"/>
  <c r="N19" s="1"/>
  <c r="AN19" s="1"/>
  <c r="G19"/>
  <c r="BK18"/>
  <c r="BJ18"/>
  <c r="AZ18"/>
  <c r="AY18"/>
  <c r="BI18" s="1"/>
  <c r="AN18"/>
  <c r="BL18" s="1"/>
  <c r="Z18"/>
  <c r="Y18"/>
  <c r="H18"/>
  <c r="N18" s="1"/>
  <c r="G18"/>
  <c r="M18" s="1"/>
  <c r="AM18" s="1"/>
  <c r="BI17"/>
  <c r="AZ17"/>
  <c r="BJ17" s="1"/>
  <c r="AY17"/>
  <c r="AM17"/>
  <c r="BK17" s="1"/>
  <c r="Z17"/>
  <c r="Y17"/>
  <c r="M17"/>
  <c r="H17"/>
  <c r="N17" s="1"/>
  <c r="AN17" s="1"/>
  <c r="BL17" s="1"/>
  <c r="G17"/>
  <c r="BK16"/>
  <c r="BJ16"/>
  <c r="AZ16"/>
  <c r="AY16"/>
  <c r="BI16" s="1"/>
  <c r="AN16"/>
  <c r="BL16" s="1"/>
  <c r="Z16"/>
  <c r="Y16"/>
  <c r="H16"/>
  <c r="N16" s="1"/>
  <c r="G16"/>
  <c r="M16" s="1"/>
  <c r="AM16" s="1"/>
  <c r="BI15"/>
  <c r="AZ15"/>
  <c r="BJ15" s="1"/>
  <c r="AY15"/>
  <c r="AM15"/>
  <c r="BK15" s="1"/>
  <c r="Z15"/>
  <c r="Y15"/>
  <c r="M15"/>
  <c r="H15"/>
  <c r="N15" s="1"/>
  <c r="AN15" s="1"/>
  <c r="G15"/>
  <c r="BK14"/>
  <c r="BJ14"/>
  <c r="AZ14"/>
  <c r="AY14"/>
  <c r="BI14" s="1"/>
  <c r="AN14"/>
  <c r="BL14" s="1"/>
  <c r="Z14"/>
  <c r="Y14"/>
  <c r="H14"/>
  <c r="N14" s="1"/>
  <c r="G14"/>
  <c r="M14" s="1"/>
  <c r="AM14" s="1"/>
  <c r="BI13"/>
  <c r="AZ13"/>
  <c r="BJ13" s="1"/>
  <c r="AY13"/>
  <c r="AM13"/>
  <c r="BK13" s="1"/>
  <c r="Z13"/>
  <c r="Y13"/>
  <c r="M13"/>
  <c r="H13"/>
  <c r="N13" s="1"/>
  <c r="AN13" s="1"/>
  <c r="BL13" s="1"/>
  <c r="G13"/>
  <c r="BK12"/>
  <c r="BJ12"/>
  <c r="AZ12"/>
  <c r="AY12"/>
  <c r="BI12" s="1"/>
  <c r="AN12"/>
  <c r="BL12" s="1"/>
  <c r="Z12"/>
  <c r="Y12"/>
  <c r="H12"/>
  <c r="N12" s="1"/>
  <c r="G12"/>
  <c r="M12" s="1"/>
  <c r="AM12" s="1"/>
  <c r="BI11"/>
  <c r="AZ11"/>
  <c r="BJ11" s="1"/>
  <c r="AY11"/>
  <c r="AM11"/>
  <c r="BK11" s="1"/>
  <c r="Z11"/>
  <c r="Y11"/>
  <c r="M11"/>
  <c r="H11"/>
  <c r="N11" s="1"/>
  <c r="AN11" s="1"/>
  <c r="G11"/>
  <c r="BK10"/>
  <c r="BJ10"/>
  <c r="AZ10"/>
  <c r="AY10"/>
  <c r="BI10" s="1"/>
  <c r="AN10"/>
  <c r="BL10" s="1"/>
  <c r="Z10"/>
  <c r="Y10"/>
  <c r="H10"/>
  <c r="N10" s="1"/>
  <c r="G10"/>
  <c r="M10" s="1"/>
  <c r="AM10" s="1"/>
  <c r="BI9"/>
  <c r="AZ9"/>
  <c r="BJ9" s="1"/>
  <c r="AY9"/>
  <c r="AM9"/>
  <c r="BK9" s="1"/>
  <c r="Z9"/>
  <c r="Y9"/>
  <c r="M9"/>
  <c r="H9"/>
  <c r="N9" s="1"/>
  <c r="AN9" s="1"/>
  <c r="BL9" s="1"/>
  <c r="G9"/>
  <c r="BK8"/>
  <c r="BJ8"/>
  <c r="AZ8"/>
  <c r="AY8"/>
  <c r="BI8" s="1"/>
  <c r="AN8"/>
  <c r="BL8" s="1"/>
  <c r="Z8"/>
  <c r="Y8"/>
  <c r="H8"/>
  <c r="N8" s="1"/>
  <c r="G8"/>
  <c r="M8" s="1"/>
  <c r="AM8" s="1"/>
  <c r="BI7"/>
  <c r="AZ7"/>
  <c r="BJ7" s="1"/>
  <c r="AY7"/>
  <c r="AM7"/>
  <c r="BK7" s="1"/>
  <c r="Z7"/>
  <c r="Y7"/>
  <c r="M7"/>
  <c r="H7"/>
  <c r="N7" s="1"/>
  <c r="AN7" s="1"/>
  <c r="G7"/>
  <c r="BH53" i="20"/>
  <c r="BG53"/>
  <c r="BF53"/>
  <c r="BE53"/>
  <c r="BD53"/>
  <c r="BC53"/>
  <c r="BB53"/>
  <c r="BA53"/>
  <c r="AX53"/>
  <c r="AW53"/>
  <c r="AV53"/>
  <c r="AU53"/>
  <c r="AY53" s="1"/>
  <c r="AT53"/>
  <c r="AZ53" s="1"/>
  <c r="BJ53" s="1"/>
  <c r="AS53"/>
  <c r="AR53"/>
  <c r="AQ53"/>
  <c r="AP53"/>
  <c r="AO53"/>
  <c r="AL53"/>
  <c r="AK53"/>
  <c r="AJ53"/>
  <c r="AI53"/>
  <c r="AH53"/>
  <c r="AG53"/>
  <c r="AF53"/>
  <c r="AE53"/>
  <c r="AD53"/>
  <c r="AC53"/>
  <c r="AB53"/>
  <c r="AA53"/>
  <c r="X53"/>
  <c r="W53"/>
  <c r="V53"/>
  <c r="U53"/>
  <c r="T53"/>
  <c r="S53"/>
  <c r="R53"/>
  <c r="Z53" s="1"/>
  <c r="Q53"/>
  <c r="Y53" s="1"/>
  <c r="P53"/>
  <c r="O53"/>
  <c r="N53"/>
  <c r="L53"/>
  <c r="K53"/>
  <c r="J53"/>
  <c r="I53"/>
  <c r="F53"/>
  <c r="E53"/>
  <c r="D53"/>
  <c r="H53" s="1"/>
  <c r="C53"/>
  <c r="G53" s="1"/>
  <c r="M53" s="1"/>
  <c r="AM53" s="1"/>
  <c r="AZ52"/>
  <c r="BJ52" s="1"/>
  <c r="AY52"/>
  <c r="BI52" s="1"/>
  <c r="Z52"/>
  <c r="Y52"/>
  <c r="H52"/>
  <c r="N52" s="1"/>
  <c r="AN52" s="1"/>
  <c r="BL52" s="1"/>
  <c r="G52"/>
  <c r="M52" s="1"/>
  <c r="AM52" s="1"/>
  <c r="BK52" s="1"/>
  <c r="BJ51"/>
  <c r="BI51"/>
  <c r="AZ51"/>
  <c r="AY51"/>
  <c r="AN51"/>
  <c r="BL51" s="1"/>
  <c r="Z51"/>
  <c r="Y51"/>
  <c r="N51"/>
  <c r="M51"/>
  <c r="AM51" s="1"/>
  <c r="BK51" s="1"/>
  <c r="H51"/>
  <c r="G51"/>
  <c r="AZ50"/>
  <c r="BJ50" s="1"/>
  <c r="AY50"/>
  <c r="BI50" s="1"/>
  <c r="Z50"/>
  <c r="Y50"/>
  <c r="H50"/>
  <c r="N50" s="1"/>
  <c r="G50"/>
  <c r="M50" s="1"/>
  <c r="AM50" s="1"/>
  <c r="BK50" s="1"/>
  <c r="BJ49"/>
  <c r="BI49"/>
  <c r="AZ49"/>
  <c r="AY49"/>
  <c r="AN49"/>
  <c r="BL49" s="1"/>
  <c r="Z49"/>
  <c r="Y49"/>
  <c r="N49"/>
  <c r="M49"/>
  <c r="AM49" s="1"/>
  <c r="BK49" s="1"/>
  <c r="H49"/>
  <c r="G49"/>
  <c r="AZ48"/>
  <c r="BJ48" s="1"/>
  <c r="AY48"/>
  <c r="BI48" s="1"/>
  <c r="Z48"/>
  <c r="Y48"/>
  <c r="H48"/>
  <c r="N48" s="1"/>
  <c r="AN48" s="1"/>
  <c r="BL48" s="1"/>
  <c r="G48"/>
  <c r="M48" s="1"/>
  <c r="AM48" s="1"/>
  <c r="BK48" s="1"/>
  <c r="BJ47"/>
  <c r="BI47"/>
  <c r="AZ47"/>
  <c r="AY47"/>
  <c r="AN47"/>
  <c r="BL47" s="1"/>
  <c r="Z47"/>
  <c r="Y47"/>
  <c r="N47"/>
  <c r="M47"/>
  <c r="AM47" s="1"/>
  <c r="BK47" s="1"/>
  <c r="H47"/>
  <c r="G47"/>
  <c r="AZ46"/>
  <c r="BJ46" s="1"/>
  <c r="AY46"/>
  <c r="BI46" s="1"/>
  <c r="Z46"/>
  <c r="Y46"/>
  <c r="H46"/>
  <c r="N46" s="1"/>
  <c r="G46"/>
  <c r="M46" s="1"/>
  <c r="AM46" s="1"/>
  <c r="BK46" s="1"/>
  <c r="BJ45"/>
  <c r="BI45"/>
  <c r="AZ45"/>
  <c r="AY45"/>
  <c r="AN45"/>
  <c r="BL45" s="1"/>
  <c r="Z45"/>
  <c r="Y45"/>
  <c r="N45"/>
  <c r="M45"/>
  <c r="AM45" s="1"/>
  <c r="BK45" s="1"/>
  <c r="H45"/>
  <c r="G45"/>
  <c r="AZ44"/>
  <c r="BJ44" s="1"/>
  <c r="AY44"/>
  <c r="BI44" s="1"/>
  <c r="Z44"/>
  <c r="Y44"/>
  <c r="H44"/>
  <c r="N44" s="1"/>
  <c r="AN44" s="1"/>
  <c r="BL44" s="1"/>
  <c r="G44"/>
  <c r="M44" s="1"/>
  <c r="AM44" s="1"/>
  <c r="BK44" s="1"/>
  <c r="BJ43"/>
  <c r="BI43"/>
  <c r="AZ43"/>
  <c r="AY43"/>
  <c r="AN43"/>
  <c r="BL43" s="1"/>
  <c r="Z43"/>
  <c r="Y43"/>
  <c r="N43"/>
  <c r="M43"/>
  <c r="AM43" s="1"/>
  <c r="BK43" s="1"/>
  <c r="H43"/>
  <c r="G43"/>
  <c r="AZ42"/>
  <c r="BJ42" s="1"/>
  <c r="AY42"/>
  <c r="BI42" s="1"/>
  <c r="Z42"/>
  <c r="Y42"/>
  <c r="H42"/>
  <c r="N42" s="1"/>
  <c r="G42"/>
  <c r="M42" s="1"/>
  <c r="AM42" s="1"/>
  <c r="BK42" s="1"/>
  <c r="BJ41"/>
  <c r="BI41"/>
  <c r="AZ41"/>
  <c r="AY41"/>
  <c r="AN41"/>
  <c r="BL41" s="1"/>
  <c r="Z41"/>
  <c r="Y41"/>
  <c r="N41"/>
  <c r="M41"/>
  <c r="AM41" s="1"/>
  <c r="BK41" s="1"/>
  <c r="H41"/>
  <c r="G41"/>
  <c r="AZ40"/>
  <c r="BJ40" s="1"/>
  <c r="AY40"/>
  <c r="BI40" s="1"/>
  <c r="Z40"/>
  <c r="Y40"/>
  <c r="H40"/>
  <c r="N40" s="1"/>
  <c r="AN40" s="1"/>
  <c r="BL40" s="1"/>
  <c r="G40"/>
  <c r="M40" s="1"/>
  <c r="AM40" s="1"/>
  <c r="BK40" s="1"/>
  <c r="BJ39"/>
  <c r="BI39"/>
  <c r="AZ39"/>
  <c r="AY39"/>
  <c r="AN39"/>
  <c r="BL39" s="1"/>
  <c r="Z39"/>
  <c r="Y39"/>
  <c r="N39"/>
  <c r="M39"/>
  <c r="AM39" s="1"/>
  <c r="BK39" s="1"/>
  <c r="H39"/>
  <c r="G39"/>
  <c r="AZ38"/>
  <c r="BJ38" s="1"/>
  <c r="AY38"/>
  <c r="BI38" s="1"/>
  <c r="Z38"/>
  <c r="Y38"/>
  <c r="H38"/>
  <c r="N38" s="1"/>
  <c r="G38"/>
  <c r="M38" s="1"/>
  <c r="AM38" s="1"/>
  <c r="BK38" s="1"/>
  <c r="BJ37"/>
  <c r="BI37"/>
  <c r="AZ37"/>
  <c r="AY37"/>
  <c r="AN37"/>
  <c r="BL37" s="1"/>
  <c r="Z37"/>
  <c r="Y37"/>
  <c r="N37"/>
  <c r="M37"/>
  <c r="AM37" s="1"/>
  <c r="BK37" s="1"/>
  <c r="H37"/>
  <c r="G37"/>
  <c r="AZ36"/>
  <c r="BJ36" s="1"/>
  <c r="AY36"/>
  <c r="BI36" s="1"/>
  <c r="Z36"/>
  <c r="Y36"/>
  <c r="H36"/>
  <c r="N36" s="1"/>
  <c r="AN36" s="1"/>
  <c r="BL36" s="1"/>
  <c r="G36"/>
  <c r="M36" s="1"/>
  <c r="AM36" s="1"/>
  <c r="BK36" s="1"/>
  <c r="BJ35"/>
  <c r="BI35"/>
  <c r="AZ35"/>
  <c r="AY35"/>
  <c r="AN35"/>
  <c r="BL35" s="1"/>
  <c r="Z35"/>
  <c r="Y35"/>
  <c r="N35"/>
  <c r="M35"/>
  <c r="AM35" s="1"/>
  <c r="BK35" s="1"/>
  <c r="H35"/>
  <c r="G35"/>
  <c r="AZ34"/>
  <c r="BJ34" s="1"/>
  <c r="AY34"/>
  <c r="BI34" s="1"/>
  <c r="Z34"/>
  <c r="Y34"/>
  <c r="H34"/>
  <c r="N34" s="1"/>
  <c r="G34"/>
  <c r="M34" s="1"/>
  <c r="AM34" s="1"/>
  <c r="BK34" s="1"/>
  <c r="BJ33"/>
  <c r="BI33"/>
  <c r="AZ33"/>
  <c r="AY33"/>
  <c r="AN33"/>
  <c r="BL33" s="1"/>
  <c r="Z33"/>
  <c r="Y33"/>
  <c r="N33"/>
  <c r="M33"/>
  <c r="AM33" s="1"/>
  <c r="BK33" s="1"/>
  <c r="H33"/>
  <c r="G33"/>
  <c r="AZ32"/>
  <c r="BJ32" s="1"/>
  <c r="AY32"/>
  <c r="BI32" s="1"/>
  <c r="Z32"/>
  <c r="Y32"/>
  <c r="H32"/>
  <c r="N32" s="1"/>
  <c r="AN32" s="1"/>
  <c r="BL32" s="1"/>
  <c r="G32"/>
  <c r="M32" s="1"/>
  <c r="AM32" s="1"/>
  <c r="BK32" s="1"/>
  <c r="BJ31"/>
  <c r="BI31"/>
  <c r="AZ31"/>
  <c r="AY31"/>
  <c r="AN31"/>
  <c r="BL31" s="1"/>
  <c r="Z31"/>
  <c r="Y31"/>
  <c r="N31"/>
  <c r="M31"/>
  <c r="AM31" s="1"/>
  <c r="BK31" s="1"/>
  <c r="H31"/>
  <c r="G31"/>
  <c r="AZ30"/>
  <c r="BJ30" s="1"/>
  <c r="AY30"/>
  <c r="BI30" s="1"/>
  <c r="Z30"/>
  <c r="Y30"/>
  <c r="H30"/>
  <c r="N30" s="1"/>
  <c r="G30"/>
  <c r="M30" s="1"/>
  <c r="AM30" s="1"/>
  <c r="BK30" s="1"/>
  <c r="BJ29"/>
  <c r="BI29"/>
  <c r="AZ29"/>
  <c r="AY29"/>
  <c r="AN29"/>
  <c r="BL29" s="1"/>
  <c r="Z29"/>
  <c r="Y29"/>
  <c r="N29"/>
  <c r="M29"/>
  <c r="AM29" s="1"/>
  <c r="BK29" s="1"/>
  <c r="H29"/>
  <c r="G29"/>
  <c r="AZ28"/>
  <c r="BJ28" s="1"/>
  <c r="AY28"/>
  <c r="BI28" s="1"/>
  <c r="Z28"/>
  <c r="Y28"/>
  <c r="H28"/>
  <c r="N28" s="1"/>
  <c r="AN28" s="1"/>
  <c r="BL28" s="1"/>
  <c r="G28"/>
  <c r="M28" s="1"/>
  <c r="AM28" s="1"/>
  <c r="BK28" s="1"/>
  <c r="BJ27"/>
  <c r="BI27"/>
  <c r="AZ27"/>
  <c r="AY27"/>
  <c r="AN27"/>
  <c r="BL27" s="1"/>
  <c r="Z27"/>
  <c r="Y27"/>
  <c r="N27"/>
  <c r="M27"/>
  <c r="AM27" s="1"/>
  <c r="BK27" s="1"/>
  <c r="H27"/>
  <c r="G27"/>
  <c r="AZ26"/>
  <c r="BJ26" s="1"/>
  <c r="AY26"/>
  <c r="BI26" s="1"/>
  <c r="Z26"/>
  <c r="Y26"/>
  <c r="H26"/>
  <c r="N26" s="1"/>
  <c r="G26"/>
  <c r="M26" s="1"/>
  <c r="AM26" s="1"/>
  <c r="BK26" s="1"/>
  <c r="BJ25"/>
  <c r="BI25"/>
  <c r="AZ25"/>
  <c r="AY25"/>
  <c r="AN25"/>
  <c r="BL25" s="1"/>
  <c r="Z25"/>
  <c r="Y25"/>
  <c r="N25"/>
  <c r="M25"/>
  <c r="AM25" s="1"/>
  <c r="BK25" s="1"/>
  <c r="H25"/>
  <c r="G25"/>
  <c r="AZ24"/>
  <c r="BJ24" s="1"/>
  <c r="AY24"/>
  <c r="BI24" s="1"/>
  <c r="Z24"/>
  <c r="Y24"/>
  <c r="H24"/>
  <c r="N24" s="1"/>
  <c r="AN24" s="1"/>
  <c r="BL24" s="1"/>
  <c r="G24"/>
  <c r="M24" s="1"/>
  <c r="AM24" s="1"/>
  <c r="BK24" s="1"/>
  <c r="BJ23"/>
  <c r="BI23"/>
  <c r="AZ23"/>
  <c r="AY23"/>
  <c r="AN23"/>
  <c r="BL23" s="1"/>
  <c r="Z23"/>
  <c r="Y23"/>
  <c r="N23"/>
  <c r="M23"/>
  <c r="AM23" s="1"/>
  <c r="BK23" s="1"/>
  <c r="H23"/>
  <c r="G23"/>
  <c r="AZ22"/>
  <c r="BJ22" s="1"/>
  <c r="AY22"/>
  <c r="BI22" s="1"/>
  <c r="Z22"/>
  <c r="Y22"/>
  <c r="H22"/>
  <c r="N22" s="1"/>
  <c r="G22"/>
  <c r="M22" s="1"/>
  <c r="AM22" s="1"/>
  <c r="BK22" s="1"/>
  <c r="BJ21"/>
  <c r="BI21"/>
  <c r="AZ21"/>
  <c r="AY21"/>
  <c r="AN21"/>
  <c r="BL21" s="1"/>
  <c r="Z21"/>
  <c r="Y21"/>
  <c r="N21"/>
  <c r="M21"/>
  <c r="AM21" s="1"/>
  <c r="BK21" s="1"/>
  <c r="H21"/>
  <c r="G21"/>
  <c r="AZ20"/>
  <c r="BJ20" s="1"/>
  <c r="AY20"/>
  <c r="BI20" s="1"/>
  <c r="Z20"/>
  <c r="Y20"/>
  <c r="H20"/>
  <c r="N20" s="1"/>
  <c r="AN20" s="1"/>
  <c r="BL20" s="1"/>
  <c r="G20"/>
  <c r="M20" s="1"/>
  <c r="AM20" s="1"/>
  <c r="BK20" s="1"/>
  <c r="BJ19"/>
  <c r="BI19"/>
  <c r="AZ19"/>
  <c r="AY19"/>
  <c r="AN19"/>
  <c r="BL19" s="1"/>
  <c r="Z19"/>
  <c r="Y19"/>
  <c r="N19"/>
  <c r="M19"/>
  <c r="AM19" s="1"/>
  <c r="BK19" s="1"/>
  <c r="H19"/>
  <c r="G19"/>
  <c r="AZ18"/>
  <c r="BJ18" s="1"/>
  <c r="AY18"/>
  <c r="BI18" s="1"/>
  <c r="Z18"/>
  <c r="Y18"/>
  <c r="H18"/>
  <c r="N18" s="1"/>
  <c r="G18"/>
  <c r="M18" s="1"/>
  <c r="AM18" s="1"/>
  <c r="BK18" s="1"/>
  <c r="BJ17"/>
  <c r="BI17"/>
  <c r="AZ17"/>
  <c r="AY17"/>
  <c r="AN17"/>
  <c r="BL17" s="1"/>
  <c r="Z17"/>
  <c r="Y17"/>
  <c r="N17"/>
  <c r="M17"/>
  <c r="AM17" s="1"/>
  <c r="BK17" s="1"/>
  <c r="H17"/>
  <c r="G17"/>
  <c r="AZ16"/>
  <c r="BJ16" s="1"/>
  <c r="AY16"/>
  <c r="BI16" s="1"/>
  <c r="Z16"/>
  <c r="Y16"/>
  <c r="H16"/>
  <c r="N16" s="1"/>
  <c r="AN16" s="1"/>
  <c r="BL16" s="1"/>
  <c r="G16"/>
  <c r="M16" s="1"/>
  <c r="AM16" s="1"/>
  <c r="BK16" s="1"/>
  <c r="BJ15"/>
  <c r="BI15"/>
  <c r="AZ15"/>
  <c r="AY15"/>
  <c r="AN15"/>
  <c r="BL15" s="1"/>
  <c r="Z15"/>
  <c r="Y15"/>
  <c r="N15"/>
  <c r="M15"/>
  <c r="AM15" s="1"/>
  <c r="BK15" s="1"/>
  <c r="H15"/>
  <c r="G15"/>
  <c r="AZ14"/>
  <c r="BJ14" s="1"/>
  <c r="AY14"/>
  <c r="BI14" s="1"/>
  <c r="Z14"/>
  <c r="Y14"/>
  <c r="H14"/>
  <c r="N14" s="1"/>
  <c r="G14"/>
  <c r="M14" s="1"/>
  <c r="AM14" s="1"/>
  <c r="BK14" s="1"/>
  <c r="BJ13"/>
  <c r="BI13"/>
  <c r="AZ13"/>
  <c r="AY13"/>
  <c r="AN13"/>
  <c r="BL13" s="1"/>
  <c r="Z13"/>
  <c r="Y13"/>
  <c r="N13"/>
  <c r="M13"/>
  <c r="AM13" s="1"/>
  <c r="BK13" s="1"/>
  <c r="H13"/>
  <c r="G13"/>
  <c r="AZ12"/>
  <c r="BJ12" s="1"/>
  <c r="AY12"/>
  <c r="BI12" s="1"/>
  <c r="Z12"/>
  <c r="Y12"/>
  <c r="H12"/>
  <c r="N12" s="1"/>
  <c r="AN12" s="1"/>
  <c r="BL12" s="1"/>
  <c r="G12"/>
  <c r="M12" s="1"/>
  <c r="AM12" s="1"/>
  <c r="BK12" s="1"/>
  <c r="BJ11"/>
  <c r="BI11"/>
  <c r="AZ11"/>
  <c r="AY11"/>
  <c r="AN11"/>
  <c r="BL11" s="1"/>
  <c r="Z11"/>
  <c r="Y11"/>
  <c r="N11"/>
  <c r="M11"/>
  <c r="AM11" s="1"/>
  <c r="BK11" s="1"/>
  <c r="H11"/>
  <c r="G11"/>
  <c r="AZ10"/>
  <c r="BJ10" s="1"/>
  <c r="AY10"/>
  <c r="BI10" s="1"/>
  <c r="Z10"/>
  <c r="Y10"/>
  <c r="H10"/>
  <c r="N10" s="1"/>
  <c r="G10"/>
  <c r="M10" s="1"/>
  <c r="AM10" s="1"/>
  <c r="BK10" s="1"/>
  <c r="BJ9"/>
  <c r="BI9"/>
  <c r="AZ9"/>
  <c r="AY9"/>
  <c r="AN9"/>
  <c r="BL9" s="1"/>
  <c r="Z9"/>
  <c r="Y9"/>
  <c r="N9"/>
  <c r="M9"/>
  <c r="AM9" s="1"/>
  <c r="BK9" s="1"/>
  <c r="H9"/>
  <c r="G9"/>
  <c r="AZ8"/>
  <c r="BJ8" s="1"/>
  <c r="AY8"/>
  <c r="BI8" s="1"/>
  <c r="Z8"/>
  <c r="Y8"/>
  <c r="H8"/>
  <c r="N8" s="1"/>
  <c r="AN8" s="1"/>
  <c r="BL8" s="1"/>
  <c r="G8"/>
  <c r="M8" s="1"/>
  <c r="AM8" s="1"/>
  <c r="BK8" s="1"/>
  <c r="BJ7"/>
  <c r="BI7"/>
  <c r="AZ7"/>
  <c r="AY7"/>
  <c r="AN7"/>
  <c r="BL7" s="1"/>
  <c r="Z7"/>
  <c r="Y7"/>
  <c r="N7"/>
  <c r="M7"/>
  <c r="AM7" s="1"/>
  <c r="BK7" s="1"/>
  <c r="H7"/>
  <c r="G7"/>
  <c r="BH53" i="19"/>
  <c r="BG53"/>
  <c r="BF53"/>
  <c r="BE53"/>
  <c r="BD53"/>
  <c r="BC53"/>
  <c r="BB53"/>
  <c r="BA53"/>
  <c r="AZ53"/>
  <c r="AX53"/>
  <c r="AW53"/>
  <c r="AV53"/>
  <c r="AU53"/>
  <c r="AY53" s="1"/>
  <c r="AT53"/>
  <c r="AS53"/>
  <c r="AR53"/>
  <c r="AQ53"/>
  <c r="BI53" s="1"/>
  <c r="AP53"/>
  <c r="AO53"/>
  <c r="AL53"/>
  <c r="AK53"/>
  <c r="AJ53"/>
  <c r="AI53"/>
  <c r="AH53"/>
  <c r="AG53"/>
  <c r="AF53"/>
  <c r="AE53"/>
  <c r="AD53"/>
  <c r="AC53"/>
  <c r="AB53"/>
  <c r="AA53"/>
  <c r="X53"/>
  <c r="W53"/>
  <c r="V53"/>
  <c r="U53"/>
  <c r="T53"/>
  <c r="S53"/>
  <c r="R53"/>
  <c r="Q53"/>
  <c r="P53"/>
  <c r="Z53" s="1"/>
  <c r="O53"/>
  <c r="Y53" s="1"/>
  <c r="L53"/>
  <c r="K53"/>
  <c r="J53"/>
  <c r="I53"/>
  <c r="H53"/>
  <c r="N53" s="1"/>
  <c r="AN53" s="1"/>
  <c r="F53"/>
  <c r="E53"/>
  <c r="D53"/>
  <c r="C53"/>
  <c r="G53" s="1"/>
  <c r="M53" s="1"/>
  <c r="AM53" s="1"/>
  <c r="BK53" s="1"/>
  <c r="BJ52"/>
  <c r="BI52"/>
  <c r="AZ52"/>
  <c r="AY52"/>
  <c r="Z52"/>
  <c r="Y52"/>
  <c r="N52"/>
  <c r="AN52" s="1"/>
  <c r="BL52" s="1"/>
  <c r="M52"/>
  <c r="AM52" s="1"/>
  <c r="BK52" s="1"/>
  <c r="H52"/>
  <c r="G52"/>
  <c r="BL51"/>
  <c r="AZ51"/>
  <c r="BJ51" s="1"/>
  <c r="AY51"/>
  <c r="BI51" s="1"/>
  <c r="Z51"/>
  <c r="Y51"/>
  <c r="H51"/>
  <c r="N51" s="1"/>
  <c r="AN51" s="1"/>
  <c r="G51"/>
  <c r="M51" s="1"/>
  <c r="AM51" s="1"/>
  <c r="BK51" s="1"/>
  <c r="BJ50"/>
  <c r="BI50"/>
  <c r="AZ50"/>
  <c r="AY50"/>
  <c r="Z50"/>
  <c r="Y50"/>
  <c r="N50"/>
  <c r="AN50" s="1"/>
  <c r="BL50" s="1"/>
  <c r="M50"/>
  <c r="AM50" s="1"/>
  <c r="BK50" s="1"/>
  <c r="H50"/>
  <c r="G50"/>
  <c r="AZ49"/>
  <c r="BJ49" s="1"/>
  <c r="AY49"/>
  <c r="BI49" s="1"/>
  <c r="Z49"/>
  <c r="Y49"/>
  <c r="H49"/>
  <c r="N49" s="1"/>
  <c r="G49"/>
  <c r="M49" s="1"/>
  <c r="AM49" s="1"/>
  <c r="BK49" s="1"/>
  <c r="BJ48"/>
  <c r="BI48"/>
  <c r="AZ48"/>
  <c r="AY48"/>
  <c r="Z48"/>
  <c r="Y48"/>
  <c r="N48"/>
  <c r="AN48" s="1"/>
  <c r="BL48" s="1"/>
  <c r="M48"/>
  <c r="AM48" s="1"/>
  <c r="BK48" s="1"/>
  <c r="H48"/>
  <c r="G48"/>
  <c r="BL47"/>
  <c r="AZ47"/>
  <c r="BJ47" s="1"/>
  <c r="AY47"/>
  <c r="BI47" s="1"/>
  <c r="Z47"/>
  <c r="Y47"/>
  <c r="H47"/>
  <c r="N47" s="1"/>
  <c r="AN47" s="1"/>
  <c r="G47"/>
  <c r="M47" s="1"/>
  <c r="AM47" s="1"/>
  <c r="BK47" s="1"/>
  <c r="BJ46"/>
  <c r="BI46"/>
  <c r="AZ46"/>
  <c r="AY46"/>
  <c r="Z46"/>
  <c r="Y46"/>
  <c r="N46"/>
  <c r="AN46" s="1"/>
  <c r="BL46" s="1"/>
  <c r="M46"/>
  <c r="AM46" s="1"/>
  <c r="BK46" s="1"/>
  <c r="H46"/>
  <c r="G46"/>
  <c r="AZ45"/>
  <c r="BJ45" s="1"/>
  <c r="AY45"/>
  <c r="BI45" s="1"/>
  <c r="Z45"/>
  <c r="Y45"/>
  <c r="H45"/>
  <c r="N45" s="1"/>
  <c r="G45"/>
  <c r="M45" s="1"/>
  <c r="AM45" s="1"/>
  <c r="BK45" s="1"/>
  <c r="BJ44"/>
  <c r="BI44"/>
  <c r="AZ44"/>
  <c r="AY44"/>
  <c r="Z44"/>
  <c r="Y44"/>
  <c r="N44"/>
  <c r="AN44" s="1"/>
  <c r="BL44" s="1"/>
  <c r="M44"/>
  <c r="AM44" s="1"/>
  <c r="BK44" s="1"/>
  <c r="H44"/>
  <c r="G44"/>
  <c r="BL43"/>
  <c r="AZ43"/>
  <c r="BJ43" s="1"/>
  <c r="AY43"/>
  <c r="BI43" s="1"/>
  <c r="Z43"/>
  <c r="Y43"/>
  <c r="H43"/>
  <c r="N43" s="1"/>
  <c r="AN43" s="1"/>
  <c r="G43"/>
  <c r="M43" s="1"/>
  <c r="AM43" s="1"/>
  <c r="BK43" s="1"/>
  <c r="BJ42"/>
  <c r="BI42"/>
  <c r="AZ42"/>
  <c r="AY42"/>
  <c r="Z42"/>
  <c r="Y42"/>
  <c r="N42"/>
  <c r="AN42" s="1"/>
  <c r="BL42" s="1"/>
  <c r="M42"/>
  <c r="AM42" s="1"/>
  <c r="BK42" s="1"/>
  <c r="H42"/>
  <c r="G42"/>
  <c r="AZ41"/>
  <c r="BJ41" s="1"/>
  <c r="AY41"/>
  <c r="BI41" s="1"/>
  <c r="Z41"/>
  <c r="Y41"/>
  <c r="H41"/>
  <c r="N41" s="1"/>
  <c r="G41"/>
  <c r="M41" s="1"/>
  <c r="AM41" s="1"/>
  <c r="BK41" s="1"/>
  <c r="BJ40"/>
  <c r="BI40"/>
  <c r="AZ40"/>
  <c r="AY40"/>
  <c r="Z40"/>
  <c r="Y40"/>
  <c r="N40"/>
  <c r="AN40" s="1"/>
  <c r="BL40" s="1"/>
  <c r="M40"/>
  <c r="AM40" s="1"/>
  <c r="BK40" s="1"/>
  <c r="H40"/>
  <c r="G40"/>
  <c r="BL39"/>
  <c r="AZ39"/>
  <c r="BJ39" s="1"/>
  <c r="AY39"/>
  <c r="BI39" s="1"/>
  <c r="Z39"/>
  <c r="Y39"/>
  <c r="H39"/>
  <c r="N39" s="1"/>
  <c r="AN39" s="1"/>
  <c r="G39"/>
  <c r="M39" s="1"/>
  <c r="AM39" s="1"/>
  <c r="BK39" s="1"/>
  <c r="BJ38"/>
  <c r="BI38"/>
  <c r="AZ38"/>
  <c r="AY38"/>
  <c r="Z38"/>
  <c r="Y38"/>
  <c r="N38"/>
  <c r="AN38" s="1"/>
  <c r="BL38" s="1"/>
  <c r="M38"/>
  <c r="AM38" s="1"/>
  <c r="BK38" s="1"/>
  <c r="H38"/>
  <c r="G38"/>
  <c r="AZ37"/>
  <c r="BJ37" s="1"/>
  <c r="AY37"/>
  <c r="BI37" s="1"/>
  <c r="Z37"/>
  <c r="Y37"/>
  <c r="H37"/>
  <c r="N37" s="1"/>
  <c r="G37"/>
  <c r="M37" s="1"/>
  <c r="AM37" s="1"/>
  <c r="BK37" s="1"/>
  <c r="BJ36"/>
  <c r="BI36"/>
  <c r="AZ36"/>
  <c r="AY36"/>
  <c r="Z36"/>
  <c r="Y36"/>
  <c r="N36"/>
  <c r="AN36" s="1"/>
  <c r="BL36" s="1"/>
  <c r="M36"/>
  <c r="AM36" s="1"/>
  <c r="BK36" s="1"/>
  <c r="H36"/>
  <c r="G36"/>
  <c r="BL35"/>
  <c r="AZ35"/>
  <c r="BJ35" s="1"/>
  <c r="AY35"/>
  <c r="BI35" s="1"/>
  <c r="Z35"/>
  <c r="Y35"/>
  <c r="H35"/>
  <c r="N35" s="1"/>
  <c r="AN35" s="1"/>
  <c r="G35"/>
  <c r="M35" s="1"/>
  <c r="AM35" s="1"/>
  <c r="BK35" s="1"/>
  <c r="BJ34"/>
  <c r="BI34"/>
  <c r="AZ34"/>
  <c r="AY34"/>
  <c r="Z34"/>
  <c r="Y34"/>
  <c r="N34"/>
  <c r="AN34" s="1"/>
  <c r="BL34" s="1"/>
  <c r="M34"/>
  <c r="AM34" s="1"/>
  <c r="BK34" s="1"/>
  <c r="H34"/>
  <c r="G34"/>
  <c r="AZ33"/>
  <c r="BJ33" s="1"/>
  <c r="AY33"/>
  <c r="BI33" s="1"/>
  <c r="Z33"/>
  <c r="Y33"/>
  <c r="H33"/>
  <c r="N33" s="1"/>
  <c r="G33"/>
  <c r="M33" s="1"/>
  <c r="AM33" s="1"/>
  <c r="BK33" s="1"/>
  <c r="BJ32"/>
  <c r="BI32"/>
  <c r="AZ32"/>
  <c r="AY32"/>
  <c r="Z32"/>
  <c r="Y32"/>
  <c r="N32"/>
  <c r="AN32" s="1"/>
  <c r="BL32" s="1"/>
  <c r="M32"/>
  <c r="AM32" s="1"/>
  <c r="BK32" s="1"/>
  <c r="H32"/>
  <c r="G32"/>
  <c r="BL31"/>
  <c r="AZ31"/>
  <c r="BJ31" s="1"/>
  <c r="AY31"/>
  <c r="BI31" s="1"/>
  <c r="Z31"/>
  <c r="Y31"/>
  <c r="H31"/>
  <c r="N31" s="1"/>
  <c r="AN31" s="1"/>
  <c r="G31"/>
  <c r="M31" s="1"/>
  <c r="AM31" s="1"/>
  <c r="BK31" s="1"/>
  <c r="BJ30"/>
  <c r="BI30"/>
  <c r="AZ30"/>
  <c r="AY30"/>
  <c r="Z30"/>
  <c r="Y30"/>
  <c r="N30"/>
  <c r="AN30" s="1"/>
  <c r="BL30" s="1"/>
  <c r="M30"/>
  <c r="AM30" s="1"/>
  <c r="BK30" s="1"/>
  <c r="H30"/>
  <c r="G30"/>
  <c r="AZ29"/>
  <c r="BJ29" s="1"/>
  <c r="AY29"/>
  <c r="BI29" s="1"/>
  <c r="Z29"/>
  <c r="Y29"/>
  <c r="H29"/>
  <c r="N29" s="1"/>
  <c r="G29"/>
  <c r="M29" s="1"/>
  <c r="AM29" s="1"/>
  <c r="BK29" s="1"/>
  <c r="BJ28"/>
  <c r="BI28"/>
  <c r="AZ28"/>
  <c r="AY28"/>
  <c r="Z28"/>
  <c r="Y28"/>
  <c r="N28"/>
  <c r="AN28" s="1"/>
  <c r="BL28" s="1"/>
  <c r="M28"/>
  <c r="AM28" s="1"/>
  <c r="BK28" s="1"/>
  <c r="H28"/>
  <c r="G28"/>
  <c r="BL27"/>
  <c r="AZ27"/>
  <c r="BJ27" s="1"/>
  <c r="AY27"/>
  <c r="BI27" s="1"/>
  <c r="Z27"/>
  <c r="Y27"/>
  <c r="H27"/>
  <c r="N27" s="1"/>
  <c r="AN27" s="1"/>
  <c r="G27"/>
  <c r="M27" s="1"/>
  <c r="AM27" s="1"/>
  <c r="BK27" s="1"/>
  <c r="BJ26"/>
  <c r="BI26"/>
  <c r="AZ26"/>
  <c r="AY26"/>
  <c r="Z26"/>
  <c r="Y26"/>
  <c r="N26"/>
  <c r="AN26" s="1"/>
  <c r="BL26" s="1"/>
  <c r="M26"/>
  <c r="AM26" s="1"/>
  <c r="BK26" s="1"/>
  <c r="H26"/>
  <c r="G26"/>
  <c r="AZ25"/>
  <c r="BJ25" s="1"/>
  <c r="AY25"/>
  <c r="BI25" s="1"/>
  <c r="Z25"/>
  <c r="Y25"/>
  <c r="H25"/>
  <c r="N25" s="1"/>
  <c r="G25"/>
  <c r="M25" s="1"/>
  <c r="AM25" s="1"/>
  <c r="BK25" s="1"/>
  <c r="BJ24"/>
  <c r="BI24"/>
  <c r="AZ24"/>
  <c r="AY24"/>
  <c r="Z24"/>
  <c r="Y24"/>
  <c r="N24"/>
  <c r="AN24" s="1"/>
  <c r="BL24" s="1"/>
  <c r="M24"/>
  <c r="AM24" s="1"/>
  <c r="BK24" s="1"/>
  <c r="H24"/>
  <c r="G24"/>
  <c r="BL23"/>
  <c r="AZ23"/>
  <c r="BJ23" s="1"/>
  <c r="AY23"/>
  <c r="BI23" s="1"/>
  <c r="Z23"/>
  <c r="Y23"/>
  <c r="H23"/>
  <c r="N23" s="1"/>
  <c r="AN23" s="1"/>
  <c r="G23"/>
  <c r="M23" s="1"/>
  <c r="AM23" s="1"/>
  <c r="BK23" s="1"/>
  <c r="BJ22"/>
  <c r="BI22"/>
  <c r="AZ22"/>
  <c r="AY22"/>
  <c r="Z22"/>
  <c r="Y22"/>
  <c r="N22"/>
  <c r="AN22" s="1"/>
  <c r="BL22" s="1"/>
  <c r="M22"/>
  <c r="AM22" s="1"/>
  <c r="BK22" s="1"/>
  <c r="H22"/>
  <c r="G22"/>
  <c r="AZ21"/>
  <c r="BJ21" s="1"/>
  <c r="AY21"/>
  <c r="BI21" s="1"/>
  <c r="Z21"/>
  <c r="Y21"/>
  <c r="H21"/>
  <c r="N21" s="1"/>
  <c r="G21"/>
  <c r="M21" s="1"/>
  <c r="AM21" s="1"/>
  <c r="BK21" s="1"/>
  <c r="BJ20"/>
  <c r="BI20"/>
  <c r="AZ20"/>
  <c r="AY20"/>
  <c r="Z20"/>
  <c r="Y20"/>
  <c r="N20"/>
  <c r="AN20" s="1"/>
  <c r="BL20" s="1"/>
  <c r="M20"/>
  <c r="AM20" s="1"/>
  <c r="BK20" s="1"/>
  <c r="H20"/>
  <c r="G20"/>
  <c r="BL19"/>
  <c r="AZ19"/>
  <c r="BJ19" s="1"/>
  <c r="AY19"/>
  <c r="BI19" s="1"/>
  <c r="Z19"/>
  <c r="Y19"/>
  <c r="H19"/>
  <c r="N19" s="1"/>
  <c r="AN19" s="1"/>
  <c r="G19"/>
  <c r="M19" s="1"/>
  <c r="AM19" s="1"/>
  <c r="BK19" s="1"/>
  <c r="BJ18"/>
  <c r="BI18"/>
  <c r="AZ18"/>
  <c r="AY18"/>
  <c r="Z18"/>
  <c r="Y18"/>
  <c r="N18"/>
  <c r="AN18" s="1"/>
  <c r="BL18" s="1"/>
  <c r="M18"/>
  <c r="AM18" s="1"/>
  <c r="BK18" s="1"/>
  <c r="H18"/>
  <c r="G18"/>
  <c r="AZ17"/>
  <c r="BJ17" s="1"/>
  <c r="AY17"/>
  <c r="BI17" s="1"/>
  <c r="Z17"/>
  <c r="Y17"/>
  <c r="H17"/>
  <c r="N17" s="1"/>
  <c r="G17"/>
  <c r="M17" s="1"/>
  <c r="AM17" s="1"/>
  <c r="BK17" s="1"/>
  <c r="BJ16"/>
  <c r="BI16"/>
  <c r="AZ16"/>
  <c r="AY16"/>
  <c r="Z16"/>
  <c r="Y16"/>
  <c r="N16"/>
  <c r="AN16" s="1"/>
  <c r="BL16" s="1"/>
  <c r="M16"/>
  <c r="AM16" s="1"/>
  <c r="BK16" s="1"/>
  <c r="H16"/>
  <c r="G16"/>
  <c r="BL15"/>
  <c r="AZ15"/>
  <c r="BJ15" s="1"/>
  <c r="AY15"/>
  <c r="BI15" s="1"/>
  <c r="Z15"/>
  <c r="Y15"/>
  <c r="H15"/>
  <c r="N15" s="1"/>
  <c r="AN15" s="1"/>
  <c r="G15"/>
  <c r="M15" s="1"/>
  <c r="AM15" s="1"/>
  <c r="BK15" s="1"/>
  <c r="BJ14"/>
  <c r="BI14"/>
  <c r="AZ14"/>
  <c r="AY14"/>
  <c r="Z14"/>
  <c r="Y14"/>
  <c r="N14"/>
  <c r="AN14" s="1"/>
  <c r="BL14" s="1"/>
  <c r="M14"/>
  <c r="AM14" s="1"/>
  <c r="BK14" s="1"/>
  <c r="H14"/>
  <c r="G14"/>
  <c r="AZ13"/>
  <c r="BJ13" s="1"/>
  <c r="AY13"/>
  <c r="BI13" s="1"/>
  <c r="Z13"/>
  <c r="Y13"/>
  <c r="H13"/>
  <c r="N13" s="1"/>
  <c r="G13"/>
  <c r="M13" s="1"/>
  <c r="AM13" s="1"/>
  <c r="BK13" s="1"/>
  <c r="BJ12"/>
  <c r="BI12"/>
  <c r="AZ12"/>
  <c r="AY12"/>
  <c r="Z12"/>
  <c r="Y12"/>
  <c r="N12"/>
  <c r="AN12" s="1"/>
  <c r="BL12" s="1"/>
  <c r="M12"/>
  <c r="AM12" s="1"/>
  <c r="BK12" s="1"/>
  <c r="H12"/>
  <c r="G12"/>
  <c r="BL11"/>
  <c r="AZ11"/>
  <c r="BJ11" s="1"/>
  <c r="AY11"/>
  <c r="BI11" s="1"/>
  <c r="Z11"/>
  <c r="Y11"/>
  <c r="H11"/>
  <c r="N11" s="1"/>
  <c r="AN11" s="1"/>
  <c r="G11"/>
  <c r="M11" s="1"/>
  <c r="AM11" s="1"/>
  <c r="BK11" s="1"/>
  <c r="BJ10"/>
  <c r="BI10"/>
  <c r="AZ10"/>
  <c r="AY10"/>
  <c r="Z10"/>
  <c r="Y10"/>
  <c r="N10"/>
  <c r="AN10" s="1"/>
  <c r="BL10" s="1"/>
  <c r="M10"/>
  <c r="AM10" s="1"/>
  <c r="BK10" s="1"/>
  <c r="H10"/>
  <c r="G10"/>
  <c r="AZ9"/>
  <c r="BJ9" s="1"/>
  <c r="AY9"/>
  <c r="BI9" s="1"/>
  <c r="Z9"/>
  <c r="Y9"/>
  <c r="H9"/>
  <c r="N9" s="1"/>
  <c r="G9"/>
  <c r="M9" s="1"/>
  <c r="AM9" s="1"/>
  <c r="BK9" s="1"/>
  <c r="BJ8"/>
  <c r="BI8"/>
  <c r="AZ8"/>
  <c r="AY8"/>
  <c r="Z8"/>
  <c r="Y8"/>
  <c r="N8"/>
  <c r="AN8" s="1"/>
  <c r="BL8" s="1"/>
  <c r="M8"/>
  <c r="AM8" s="1"/>
  <c r="BK8" s="1"/>
  <c r="H8"/>
  <c r="G8"/>
  <c r="BL7"/>
  <c r="AZ7"/>
  <c r="BJ7" s="1"/>
  <c r="AY7"/>
  <c r="BI7" s="1"/>
  <c r="Z7"/>
  <c r="Y7"/>
  <c r="H7"/>
  <c r="N7" s="1"/>
  <c r="AN7" s="1"/>
  <c r="G7"/>
  <c r="M7" s="1"/>
  <c r="AM7" s="1"/>
  <c r="BK7" s="1"/>
  <c r="BH53" i="18"/>
  <c r="BG53"/>
  <c r="BF53"/>
  <c r="BE53"/>
  <c r="BD53"/>
  <c r="BC53"/>
  <c r="BB53"/>
  <c r="BA53"/>
  <c r="AX53"/>
  <c r="AW53"/>
  <c r="AV53"/>
  <c r="AU53"/>
  <c r="AT53"/>
  <c r="AZ53" s="1"/>
  <c r="BJ53" s="1"/>
  <c r="AS53"/>
  <c r="AY53" s="1"/>
  <c r="BI53" s="1"/>
  <c r="AR53"/>
  <c r="AQ53"/>
  <c r="AP53"/>
  <c r="AO53"/>
  <c r="AL53"/>
  <c r="AK53"/>
  <c r="AJ53"/>
  <c r="AI53"/>
  <c r="AH53"/>
  <c r="AG53"/>
  <c r="AF53"/>
  <c r="AE53"/>
  <c r="AD53"/>
  <c r="AC53"/>
  <c r="AB53"/>
  <c r="AA53"/>
  <c r="Z53"/>
  <c r="X53"/>
  <c r="W53"/>
  <c r="V53"/>
  <c r="U53"/>
  <c r="T53"/>
  <c r="S53"/>
  <c r="R53"/>
  <c r="Q53"/>
  <c r="Y53" s="1"/>
  <c r="P53"/>
  <c r="O53"/>
  <c r="L53"/>
  <c r="K53"/>
  <c r="J53"/>
  <c r="I53"/>
  <c r="F53"/>
  <c r="E53"/>
  <c r="D53"/>
  <c r="H53" s="1"/>
  <c r="N53" s="1"/>
  <c r="AN53" s="1"/>
  <c r="C53"/>
  <c r="G53" s="1"/>
  <c r="M53" s="1"/>
  <c r="AZ52"/>
  <c r="BJ52" s="1"/>
  <c r="AY52"/>
  <c r="BI52" s="1"/>
  <c r="Z52"/>
  <c r="Y52"/>
  <c r="H52"/>
  <c r="N52" s="1"/>
  <c r="G52"/>
  <c r="M52" s="1"/>
  <c r="AM52" s="1"/>
  <c r="BK52" s="1"/>
  <c r="BJ51"/>
  <c r="BI51"/>
  <c r="AZ51"/>
  <c r="AY51"/>
  <c r="Z51"/>
  <c r="Y51"/>
  <c r="N51"/>
  <c r="AN51" s="1"/>
  <c r="BL51" s="1"/>
  <c r="M51"/>
  <c r="AM51" s="1"/>
  <c r="BK51" s="1"/>
  <c r="H51"/>
  <c r="G51"/>
  <c r="BL50"/>
  <c r="AZ50"/>
  <c r="BJ50" s="1"/>
  <c r="AY50"/>
  <c r="BI50" s="1"/>
  <c r="Z50"/>
  <c r="Y50"/>
  <c r="H50"/>
  <c r="N50" s="1"/>
  <c r="AN50" s="1"/>
  <c r="G50"/>
  <c r="M50" s="1"/>
  <c r="AM50" s="1"/>
  <c r="BK50" s="1"/>
  <c r="BJ49"/>
  <c r="BI49"/>
  <c r="AZ49"/>
  <c r="AY49"/>
  <c r="Z49"/>
  <c r="Y49"/>
  <c r="N49"/>
  <c r="AN49" s="1"/>
  <c r="BL49" s="1"/>
  <c r="M49"/>
  <c r="AM49" s="1"/>
  <c r="BK49" s="1"/>
  <c r="H49"/>
  <c r="G49"/>
  <c r="AZ48"/>
  <c r="BJ48" s="1"/>
  <c r="AY48"/>
  <c r="BI48" s="1"/>
  <c r="Z48"/>
  <c r="Y48"/>
  <c r="H48"/>
  <c r="N48" s="1"/>
  <c r="G48"/>
  <c r="M48" s="1"/>
  <c r="AM48" s="1"/>
  <c r="BK48" s="1"/>
  <c r="BJ47"/>
  <c r="BI47"/>
  <c r="AZ47"/>
  <c r="AY47"/>
  <c r="Z47"/>
  <c r="Y47"/>
  <c r="N47"/>
  <c r="AN47" s="1"/>
  <c r="BL47" s="1"/>
  <c r="M47"/>
  <c r="AM47" s="1"/>
  <c r="BK47" s="1"/>
  <c r="H47"/>
  <c r="G47"/>
  <c r="BL46"/>
  <c r="AZ46"/>
  <c r="BJ46" s="1"/>
  <c r="AY46"/>
  <c r="BI46" s="1"/>
  <c r="Z46"/>
  <c r="Y46"/>
  <c r="H46"/>
  <c r="N46" s="1"/>
  <c r="AN46" s="1"/>
  <c r="G46"/>
  <c r="M46" s="1"/>
  <c r="AM46" s="1"/>
  <c r="BK46" s="1"/>
  <c r="BJ45"/>
  <c r="BI45"/>
  <c r="AZ45"/>
  <c r="AY45"/>
  <c r="Z45"/>
  <c r="Y45"/>
  <c r="N45"/>
  <c r="AN45" s="1"/>
  <c r="BL45" s="1"/>
  <c r="M45"/>
  <c r="AM45" s="1"/>
  <c r="BK45" s="1"/>
  <c r="H45"/>
  <c r="G45"/>
  <c r="AZ44"/>
  <c r="BJ44" s="1"/>
  <c r="AY44"/>
  <c r="BI44" s="1"/>
  <c r="Z44"/>
  <c r="Y44"/>
  <c r="H44"/>
  <c r="N44" s="1"/>
  <c r="G44"/>
  <c r="M44" s="1"/>
  <c r="AM44" s="1"/>
  <c r="BK44" s="1"/>
  <c r="BJ43"/>
  <c r="BI43"/>
  <c r="AZ43"/>
  <c r="AY43"/>
  <c r="Z43"/>
  <c r="Y43"/>
  <c r="N43"/>
  <c r="AN43" s="1"/>
  <c r="BL43" s="1"/>
  <c r="M43"/>
  <c r="AM43" s="1"/>
  <c r="BK43" s="1"/>
  <c r="H43"/>
  <c r="G43"/>
  <c r="BL42"/>
  <c r="AZ42"/>
  <c r="BJ42" s="1"/>
  <c r="AY42"/>
  <c r="BI42" s="1"/>
  <c r="Z42"/>
  <c r="Y42"/>
  <c r="H42"/>
  <c r="N42" s="1"/>
  <c r="AN42" s="1"/>
  <c r="G42"/>
  <c r="M42" s="1"/>
  <c r="AM42" s="1"/>
  <c r="BK42" s="1"/>
  <c r="BJ41"/>
  <c r="BI41"/>
  <c r="AZ41"/>
  <c r="AY41"/>
  <c r="Z41"/>
  <c r="Y41"/>
  <c r="N41"/>
  <c r="AN41" s="1"/>
  <c r="BL41" s="1"/>
  <c r="M41"/>
  <c r="AM41" s="1"/>
  <c r="BK41" s="1"/>
  <c r="H41"/>
  <c r="G41"/>
  <c r="AZ40"/>
  <c r="BJ40" s="1"/>
  <c r="AY40"/>
  <c r="BI40" s="1"/>
  <c r="Z40"/>
  <c r="Y40"/>
  <c r="H40"/>
  <c r="N40" s="1"/>
  <c r="G40"/>
  <c r="M40" s="1"/>
  <c r="AM40" s="1"/>
  <c r="BK40" s="1"/>
  <c r="BJ39"/>
  <c r="BI39"/>
  <c r="AZ39"/>
  <c r="AY39"/>
  <c r="Z39"/>
  <c r="Y39"/>
  <c r="N39"/>
  <c r="AN39" s="1"/>
  <c r="BL39" s="1"/>
  <c r="M39"/>
  <c r="AM39" s="1"/>
  <c r="BK39" s="1"/>
  <c r="H39"/>
  <c r="G39"/>
  <c r="BL38"/>
  <c r="AZ38"/>
  <c r="BJ38" s="1"/>
  <c r="AY38"/>
  <c r="BI38" s="1"/>
  <c r="Z38"/>
  <c r="Y38"/>
  <c r="H38"/>
  <c r="N38" s="1"/>
  <c r="AN38" s="1"/>
  <c r="G38"/>
  <c r="M38" s="1"/>
  <c r="AM38" s="1"/>
  <c r="BK38" s="1"/>
  <c r="BJ37"/>
  <c r="BI37"/>
  <c r="AZ37"/>
  <c r="AY37"/>
  <c r="Z37"/>
  <c r="Y37"/>
  <c r="N37"/>
  <c r="AN37" s="1"/>
  <c r="BL37" s="1"/>
  <c r="M37"/>
  <c r="AM37" s="1"/>
  <c r="BK37" s="1"/>
  <c r="H37"/>
  <c r="G37"/>
  <c r="AZ36"/>
  <c r="BJ36" s="1"/>
  <c r="AY36"/>
  <c r="BI36" s="1"/>
  <c r="Z36"/>
  <c r="Y36"/>
  <c r="H36"/>
  <c r="N36" s="1"/>
  <c r="G36"/>
  <c r="M36" s="1"/>
  <c r="AM36" s="1"/>
  <c r="BK36" s="1"/>
  <c r="BJ35"/>
  <c r="BI35"/>
  <c r="AZ35"/>
  <c r="AY35"/>
  <c r="Z35"/>
  <c r="Y35"/>
  <c r="N35"/>
  <c r="AN35" s="1"/>
  <c r="BL35" s="1"/>
  <c r="M35"/>
  <c r="AM35" s="1"/>
  <c r="BK35" s="1"/>
  <c r="H35"/>
  <c r="G35"/>
  <c r="BL34"/>
  <c r="AZ34"/>
  <c r="BJ34" s="1"/>
  <c r="AY34"/>
  <c r="BI34" s="1"/>
  <c r="Z34"/>
  <c r="Y34"/>
  <c r="H34"/>
  <c r="N34" s="1"/>
  <c r="AN34" s="1"/>
  <c r="G34"/>
  <c r="M34" s="1"/>
  <c r="AM34" s="1"/>
  <c r="BK34" s="1"/>
  <c r="BJ33"/>
  <c r="BI33"/>
  <c r="AZ33"/>
  <c r="AY33"/>
  <c r="Z33"/>
  <c r="Y33"/>
  <c r="N33"/>
  <c r="AN33" s="1"/>
  <c r="BL33" s="1"/>
  <c r="M33"/>
  <c r="AM33" s="1"/>
  <c r="BK33" s="1"/>
  <c r="H33"/>
  <c r="G33"/>
  <c r="AZ32"/>
  <c r="BJ32" s="1"/>
  <c r="AY32"/>
  <c r="BI32" s="1"/>
  <c r="Z32"/>
  <c r="Y32"/>
  <c r="H32"/>
  <c r="N32" s="1"/>
  <c r="G32"/>
  <c r="M32" s="1"/>
  <c r="AM32" s="1"/>
  <c r="BK32" s="1"/>
  <c r="BJ31"/>
  <c r="BI31"/>
  <c r="AZ31"/>
  <c r="AY31"/>
  <c r="Z31"/>
  <c r="Y31"/>
  <c r="N31"/>
  <c r="AN31" s="1"/>
  <c r="BL31" s="1"/>
  <c r="M31"/>
  <c r="AM31" s="1"/>
  <c r="BK31" s="1"/>
  <c r="H31"/>
  <c r="G31"/>
  <c r="BL30"/>
  <c r="AZ30"/>
  <c r="BJ30" s="1"/>
  <c r="AY30"/>
  <c r="BI30" s="1"/>
  <c r="Z30"/>
  <c r="Y30"/>
  <c r="H30"/>
  <c r="N30" s="1"/>
  <c r="AN30" s="1"/>
  <c r="G30"/>
  <c r="M30" s="1"/>
  <c r="AM30" s="1"/>
  <c r="BK30" s="1"/>
  <c r="BJ29"/>
  <c r="BI29"/>
  <c r="AZ29"/>
  <c r="AY29"/>
  <c r="Z29"/>
  <c r="Y29"/>
  <c r="N29"/>
  <c r="AN29" s="1"/>
  <c r="BL29" s="1"/>
  <c r="M29"/>
  <c r="AM29" s="1"/>
  <c r="BK29" s="1"/>
  <c r="H29"/>
  <c r="G29"/>
  <c r="AZ28"/>
  <c r="BJ28" s="1"/>
  <c r="AY28"/>
  <c r="BI28" s="1"/>
  <c r="Z28"/>
  <c r="Y28"/>
  <c r="H28"/>
  <c r="N28" s="1"/>
  <c r="G28"/>
  <c r="M28" s="1"/>
  <c r="AM28" s="1"/>
  <c r="BK28" s="1"/>
  <c r="BJ27"/>
  <c r="BI27"/>
  <c r="AZ27"/>
  <c r="AY27"/>
  <c r="Z27"/>
  <c r="Y27"/>
  <c r="N27"/>
  <c r="AN27" s="1"/>
  <c r="BL27" s="1"/>
  <c r="M27"/>
  <c r="AM27" s="1"/>
  <c r="BK27" s="1"/>
  <c r="H27"/>
  <c r="G27"/>
  <c r="BL26"/>
  <c r="AZ26"/>
  <c r="BJ26" s="1"/>
  <c r="AY26"/>
  <c r="BI26" s="1"/>
  <c r="Z26"/>
  <c r="Y26"/>
  <c r="H26"/>
  <c r="N26" s="1"/>
  <c r="AN26" s="1"/>
  <c r="G26"/>
  <c r="M26" s="1"/>
  <c r="AM26" s="1"/>
  <c r="BK26" s="1"/>
  <c r="BJ25"/>
  <c r="BI25"/>
  <c r="AZ25"/>
  <c r="AY25"/>
  <c r="Z25"/>
  <c r="Y25"/>
  <c r="N25"/>
  <c r="AN25" s="1"/>
  <c r="BL25" s="1"/>
  <c r="M25"/>
  <c r="AM25" s="1"/>
  <c r="BK25" s="1"/>
  <c r="H25"/>
  <c r="G25"/>
  <c r="AZ24"/>
  <c r="BJ24" s="1"/>
  <c r="AY24"/>
  <c r="BI24" s="1"/>
  <c r="Z24"/>
  <c r="Y24"/>
  <c r="H24"/>
  <c r="N24" s="1"/>
  <c r="G24"/>
  <c r="M24" s="1"/>
  <c r="AM24" s="1"/>
  <c r="BK24" s="1"/>
  <c r="BJ23"/>
  <c r="BI23"/>
  <c r="AZ23"/>
  <c r="AY23"/>
  <c r="Z23"/>
  <c r="Y23"/>
  <c r="N23"/>
  <c r="AN23" s="1"/>
  <c r="BL23" s="1"/>
  <c r="M23"/>
  <c r="AM23" s="1"/>
  <c r="BK23" s="1"/>
  <c r="H23"/>
  <c r="G23"/>
  <c r="BL22"/>
  <c r="AZ22"/>
  <c r="BJ22" s="1"/>
  <c r="AY22"/>
  <c r="BI22" s="1"/>
  <c r="Z22"/>
  <c r="Y22"/>
  <c r="H22"/>
  <c r="N22" s="1"/>
  <c r="AN22" s="1"/>
  <c r="G22"/>
  <c r="M22" s="1"/>
  <c r="AM22" s="1"/>
  <c r="BK22" s="1"/>
  <c r="BJ21"/>
  <c r="BI21"/>
  <c r="AZ21"/>
  <c r="AY21"/>
  <c r="Z21"/>
  <c r="Y21"/>
  <c r="N21"/>
  <c r="AN21" s="1"/>
  <c r="BL21" s="1"/>
  <c r="M21"/>
  <c r="AM21" s="1"/>
  <c r="BK21" s="1"/>
  <c r="H21"/>
  <c r="G21"/>
  <c r="AZ20"/>
  <c r="BJ20" s="1"/>
  <c r="AY20"/>
  <c r="BI20" s="1"/>
  <c r="Z20"/>
  <c r="Y20"/>
  <c r="H20"/>
  <c r="N20" s="1"/>
  <c r="G20"/>
  <c r="M20" s="1"/>
  <c r="AM20" s="1"/>
  <c r="BK20" s="1"/>
  <c r="BJ19"/>
  <c r="BI19"/>
  <c r="AZ19"/>
  <c r="AY19"/>
  <c r="Z19"/>
  <c r="Y19"/>
  <c r="N19"/>
  <c r="AN19" s="1"/>
  <c r="BL19" s="1"/>
  <c r="M19"/>
  <c r="AM19" s="1"/>
  <c r="BK19" s="1"/>
  <c r="H19"/>
  <c r="G19"/>
  <c r="BL18"/>
  <c r="AZ18"/>
  <c r="BJ18" s="1"/>
  <c r="AY18"/>
  <c r="BI18" s="1"/>
  <c r="Z18"/>
  <c r="Y18"/>
  <c r="H18"/>
  <c r="N18" s="1"/>
  <c r="AN18" s="1"/>
  <c r="G18"/>
  <c r="M18" s="1"/>
  <c r="AM18" s="1"/>
  <c r="BK18" s="1"/>
  <c r="BJ17"/>
  <c r="BI17"/>
  <c r="AZ17"/>
  <c r="AY17"/>
  <c r="Z17"/>
  <c r="Y17"/>
  <c r="N17"/>
  <c r="AN17" s="1"/>
  <c r="BL17" s="1"/>
  <c r="M17"/>
  <c r="AM17" s="1"/>
  <c r="BK17" s="1"/>
  <c r="H17"/>
  <c r="G17"/>
  <c r="AZ16"/>
  <c r="BJ16" s="1"/>
  <c r="AY16"/>
  <c r="BI16" s="1"/>
  <c r="Z16"/>
  <c r="Y16"/>
  <c r="H16"/>
  <c r="N16" s="1"/>
  <c r="G16"/>
  <c r="M16" s="1"/>
  <c r="AM16" s="1"/>
  <c r="BK16" s="1"/>
  <c r="BJ15"/>
  <c r="BI15"/>
  <c r="AZ15"/>
  <c r="AY15"/>
  <c r="Z15"/>
  <c r="Y15"/>
  <c r="N15"/>
  <c r="AN15" s="1"/>
  <c r="BL15" s="1"/>
  <c r="M15"/>
  <c r="AM15" s="1"/>
  <c r="BK15" s="1"/>
  <c r="H15"/>
  <c r="G15"/>
  <c r="BL14"/>
  <c r="AZ14"/>
  <c r="BJ14" s="1"/>
  <c r="AY14"/>
  <c r="BI14" s="1"/>
  <c r="Z14"/>
  <c r="Y14"/>
  <c r="H14"/>
  <c r="N14" s="1"/>
  <c r="AN14" s="1"/>
  <c r="G14"/>
  <c r="M14" s="1"/>
  <c r="AM14" s="1"/>
  <c r="BK14" s="1"/>
  <c r="BJ13"/>
  <c r="BI13"/>
  <c r="AZ13"/>
  <c r="AY13"/>
  <c r="Z13"/>
  <c r="Y13"/>
  <c r="N13"/>
  <c r="AN13" s="1"/>
  <c r="BL13" s="1"/>
  <c r="M13"/>
  <c r="AM13" s="1"/>
  <c r="BK13" s="1"/>
  <c r="H13"/>
  <c r="G13"/>
  <c r="AZ12"/>
  <c r="BJ12" s="1"/>
  <c r="AY12"/>
  <c r="BI12" s="1"/>
  <c r="Z12"/>
  <c r="Y12"/>
  <c r="H12"/>
  <c r="N12" s="1"/>
  <c r="G12"/>
  <c r="M12" s="1"/>
  <c r="AM12" s="1"/>
  <c r="BK12" s="1"/>
  <c r="BJ11"/>
  <c r="BI11"/>
  <c r="AZ11"/>
  <c r="AY11"/>
  <c r="Z11"/>
  <c r="Y11"/>
  <c r="N11"/>
  <c r="AN11" s="1"/>
  <c r="BL11" s="1"/>
  <c r="M11"/>
  <c r="AM11" s="1"/>
  <c r="BK11" s="1"/>
  <c r="H11"/>
  <c r="G11"/>
  <c r="BL10"/>
  <c r="AZ10"/>
  <c r="BJ10" s="1"/>
  <c r="AY10"/>
  <c r="BI10" s="1"/>
  <c r="Z10"/>
  <c r="Y10"/>
  <c r="H10"/>
  <c r="N10" s="1"/>
  <c r="AN10" s="1"/>
  <c r="G10"/>
  <c r="M10" s="1"/>
  <c r="AM10" s="1"/>
  <c r="BK10" s="1"/>
  <c r="BJ9"/>
  <c r="BI9"/>
  <c r="AZ9"/>
  <c r="AY9"/>
  <c r="Z9"/>
  <c r="Y9"/>
  <c r="N9"/>
  <c r="AN9" s="1"/>
  <c r="BL9" s="1"/>
  <c r="M9"/>
  <c r="AM9" s="1"/>
  <c r="BK9" s="1"/>
  <c r="H9"/>
  <c r="G9"/>
  <c r="AZ8"/>
  <c r="BJ8" s="1"/>
  <c r="AY8"/>
  <c r="BI8" s="1"/>
  <c r="Z8"/>
  <c r="Y8"/>
  <c r="H8"/>
  <c r="N8" s="1"/>
  <c r="AN8" s="1"/>
  <c r="BL8" s="1"/>
  <c r="G8"/>
  <c r="M8" s="1"/>
  <c r="BJ7"/>
  <c r="BI7"/>
  <c r="AZ7"/>
  <c r="AY7"/>
  <c r="Z7"/>
  <c r="Y7"/>
  <c r="N7"/>
  <c r="AN7" s="1"/>
  <c r="BL7" s="1"/>
  <c r="M7"/>
  <c r="AM7" s="1"/>
  <c r="BK7" s="1"/>
  <c r="H7"/>
  <c r="G7"/>
  <c r="BH53" i="17"/>
  <c r="BG53"/>
  <c r="BF53"/>
  <c r="BE53"/>
  <c r="BD53"/>
  <c r="BC53"/>
  <c r="BB53"/>
  <c r="BA53"/>
  <c r="AX53"/>
  <c r="AW53"/>
  <c r="AV53"/>
  <c r="AZ53" s="1"/>
  <c r="AU53"/>
  <c r="AY53" s="1"/>
  <c r="AT53"/>
  <c r="AS53"/>
  <c r="AR53"/>
  <c r="AQ53"/>
  <c r="AP53"/>
  <c r="AO53"/>
  <c r="AL53"/>
  <c r="AK53"/>
  <c r="AJ53"/>
  <c r="AI53"/>
  <c r="AH53"/>
  <c r="AG53"/>
  <c r="AF53"/>
  <c r="AE53"/>
  <c r="AD53"/>
  <c r="AC53"/>
  <c r="AB53"/>
  <c r="AA53"/>
  <c r="X53"/>
  <c r="W53"/>
  <c r="V53"/>
  <c r="U53"/>
  <c r="T53"/>
  <c r="S53"/>
  <c r="R53"/>
  <c r="Q53"/>
  <c r="P53"/>
  <c r="Z53" s="1"/>
  <c r="O53"/>
  <c r="Y53" s="1"/>
  <c r="L53"/>
  <c r="K53"/>
  <c r="J53"/>
  <c r="I53"/>
  <c r="F53"/>
  <c r="E53"/>
  <c r="D53"/>
  <c r="H53" s="1"/>
  <c r="N53" s="1"/>
  <c r="AN53" s="1"/>
  <c r="C53"/>
  <c r="G53" s="1"/>
  <c r="M53" s="1"/>
  <c r="AM53" s="1"/>
  <c r="BJ52"/>
  <c r="BI52"/>
  <c r="AZ52"/>
  <c r="AY52"/>
  <c r="Z52"/>
  <c r="Y52"/>
  <c r="N52"/>
  <c r="AN52" s="1"/>
  <c r="BL52" s="1"/>
  <c r="M52"/>
  <c r="AM52" s="1"/>
  <c r="BK52" s="1"/>
  <c r="H52"/>
  <c r="G52"/>
  <c r="AZ51"/>
  <c r="BJ51" s="1"/>
  <c r="AY51"/>
  <c r="BI51" s="1"/>
  <c r="Z51"/>
  <c r="Y51"/>
  <c r="H51"/>
  <c r="N51" s="1"/>
  <c r="AN51" s="1"/>
  <c r="BL51" s="1"/>
  <c r="G51"/>
  <c r="M51" s="1"/>
  <c r="BJ50"/>
  <c r="BI50"/>
  <c r="AZ50"/>
  <c r="AY50"/>
  <c r="Z50"/>
  <c r="Y50"/>
  <c r="N50"/>
  <c r="AN50" s="1"/>
  <c r="BL50" s="1"/>
  <c r="M50"/>
  <c r="AM50" s="1"/>
  <c r="BK50" s="1"/>
  <c r="H50"/>
  <c r="G50"/>
  <c r="AZ49"/>
  <c r="BJ49" s="1"/>
  <c r="AY49"/>
  <c r="BI49" s="1"/>
  <c r="Z49"/>
  <c r="Y49"/>
  <c r="H49"/>
  <c r="N49" s="1"/>
  <c r="AN49" s="1"/>
  <c r="BL49" s="1"/>
  <c r="G49"/>
  <c r="M49" s="1"/>
  <c r="BJ48"/>
  <c r="BI48"/>
  <c r="AZ48"/>
  <c r="AY48"/>
  <c r="Z48"/>
  <c r="Y48"/>
  <c r="N48"/>
  <c r="AN48" s="1"/>
  <c r="BL48" s="1"/>
  <c r="M48"/>
  <c r="AM48" s="1"/>
  <c r="BK48" s="1"/>
  <c r="H48"/>
  <c r="G48"/>
  <c r="AZ47"/>
  <c r="BJ47" s="1"/>
  <c r="AY47"/>
  <c r="BI47" s="1"/>
  <c r="Z47"/>
  <c r="Y47"/>
  <c r="H47"/>
  <c r="N47" s="1"/>
  <c r="AN47" s="1"/>
  <c r="BL47" s="1"/>
  <c r="G47"/>
  <c r="M47" s="1"/>
  <c r="BJ46"/>
  <c r="BI46"/>
  <c r="AZ46"/>
  <c r="AY46"/>
  <c r="Z46"/>
  <c r="Y46"/>
  <c r="N46"/>
  <c r="AN46" s="1"/>
  <c r="BL46" s="1"/>
  <c r="M46"/>
  <c r="AM46" s="1"/>
  <c r="BK46" s="1"/>
  <c r="H46"/>
  <c r="G46"/>
  <c r="AZ45"/>
  <c r="BJ45" s="1"/>
  <c r="AY45"/>
  <c r="BI45" s="1"/>
  <c r="Z45"/>
  <c r="Y45"/>
  <c r="H45"/>
  <c r="N45" s="1"/>
  <c r="AN45" s="1"/>
  <c r="BL45" s="1"/>
  <c r="G45"/>
  <c r="M45" s="1"/>
  <c r="BJ44"/>
  <c r="BI44"/>
  <c r="AZ44"/>
  <c r="AY44"/>
  <c r="Z44"/>
  <c r="Y44"/>
  <c r="N44"/>
  <c r="AN44" s="1"/>
  <c r="BL44" s="1"/>
  <c r="M44"/>
  <c r="AM44" s="1"/>
  <c r="BK44" s="1"/>
  <c r="H44"/>
  <c r="G44"/>
  <c r="AZ43"/>
  <c r="BJ43" s="1"/>
  <c r="AY43"/>
  <c r="BI43" s="1"/>
  <c r="Z43"/>
  <c r="Y43"/>
  <c r="H43"/>
  <c r="N43" s="1"/>
  <c r="AN43" s="1"/>
  <c r="BL43" s="1"/>
  <c r="G43"/>
  <c r="M43" s="1"/>
  <c r="BJ42"/>
  <c r="BI42"/>
  <c r="AZ42"/>
  <c r="AY42"/>
  <c r="Z42"/>
  <c r="Y42"/>
  <c r="N42"/>
  <c r="AN42" s="1"/>
  <c r="BL42" s="1"/>
  <c r="M42"/>
  <c r="AM42" s="1"/>
  <c r="BK42" s="1"/>
  <c r="H42"/>
  <c r="G42"/>
  <c r="AZ41"/>
  <c r="BJ41" s="1"/>
  <c r="AY41"/>
  <c r="BI41" s="1"/>
  <c r="Z41"/>
  <c r="Y41"/>
  <c r="H41"/>
  <c r="N41" s="1"/>
  <c r="AN41" s="1"/>
  <c r="BL41" s="1"/>
  <c r="G41"/>
  <c r="M41" s="1"/>
  <c r="BJ40"/>
  <c r="BI40"/>
  <c r="AZ40"/>
  <c r="AY40"/>
  <c r="Z40"/>
  <c r="Y40"/>
  <c r="N40"/>
  <c r="AN40" s="1"/>
  <c r="BL40" s="1"/>
  <c r="M40"/>
  <c r="AM40" s="1"/>
  <c r="BK40" s="1"/>
  <c r="H40"/>
  <c r="G40"/>
  <c r="AZ39"/>
  <c r="BJ39" s="1"/>
  <c r="AY39"/>
  <c r="BI39" s="1"/>
  <c r="Z39"/>
  <c r="Y39"/>
  <c r="H39"/>
  <c r="N39" s="1"/>
  <c r="AN39" s="1"/>
  <c r="BL39" s="1"/>
  <c r="G39"/>
  <c r="M39" s="1"/>
  <c r="BJ38"/>
  <c r="BI38"/>
  <c r="AZ38"/>
  <c r="AY38"/>
  <c r="Z38"/>
  <c r="Y38"/>
  <c r="N38"/>
  <c r="AN38" s="1"/>
  <c r="BL38" s="1"/>
  <c r="M38"/>
  <c r="AM38" s="1"/>
  <c r="BK38" s="1"/>
  <c r="H38"/>
  <c r="G38"/>
  <c r="AZ37"/>
  <c r="BJ37" s="1"/>
  <c r="AY37"/>
  <c r="BI37" s="1"/>
  <c r="Z37"/>
  <c r="Y37"/>
  <c r="H37"/>
  <c r="N37" s="1"/>
  <c r="AN37" s="1"/>
  <c r="BL37" s="1"/>
  <c r="G37"/>
  <c r="M37" s="1"/>
  <c r="BJ36"/>
  <c r="BI36"/>
  <c r="AZ36"/>
  <c r="AY36"/>
  <c r="Z36"/>
  <c r="Y36"/>
  <c r="N36"/>
  <c r="AN36" s="1"/>
  <c r="BL36" s="1"/>
  <c r="M36"/>
  <c r="AM36" s="1"/>
  <c r="BK36" s="1"/>
  <c r="H36"/>
  <c r="G36"/>
  <c r="AZ35"/>
  <c r="BJ35" s="1"/>
  <c r="AY35"/>
  <c r="BI35" s="1"/>
  <c r="Z35"/>
  <c r="Y35"/>
  <c r="H35"/>
  <c r="N35" s="1"/>
  <c r="AN35" s="1"/>
  <c r="BL35" s="1"/>
  <c r="G35"/>
  <c r="M35" s="1"/>
  <c r="BJ34"/>
  <c r="BI34"/>
  <c r="AZ34"/>
  <c r="AY34"/>
  <c r="Z34"/>
  <c r="Y34"/>
  <c r="N34"/>
  <c r="AN34" s="1"/>
  <c r="BL34" s="1"/>
  <c r="M34"/>
  <c r="AM34" s="1"/>
  <c r="BK34" s="1"/>
  <c r="H34"/>
  <c r="G34"/>
  <c r="AZ33"/>
  <c r="BJ33" s="1"/>
  <c r="AY33"/>
  <c r="BI33" s="1"/>
  <c r="Z33"/>
  <c r="Y33"/>
  <c r="H33"/>
  <c r="N33" s="1"/>
  <c r="AN33" s="1"/>
  <c r="BL33" s="1"/>
  <c r="G33"/>
  <c r="M33" s="1"/>
  <c r="BJ32"/>
  <c r="BI32"/>
  <c r="AZ32"/>
  <c r="AY32"/>
  <c r="Z32"/>
  <c r="Y32"/>
  <c r="N32"/>
  <c r="AN32" s="1"/>
  <c r="BL32" s="1"/>
  <c r="M32"/>
  <c r="AM32" s="1"/>
  <c r="BK32" s="1"/>
  <c r="H32"/>
  <c r="G32"/>
  <c r="AZ31"/>
  <c r="BJ31" s="1"/>
  <c r="AY31"/>
  <c r="BI31" s="1"/>
  <c r="Z31"/>
  <c r="Y31"/>
  <c r="H31"/>
  <c r="N31" s="1"/>
  <c r="AN31" s="1"/>
  <c r="BL31" s="1"/>
  <c r="G31"/>
  <c r="M31" s="1"/>
  <c r="BJ30"/>
  <c r="BI30"/>
  <c r="AZ30"/>
  <c r="AY30"/>
  <c r="Z30"/>
  <c r="Y30"/>
  <c r="N30"/>
  <c r="AN30" s="1"/>
  <c r="BL30" s="1"/>
  <c r="M30"/>
  <c r="AM30" s="1"/>
  <c r="BK30" s="1"/>
  <c r="H30"/>
  <c r="G30"/>
  <c r="AZ29"/>
  <c r="BJ29" s="1"/>
  <c r="AY29"/>
  <c r="BI29" s="1"/>
  <c r="Z29"/>
  <c r="Y29"/>
  <c r="H29"/>
  <c r="N29" s="1"/>
  <c r="AN29" s="1"/>
  <c r="BL29" s="1"/>
  <c r="G29"/>
  <c r="M29" s="1"/>
  <c r="BJ28"/>
  <c r="BI28"/>
  <c r="AZ28"/>
  <c r="AY28"/>
  <c r="Z28"/>
  <c r="Y28"/>
  <c r="N28"/>
  <c r="AN28" s="1"/>
  <c r="BL28" s="1"/>
  <c r="M28"/>
  <c r="AM28" s="1"/>
  <c r="BK28" s="1"/>
  <c r="H28"/>
  <c r="G28"/>
  <c r="AZ27"/>
  <c r="BJ27" s="1"/>
  <c r="AY27"/>
  <c r="BI27" s="1"/>
  <c r="Z27"/>
  <c r="Y27"/>
  <c r="H27"/>
  <c r="N27" s="1"/>
  <c r="AN27" s="1"/>
  <c r="BL27" s="1"/>
  <c r="G27"/>
  <c r="M27" s="1"/>
  <c r="BJ26"/>
  <c r="BI26"/>
  <c r="AZ26"/>
  <c r="AY26"/>
  <c r="Z26"/>
  <c r="Y26"/>
  <c r="N26"/>
  <c r="AN26" s="1"/>
  <c r="BL26" s="1"/>
  <c r="M26"/>
  <c r="AM26" s="1"/>
  <c r="BK26" s="1"/>
  <c r="H26"/>
  <c r="G26"/>
  <c r="AZ25"/>
  <c r="BJ25" s="1"/>
  <c r="AY25"/>
  <c r="BI25" s="1"/>
  <c r="Z25"/>
  <c r="Y25"/>
  <c r="H25"/>
  <c r="N25" s="1"/>
  <c r="AN25" s="1"/>
  <c r="BL25" s="1"/>
  <c r="G25"/>
  <c r="M25" s="1"/>
  <c r="BJ24"/>
  <c r="BI24"/>
  <c r="AZ24"/>
  <c r="AY24"/>
  <c r="Z24"/>
  <c r="Y24"/>
  <c r="N24"/>
  <c r="AN24" s="1"/>
  <c r="BL24" s="1"/>
  <c r="M24"/>
  <c r="AM24" s="1"/>
  <c r="BK24" s="1"/>
  <c r="H24"/>
  <c r="G24"/>
  <c r="AZ23"/>
  <c r="BJ23" s="1"/>
  <c r="AY23"/>
  <c r="BI23" s="1"/>
  <c r="Z23"/>
  <c r="Y23"/>
  <c r="H23"/>
  <c r="N23" s="1"/>
  <c r="AN23" s="1"/>
  <c r="BL23" s="1"/>
  <c r="G23"/>
  <c r="M23" s="1"/>
  <c r="BJ22"/>
  <c r="BI22"/>
  <c r="AZ22"/>
  <c r="AY22"/>
  <c r="Z22"/>
  <c r="Y22"/>
  <c r="N22"/>
  <c r="AN22" s="1"/>
  <c r="BL22" s="1"/>
  <c r="M22"/>
  <c r="AM22" s="1"/>
  <c r="BK22" s="1"/>
  <c r="H22"/>
  <c r="G22"/>
  <c r="AZ21"/>
  <c r="BJ21" s="1"/>
  <c r="AY21"/>
  <c r="BI21" s="1"/>
  <c r="Z21"/>
  <c r="Y21"/>
  <c r="H21"/>
  <c r="N21" s="1"/>
  <c r="AN21" s="1"/>
  <c r="BL21" s="1"/>
  <c r="G21"/>
  <c r="M21" s="1"/>
  <c r="BJ20"/>
  <c r="BI20"/>
  <c r="AZ20"/>
  <c r="AY20"/>
  <c r="Z20"/>
  <c r="Y20"/>
  <c r="N20"/>
  <c r="AN20" s="1"/>
  <c r="BL20" s="1"/>
  <c r="M20"/>
  <c r="AM20" s="1"/>
  <c r="BK20" s="1"/>
  <c r="H20"/>
  <c r="G20"/>
  <c r="AZ19"/>
  <c r="BJ19" s="1"/>
  <c r="AY19"/>
  <c r="BI19" s="1"/>
  <c r="Z19"/>
  <c r="Y19"/>
  <c r="H19"/>
  <c r="N19" s="1"/>
  <c r="AN19" s="1"/>
  <c r="BL19" s="1"/>
  <c r="G19"/>
  <c r="M19" s="1"/>
  <c r="BJ18"/>
  <c r="BI18"/>
  <c r="AZ18"/>
  <c r="AY18"/>
  <c r="Z18"/>
  <c r="Y18"/>
  <c r="N18"/>
  <c r="AN18" s="1"/>
  <c r="BL18" s="1"/>
  <c r="M18"/>
  <c r="AM18" s="1"/>
  <c r="BK18" s="1"/>
  <c r="H18"/>
  <c r="G18"/>
  <c r="AZ17"/>
  <c r="BJ17" s="1"/>
  <c r="AY17"/>
  <c r="BI17" s="1"/>
  <c r="Z17"/>
  <c r="Y17"/>
  <c r="H17"/>
  <c r="N17" s="1"/>
  <c r="AN17" s="1"/>
  <c r="BL17" s="1"/>
  <c r="G17"/>
  <c r="M17" s="1"/>
  <c r="BJ16"/>
  <c r="BI16"/>
  <c r="AZ16"/>
  <c r="AY16"/>
  <c r="Z16"/>
  <c r="Y16"/>
  <c r="N16"/>
  <c r="AN16" s="1"/>
  <c r="BL16" s="1"/>
  <c r="M16"/>
  <c r="AM16" s="1"/>
  <c r="BK16" s="1"/>
  <c r="H16"/>
  <c r="G16"/>
  <c r="AZ15"/>
  <c r="BJ15" s="1"/>
  <c r="AY15"/>
  <c r="BI15" s="1"/>
  <c r="Z15"/>
  <c r="Y15"/>
  <c r="H15"/>
  <c r="N15" s="1"/>
  <c r="AN15" s="1"/>
  <c r="BL15" s="1"/>
  <c r="G15"/>
  <c r="M15" s="1"/>
  <c r="BJ14"/>
  <c r="BI14"/>
  <c r="AZ14"/>
  <c r="AY14"/>
  <c r="Z14"/>
  <c r="Y14"/>
  <c r="N14"/>
  <c r="AN14" s="1"/>
  <c r="BL14" s="1"/>
  <c r="M14"/>
  <c r="AM14" s="1"/>
  <c r="BK14" s="1"/>
  <c r="H14"/>
  <c r="G14"/>
  <c r="AZ13"/>
  <c r="BJ13" s="1"/>
  <c r="AY13"/>
  <c r="BI13" s="1"/>
  <c r="Z13"/>
  <c r="Y13"/>
  <c r="H13"/>
  <c r="N13" s="1"/>
  <c r="AN13" s="1"/>
  <c r="BL13" s="1"/>
  <c r="G13"/>
  <c r="M13" s="1"/>
  <c r="BJ12"/>
  <c r="BI12"/>
  <c r="AZ12"/>
  <c r="AY12"/>
  <c r="Z12"/>
  <c r="Y12"/>
  <c r="N12"/>
  <c r="AN12" s="1"/>
  <c r="BL12" s="1"/>
  <c r="M12"/>
  <c r="AM12" s="1"/>
  <c r="BK12" s="1"/>
  <c r="H12"/>
  <c r="G12"/>
  <c r="AZ11"/>
  <c r="BJ11" s="1"/>
  <c r="AY11"/>
  <c r="BI11" s="1"/>
  <c r="Z11"/>
  <c r="Y11"/>
  <c r="H11"/>
  <c r="N11" s="1"/>
  <c r="AN11" s="1"/>
  <c r="BL11" s="1"/>
  <c r="G11"/>
  <c r="M11" s="1"/>
  <c r="BJ10"/>
  <c r="BI10"/>
  <c r="AZ10"/>
  <c r="AY10"/>
  <c r="Z10"/>
  <c r="Y10"/>
  <c r="N10"/>
  <c r="AN10" s="1"/>
  <c r="BL10" s="1"/>
  <c r="M10"/>
  <c r="AM10" s="1"/>
  <c r="BK10" s="1"/>
  <c r="H10"/>
  <c r="G10"/>
  <c r="AZ9"/>
  <c r="BJ9" s="1"/>
  <c r="AY9"/>
  <c r="BI9" s="1"/>
  <c r="Z9"/>
  <c r="Y9"/>
  <c r="H9"/>
  <c r="N9" s="1"/>
  <c r="AN9" s="1"/>
  <c r="BL9" s="1"/>
  <c r="G9"/>
  <c r="M9" s="1"/>
  <c r="BJ8"/>
  <c r="BI8"/>
  <c r="AZ8"/>
  <c r="AY8"/>
  <c r="Z8"/>
  <c r="Y8"/>
  <c r="N8"/>
  <c r="AN8" s="1"/>
  <c r="BL8" s="1"/>
  <c r="M8"/>
  <c r="AM8" s="1"/>
  <c r="BK8" s="1"/>
  <c r="H8"/>
  <c r="G8"/>
  <c r="AZ7"/>
  <c r="BJ7" s="1"/>
  <c r="AY7"/>
  <c r="BI7" s="1"/>
  <c r="Z7"/>
  <c r="Y7"/>
  <c r="H7"/>
  <c r="N7" s="1"/>
  <c r="AN7" s="1"/>
  <c r="BL7" s="1"/>
  <c r="G7"/>
  <c r="M7" s="1"/>
  <c r="BH53" i="16"/>
  <c r="BG53"/>
  <c r="BF53"/>
  <c r="BE53"/>
  <c r="BD53"/>
  <c r="BC53"/>
  <c r="BB53"/>
  <c r="BA53"/>
  <c r="BI53" s="1"/>
  <c r="AX53"/>
  <c r="AW53"/>
  <c r="AV53"/>
  <c r="AU53"/>
  <c r="AT53"/>
  <c r="AZ53" s="1"/>
  <c r="BJ53" s="1"/>
  <c r="AS53"/>
  <c r="AY53" s="1"/>
  <c r="AR53"/>
  <c r="AQ53"/>
  <c r="AP53"/>
  <c r="AO53"/>
  <c r="AL53"/>
  <c r="AK53"/>
  <c r="AJ53"/>
  <c r="AI53"/>
  <c r="AH53"/>
  <c r="AG53"/>
  <c r="AF53"/>
  <c r="AE53"/>
  <c r="AD53"/>
  <c r="AC53"/>
  <c r="AB53"/>
  <c r="AA53"/>
  <c r="X53"/>
  <c r="W53"/>
  <c r="V53"/>
  <c r="U53"/>
  <c r="T53"/>
  <c r="S53"/>
  <c r="R53"/>
  <c r="Q53"/>
  <c r="Y53" s="1"/>
  <c r="P53"/>
  <c r="Z53" s="1"/>
  <c r="O53"/>
  <c r="L53"/>
  <c r="K53"/>
  <c r="J53"/>
  <c r="I53"/>
  <c r="M53" s="1"/>
  <c r="AM53" s="1"/>
  <c r="BK53" s="1"/>
  <c r="F53"/>
  <c r="E53"/>
  <c r="D53"/>
  <c r="H53" s="1"/>
  <c r="N53" s="1"/>
  <c r="C53"/>
  <c r="G53" s="1"/>
  <c r="BJ52"/>
  <c r="AZ52"/>
  <c r="AY52"/>
  <c r="BI52" s="1"/>
  <c r="Z52"/>
  <c r="Y52"/>
  <c r="N52"/>
  <c r="H52"/>
  <c r="G52"/>
  <c r="M52" s="1"/>
  <c r="AM52" s="1"/>
  <c r="BK52" s="1"/>
  <c r="BI51"/>
  <c r="AZ51"/>
  <c r="BJ51" s="1"/>
  <c r="AY51"/>
  <c r="Z51"/>
  <c r="Y51"/>
  <c r="M51"/>
  <c r="AM51" s="1"/>
  <c r="BK51" s="1"/>
  <c r="H51"/>
  <c r="N51" s="1"/>
  <c r="G51"/>
  <c r="BJ50"/>
  <c r="AZ50"/>
  <c r="AY50"/>
  <c r="BI50" s="1"/>
  <c r="Z50"/>
  <c r="Y50"/>
  <c r="N50"/>
  <c r="H50"/>
  <c r="G50"/>
  <c r="M50" s="1"/>
  <c r="AM50" s="1"/>
  <c r="BK50" s="1"/>
  <c r="BI49"/>
  <c r="AZ49"/>
  <c r="BJ49" s="1"/>
  <c r="AY49"/>
  <c r="Z49"/>
  <c r="Y49"/>
  <c r="M49"/>
  <c r="AM49" s="1"/>
  <c r="BK49" s="1"/>
  <c r="H49"/>
  <c r="N49" s="1"/>
  <c r="G49"/>
  <c r="BJ48"/>
  <c r="AZ48"/>
  <c r="AY48"/>
  <c r="BI48" s="1"/>
  <c r="Z48"/>
  <c r="Y48"/>
  <c r="N48"/>
  <c r="H48"/>
  <c r="G48"/>
  <c r="M48" s="1"/>
  <c r="AM48" s="1"/>
  <c r="BK48" s="1"/>
  <c r="BI47"/>
  <c r="AZ47"/>
  <c r="BJ47" s="1"/>
  <c r="AY47"/>
  <c r="Z47"/>
  <c r="Y47"/>
  <c r="M47"/>
  <c r="AM47" s="1"/>
  <c r="BK47" s="1"/>
  <c r="H47"/>
  <c r="N47" s="1"/>
  <c r="G47"/>
  <c r="BJ46"/>
  <c r="AZ46"/>
  <c r="AY46"/>
  <c r="BI46" s="1"/>
  <c r="Z46"/>
  <c r="Y46"/>
  <c r="N46"/>
  <c r="H46"/>
  <c r="G46"/>
  <c r="M46" s="1"/>
  <c r="AM46" s="1"/>
  <c r="BK46" s="1"/>
  <c r="BI45"/>
  <c r="AZ45"/>
  <c r="BJ45" s="1"/>
  <c r="AY45"/>
  <c r="Z45"/>
  <c r="Y45"/>
  <c r="M45"/>
  <c r="AM45" s="1"/>
  <c r="BK45" s="1"/>
  <c r="H45"/>
  <c r="N45" s="1"/>
  <c r="G45"/>
  <c r="BJ44"/>
  <c r="AZ44"/>
  <c r="AY44"/>
  <c r="BI44" s="1"/>
  <c r="Z44"/>
  <c r="Y44"/>
  <c r="N44"/>
  <c r="H44"/>
  <c r="G44"/>
  <c r="M44" s="1"/>
  <c r="AM44" s="1"/>
  <c r="BK44" s="1"/>
  <c r="BI43"/>
  <c r="AZ43"/>
  <c r="BJ43" s="1"/>
  <c r="AY43"/>
  <c r="Z43"/>
  <c r="Y43"/>
  <c r="M43"/>
  <c r="AM43" s="1"/>
  <c r="BK43" s="1"/>
  <c r="H43"/>
  <c r="N43" s="1"/>
  <c r="G43"/>
  <c r="BJ42"/>
  <c r="AZ42"/>
  <c r="AY42"/>
  <c r="BI42" s="1"/>
  <c r="Z42"/>
  <c r="Y42"/>
  <c r="N42"/>
  <c r="H42"/>
  <c r="G42"/>
  <c r="M42" s="1"/>
  <c r="AM42" s="1"/>
  <c r="BK42" s="1"/>
  <c r="BI41"/>
  <c r="AZ41"/>
  <c r="BJ41" s="1"/>
  <c r="AY41"/>
  <c r="Z41"/>
  <c r="Y41"/>
  <c r="M41"/>
  <c r="AM41" s="1"/>
  <c r="BK41" s="1"/>
  <c r="H41"/>
  <c r="N41" s="1"/>
  <c r="G41"/>
  <c r="BJ40"/>
  <c r="AZ40"/>
  <c r="AY40"/>
  <c r="BI40" s="1"/>
  <c r="Z40"/>
  <c r="Y40"/>
  <c r="N40"/>
  <c r="H40"/>
  <c r="G40"/>
  <c r="M40" s="1"/>
  <c r="AM40" s="1"/>
  <c r="BK40" s="1"/>
  <c r="BI39"/>
  <c r="AZ39"/>
  <c r="BJ39" s="1"/>
  <c r="AY39"/>
  <c r="Z39"/>
  <c r="Y39"/>
  <c r="M39"/>
  <c r="AM39" s="1"/>
  <c r="BK39" s="1"/>
  <c r="H39"/>
  <c r="N39" s="1"/>
  <c r="G39"/>
  <c r="BJ38"/>
  <c r="AZ38"/>
  <c r="AY38"/>
  <c r="BI38" s="1"/>
  <c r="Z38"/>
  <c r="Y38"/>
  <c r="N38"/>
  <c r="H38"/>
  <c r="G38"/>
  <c r="M38" s="1"/>
  <c r="AM38" s="1"/>
  <c r="BK38" s="1"/>
  <c r="BI37"/>
  <c r="AZ37"/>
  <c r="BJ37" s="1"/>
  <c r="AY37"/>
  <c r="Z37"/>
  <c r="Y37"/>
  <c r="M37"/>
  <c r="AM37" s="1"/>
  <c r="BK37" s="1"/>
  <c r="H37"/>
  <c r="N37" s="1"/>
  <c r="G37"/>
  <c r="BJ36"/>
  <c r="AZ36"/>
  <c r="AY36"/>
  <c r="BI36" s="1"/>
  <c r="Z36"/>
  <c r="Y36"/>
  <c r="N36"/>
  <c r="H36"/>
  <c r="G36"/>
  <c r="M36" s="1"/>
  <c r="AM36" s="1"/>
  <c r="BK36" s="1"/>
  <c r="BI35"/>
  <c r="AZ35"/>
  <c r="BJ35" s="1"/>
  <c r="AY35"/>
  <c r="Z35"/>
  <c r="Y35"/>
  <c r="M35"/>
  <c r="AM35" s="1"/>
  <c r="BK35" s="1"/>
  <c r="H35"/>
  <c r="N35" s="1"/>
  <c r="G35"/>
  <c r="BJ34"/>
  <c r="AZ34"/>
  <c r="AY34"/>
  <c r="BI34" s="1"/>
  <c r="Z34"/>
  <c r="Y34"/>
  <c r="N34"/>
  <c r="H34"/>
  <c r="G34"/>
  <c r="M34" s="1"/>
  <c r="AM34" s="1"/>
  <c r="BK34" s="1"/>
  <c r="BI33"/>
  <c r="AZ33"/>
  <c r="BJ33" s="1"/>
  <c r="AY33"/>
  <c r="Z33"/>
  <c r="Y33"/>
  <c r="M33"/>
  <c r="AM33" s="1"/>
  <c r="BK33" s="1"/>
  <c r="H33"/>
  <c r="N33" s="1"/>
  <c r="G33"/>
  <c r="BJ32"/>
  <c r="AZ32"/>
  <c r="AY32"/>
  <c r="BI32" s="1"/>
  <c r="Z32"/>
  <c r="Y32"/>
  <c r="N32"/>
  <c r="H32"/>
  <c r="G32"/>
  <c r="M32" s="1"/>
  <c r="AM32" s="1"/>
  <c r="BK32" s="1"/>
  <c r="BI31"/>
  <c r="AZ31"/>
  <c r="BJ31" s="1"/>
  <c r="AY31"/>
  <c r="Z31"/>
  <c r="Y31"/>
  <c r="M31"/>
  <c r="AM31" s="1"/>
  <c r="BK31" s="1"/>
  <c r="H31"/>
  <c r="N31" s="1"/>
  <c r="G31"/>
  <c r="BJ30"/>
  <c r="AZ30"/>
  <c r="AY30"/>
  <c r="BI30" s="1"/>
  <c r="Z30"/>
  <c r="Y30"/>
  <c r="N30"/>
  <c r="H30"/>
  <c r="G30"/>
  <c r="M30" s="1"/>
  <c r="AM30" s="1"/>
  <c r="BK30" s="1"/>
  <c r="BI29"/>
  <c r="AZ29"/>
  <c r="BJ29" s="1"/>
  <c r="AY29"/>
  <c r="Z29"/>
  <c r="Y29"/>
  <c r="M29"/>
  <c r="AM29" s="1"/>
  <c r="BK29" s="1"/>
  <c r="H29"/>
  <c r="N29" s="1"/>
  <c r="G29"/>
  <c r="BJ28"/>
  <c r="AZ28"/>
  <c r="AY28"/>
  <c r="BI28" s="1"/>
  <c r="Z28"/>
  <c r="Y28"/>
  <c r="N28"/>
  <c r="H28"/>
  <c r="G28"/>
  <c r="M28" s="1"/>
  <c r="AM28" s="1"/>
  <c r="BK28" s="1"/>
  <c r="BI27"/>
  <c r="AZ27"/>
  <c r="BJ27" s="1"/>
  <c r="AY27"/>
  <c r="Z27"/>
  <c r="Y27"/>
  <c r="M27"/>
  <c r="AM27" s="1"/>
  <c r="BK27" s="1"/>
  <c r="H27"/>
  <c r="N27" s="1"/>
  <c r="G27"/>
  <c r="BJ26"/>
  <c r="AZ26"/>
  <c r="AY26"/>
  <c r="BI26" s="1"/>
  <c r="Z26"/>
  <c r="Y26"/>
  <c r="N26"/>
  <c r="H26"/>
  <c r="G26"/>
  <c r="M26" s="1"/>
  <c r="AM26" s="1"/>
  <c r="BK26" s="1"/>
  <c r="BI25"/>
  <c r="AZ25"/>
  <c r="BJ25" s="1"/>
  <c r="AY25"/>
  <c r="Z25"/>
  <c r="Y25"/>
  <c r="M25"/>
  <c r="AM25" s="1"/>
  <c r="BK25" s="1"/>
  <c r="H25"/>
  <c r="N25" s="1"/>
  <c r="G25"/>
  <c r="BJ24"/>
  <c r="AZ24"/>
  <c r="AY24"/>
  <c r="BI24" s="1"/>
  <c r="Z24"/>
  <c r="Y24"/>
  <c r="N24"/>
  <c r="H24"/>
  <c r="G24"/>
  <c r="M24" s="1"/>
  <c r="AM24" s="1"/>
  <c r="BK24" s="1"/>
  <c r="BI23"/>
  <c r="AZ23"/>
  <c r="BJ23" s="1"/>
  <c r="AY23"/>
  <c r="Z23"/>
  <c r="Y23"/>
  <c r="M23"/>
  <c r="AM23" s="1"/>
  <c r="BK23" s="1"/>
  <c r="H23"/>
  <c r="N23" s="1"/>
  <c r="G23"/>
  <c r="BJ22"/>
  <c r="AZ22"/>
  <c r="AY22"/>
  <c r="BI22" s="1"/>
  <c r="Z22"/>
  <c r="Y22"/>
  <c r="N22"/>
  <c r="H22"/>
  <c r="G22"/>
  <c r="M22" s="1"/>
  <c r="AM22" s="1"/>
  <c r="BK22" s="1"/>
  <c r="BI21"/>
  <c r="AZ21"/>
  <c r="BJ21" s="1"/>
  <c r="AY21"/>
  <c r="Z21"/>
  <c r="Y21"/>
  <c r="M21"/>
  <c r="AM21" s="1"/>
  <c r="BK21" s="1"/>
  <c r="H21"/>
  <c r="N21" s="1"/>
  <c r="G21"/>
  <c r="BJ20"/>
  <c r="AZ20"/>
  <c r="AY20"/>
  <c r="BI20" s="1"/>
  <c r="Z20"/>
  <c r="Y20"/>
  <c r="N20"/>
  <c r="H20"/>
  <c r="G20"/>
  <c r="M20" s="1"/>
  <c r="AM20" s="1"/>
  <c r="BK20" s="1"/>
  <c r="BI19"/>
  <c r="AZ19"/>
  <c r="BJ19" s="1"/>
  <c r="AY19"/>
  <c r="Z19"/>
  <c r="Y19"/>
  <c r="M19"/>
  <c r="AM19" s="1"/>
  <c r="BK19" s="1"/>
  <c r="H19"/>
  <c r="N19" s="1"/>
  <c r="G19"/>
  <c r="BJ18"/>
  <c r="AZ18"/>
  <c r="AY18"/>
  <c r="BI18" s="1"/>
  <c r="Z18"/>
  <c r="Y18"/>
  <c r="N18"/>
  <c r="H18"/>
  <c r="G18"/>
  <c r="M18" s="1"/>
  <c r="AM18" s="1"/>
  <c r="BK18" s="1"/>
  <c r="BI17"/>
  <c r="AZ17"/>
  <c r="BJ17" s="1"/>
  <c r="AY17"/>
  <c r="Z17"/>
  <c r="Y17"/>
  <c r="M17"/>
  <c r="AM17" s="1"/>
  <c r="BK17" s="1"/>
  <c r="H17"/>
  <c r="N17" s="1"/>
  <c r="G17"/>
  <c r="BJ16"/>
  <c r="AZ16"/>
  <c r="AY16"/>
  <c r="BI16" s="1"/>
  <c r="Z16"/>
  <c r="Y16"/>
  <c r="N16"/>
  <c r="H16"/>
  <c r="G16"/>
  <c r="M16" s="1"/>
  <c r="AM16" s="1"/>
  <c r="BK16" s="1"/>
  <c r="BI15"/>
  <c r="AZ15"/>
  <c r="BJ15" s="1"/>
  <c r="AY15"/>
  <c r="Z15"/>
  <c r="Y15"/>
  <c r="M15"/>
  <c r="AM15" s="1"/>
  <c r="BK15" s="1"/>
  <c r="H15"/>
  <c r="N15" s="1"/>
  <c r="G15"/>
  <c r="BJ14"/>
  <c r="AZ14"/>
  <c r="AY14"/>
  <c r="BI14" s="1"/>
  <c r="Z14"/>
  <c r="Y14"/>
  <c r="N14"/>
  <c r="H14"/>
  <c r="G14"/>
  <c r="M14" s="1"/>
  <c r="AM14" s="1"/>
  <c r="BK14" s="1"/>
  <c r="BI13"/>
  <c r="AZ13"/>
  <c r="BJ13" s="1"/>
  <c r="AY13"/>
  <c r="Z13"/>
  <c r="Y13"/>
  <c r="M13"/>
  <c r="AM13" s="1"/>
  <c r="BK13" s="1"/>
  <c r="H13"/>
  <c r="N13" s="1"/>
  <c r="G13"/>
  <c r="BJ12"/>
  <c r="AZ12"/>
  <c r="AY12"/>
  <c r="BI12" s="1"/>
  <c r="Z12"/>
  <c r="Y12"/>
  <c r="N12"/>
  <c r="H12"/>
  <c r="G12"/>
  <c r="M12" s="1"/>
  <c r="AM12" s="1"/>
  <c r="BK12" s="1"/>
  <c r="BI11"/>
  <c r="AZ11"/>
  <c r="BJ11" s="1"/>
  <c r="AY11"/>
  <c r="Z11"/>
  <c r="Y11"/>
  <c r="M11"/>
  <c r="AM11" s="1"/>
  <c r="BK11" s="1"/>
  <c r="H11"/>
  <c r="N11" s="1"/>
  <c r="G11"/>
  <c r="BJ10"/>
  <c r="AZ10"/>
  <c r="AY10"/>
  <c r="BI10" s="1"/>
  <c r="Z10"/>
  <c r="Y10"/>
  <c r="N10"/>
  <c r="H10"/>
  <c r="G10"/>
  <c r="M10" s="1"/>
  <c r="AM10" s="1"/>
  <c r="BK10" s="1"/>
  <c r="BI9"/>
  <c r="AZ9"/>
  <c r="BJ9" s="1"/>
  <c r="AY9"/>
  <c r="Z9"/>
  <c r="Y9"/>
  <c r="M9"/>
  <c r="AM9" s="1"/>
  <c r="BK9" s="1"/>
  <c r="H9"/>
  <c r="N9" s="1"/>
  <c r="G9"/>
  <c r="BJ8"/>
  <c r="AZ8"/>
  <c r="AY8"/>
  <c r="BI8" s="1"/>
  <c r="Z8"/>
  <c r="Y8"/>
  <c r="N8"/>
  <c r="H8"/>
  <c r="G8"/>
  <c r="M8" s="1"/>
  <c r="AM8" s="1"/>
  <c r="BK8" s="1"/>
  <c r="BI7"/>
  <c r="AZ7"/>
  <c r="BJ7" s="1"/>
  <c r="AY7"/>
  <c r="Z7"/>
  <c r="Y7"/>
  <c r="M7"/>
  <c r="AM7" s="1"/>
  <c r="BK7" s="1"/>
  <c r="H7"/>
  <c r="N7" s="1"/>
  <c r="G7"/>
  <c r="BH53" i="15"/>
  <c r="BG53"/>
  <c r="BF53"/>
  <c r="BE53"/>
  <c r="BD53"/>
  <c r="BC53"/>
  <c r="BB53"/>
  <c r="BA53"/>
  <c r="AX53"/>
  <c r="AW53"/>
  <c r="AV53"/>
  <c r="AZ53" s="1"/>
  <c r="BJ53" s="1"/>
  <c r="AU53"/>
  <c r="AY53" s="1"/>
  <c r="AT53"/>
  <c r="AS53"/>
  <c r="AR53"/>
  <c r="AQ53"/>
  <c r="AP53"/>
  <c r="AO53"/>
  <c r="AL53"/>
  <c r="AK53"/>
  <c r="AJ53"/>
  <c r="AI53"/>
  <c r="AH53"/>
  <c r="AG53"/>
  <c r="AF53"/>
  <c r="AE53"/>
  <c r="AD53"/>
  <c r="AC53"/>
  <c r="AB53"/>
  <c r="AA53"/>
  <c r="X53"/>
  <c r="W53"/>
  <c r="V53"/>
  <c r="U53"/>
  <c r="T53"/>
  <c r="S53"/>
  <c r="R53"/>
  <c r="Q53"/>
  <c r="P53"/>
  <c r="Z53" s="1"/>
  <c r="O53"/>
  <c r="Y53" s="1"/>
  <c r="L53"/>
  <c r="K53"/>
  <c r="J53"/>
  <c r="I53"/>
  <c r="F53"/>
  <c r="E53"/>
  <c r="D53"/>
  <c r="H53" s="1"/>
  <c r="N53" s="1"/>
  <c r="C53"/>
  <c r="G53" s="1"/>
  <c r="M53" s="1"/>
  <c r="AM53" s="1"/>
  <c r="BI52"/>
  <c r="AZ52"/>
  <c r="BJ52" s="1"/>
  <c r="AY52"/>
  <c r="Z52"/>
  <c r="Y52"/>
  <c r="M52"/>
  <c r="AM52" s="1"/>
  <c r="BK52" s="1"/>
  <c r="H52"/>
  <c r="N52" s="1"/>
  <c r="G52"/>
  <c r="BJ51"/>
  <c r="AZ51"/>
  <c r="AY51"/>
  <c r="BI51" s="1"/>
  <c r="Z51"/>
  <c r="Y51"/>
  <c r="N51"/>
  <c r="AN51" s="1"/>
  <c r="BL51" s="1"/>
  <c r="H51"/>
  <c r="G51"/>
  <c r="M51" s="1"/>
  <c r="AM51" s="1"/>
  <c r="BK51" s="1"/>
  <c r="BI50"/>
  <c r="AZ50"/>
  <c r="BJ50" s="1"/>
  <c r="AY50"/>
  <c r="Z50"/>
  <c r="Y50"/>
  <c r="M50"/>
  <c r="AM50" s="1"/>
  <c r="BK50" s="1"/>
  <c r="H50"/>
  <c r="N50" s="1"/>
  <c r="G50"/>
  <c r="BJ49"/>
  <c r="AZ49"/>
  <c r="AY49"/>
  <c r="BI49" s="1"/>
  <c r="Z49"/>
  <c r="Y49"/>
  <c r="N49"/>
  <c r="AN49" s="1"/>
  <c r="BL49" s="1"/>
  <c r="H49"/>
  <c r="G49"/>
  <c r="M49" s="1"/>
  <c r="AM49" s="1"/>
  <c r="BK49" s="1"/>
  <c r="BI48"/>
  <c r="AZ48"/>
  <c r="BJ48" s="1"/>
  <c r="AY48"/>
  <c r="Z48"/>
  <c r="Y48"/>
  <c r="M48"/>
  <c r="AM48" s="1"/>
  <c r="BK48" s="1"/>
  <c r="H48"/>
  <c r="N48" s="1"/>
  <c r="G48"/>
  <c r="BJ47"/>
  <c r="AZ47"/>
  <c r="AY47"/>
  <c r="BI47" s="1"/>
  <c r="Z47"/>
  <c r="Y47"/>
  <c r="N47"/>
  <c r="AN47" s="1"/>
  <c r="BL47" s="1"/>
  <c r="H47"/>
  <c r="G47"/>
  <c r="M47" s="1"/>
  <c r="AM47" s="1"/>
  <c r="BK47" s="1"/>
  <c r="BI46"/>
  <c r="AZ46"/>
  <c r="BJ46" s="1"/>
  <c r="AY46"/>
  <c r="Z46"/>
  <c r="Y46"/>
  <c r="M46"/>
  <c r="AM46" s="1"/>
  <c r="BK46" s="1"/>
  <c r="H46"/>
  <c r="N46" s="1"/>
  <c r="G46"/>
  <c r="BJ45"/>
  <c r="AZ45"/>
  <c r="AY45"/>
  <c r="BI45" s="1"/>
  <c r="Z45"/>
  <c r="Y45"/>
  <c r="N45"/>
  <c r="AN45" s="1"/>
  <c r="BL45" s="1"/>
  <c r="H45"/>
  <c r="G45"/>
  <c r="M45" s="1"/>
  <c r="AM45" s="1"/>
  <c r="BK45" s="1"/>
  <c r="BI44"/>
  <c r="AZ44"/>
  <c r="BJ44" s="1"/>
  <c r="AY44"/>
  <c r="Z44"/>
  <c r="Y44"/>
  <c r="M44"/>
  <c r="AM44" s="1"/>
  <c r="BK44" s="1"/>
  <c r="H44"/>
  <c r="N44" s="1"/>
  <c r="G44"/>
  <c r="BJ43"/>
  <c r="AZ43"/>
  <c r="AY43"/>
  <c r="BI43" s="1"/>
  <c r="Z43"/>
  <c r="Y43"/>
  <c r="N43"/>
  <c r="AN43" s="1"/>
  <c r="BL43" s="1"/>
  <c r="H43"/>
  <c r="G43"/>
  <c r="M43" s="1"/>
  <c r="AM43" s="1"/>
  <c r="BK43" s="1"/>
  <c r="BI42"/>
  <c r="AZ42"/>
  <c r="BJ42" s="1"/>
  <c r="AY42"/>
  <c r="Z42"/>
  <c r="Y42"/>
  <c r="M42"/>
  <c r="AM42" s="1"/>
  <c r="BK42" s="1"/>
  <c r="H42"/>
  <c r="N42" s="1"/>
  <c r="G42"/>
  <c r="BJ41"/>
  <c r="AZ41"/>
  <c r="AY41"/>
  <c r="BI41" s="1"/>
  <c r="Z41"/>
  <c r="Y41"/>
  <c r="N41"/>
  <c r="AN41" s="1"/>
  <c r="BL41" s="1"/>
  <c r="H41"/>
  <c r="G41"/>
  <c r="M41" s="1"/>
  <c r="AM41" s="1"/>
  <c r="BK41" s="1"/>
  <c r="BI40"/>
  <c r="AZ40"/>
  <c r="BJ40" s="1"/>
  <c r="AY40"/>
  <c r="Z40"/>
  <c r="Y40"/>
  <c r="M40"/>
  <c r="AM40" s="1"/>
  <c r="BK40" s="1"/>
  <c r="H40"/>
  <c r="N40" s="1"/>
  <c r="G40"/>
  <c r="BJ39"/>
  <c r="AZ39"/>
  <c r="AY39"/>
  <c r="BI39" s="1"/>
  <c r="Z39"/>
  <c r="Y39"/>
  <c r="N39"/>
  <c r="AN39" s="1"/>
  <c r="BL39" s="1"/>
  <c r="H39"/>
  <c r="G39"/>
  <c r="M39" s="1"/>
  <c r="AM39" s="1"/>
  <c r="BK39" s="1"/>
  <c r="BI38"/>
  <c r="AZ38"/>
  <c r="BJ38" s="1"/>
  <c r="AY38"/>
  <c r="Z38"/>
  <c r="Y38"/>
  <c r="M38"/>
  <c r="AM38" s="1"/>
  <c r="BK38" s="1"/>
  <c r="H38"/>
  <c r="N38" s="1"/>
  <c r="G38"/>
  <c r="BJ37"/>
  <c r="AZ37"/>
  <c r="AY37"/>
  <c r="BI37" s="1"/>
  <c r="Z37"/>
  <c r="Y37"/>
  <c r="N37"/>
  <c r="AN37" s="1"/>
  <c r="BL37" s="1"/>
  <c r="H37"/>
  <c r="G37"/>
  <c r="M37" s="1"/>
  <c r="AM37" s="1"/>
  <c r="BK37" s="1"/>
  <c r="BI36"/>
  <c r="AZ36"/>
  <c r="BJ36" s="1"/>
  <c r="AY36"/>
  <c r="Z36"/>
  <c r="Y36"/>
  <c r="M36"/>
  <c r="AM36" s="1"/>
  <c r="BK36" s="1"/>
  <c r="H36"/>
  <c r="N36" s="1"/>
  <c r="G36"/>
  <c r="BJ35"/>
  <c r="AZ35"/>
  <c r="AY35"/>
  <c r="BI35" s="1"/>
  <c r="Z35"/>
  <c r="Y35"/>
  <c r="N35"/>
  <c r="AN35" s="1"/>
  <c r="BL35" s="1"/>
  <c r="H35"/>
  <c r="G35"/>
  <c r="M35" s="1"/>
  <c r="AM35" s="1"/>
  <c r="BK35" s="1"/>
  <c r="BI34"/>
  <c r="AZ34"/>
  <c r="BJ34" s="1"/>
  <c r="AY34"/>
  <c r="Z34"/>
  <c r="Y34"/>
  <c r="M34"/>
  <c r="AM34" s="1"/>
  <c r="BK34" s="1"/>
  <c r="H34"/>
  <c r="N34" s="1"/>
  <c r="G34"/>
  <c r="BJ33"/>
  <c r="AZ33"/>
  <c r="AY33"/>
  <c r="BI33" s="1"/>
  <c r="Z33"/>
  <c r="Y33"/>
  <c r="N33"/>
  <c r="AN33" s="1"/>
  <c r="BL33" s="1"/>
  <c r="H33"/>
  <c r="G33"/>
  <c r="M33" s="1"/>
  <c r="AM33" s="1"/>
  <c r="BK33" s="1"/>
  <c r="BI32"/>
  <c r="AZ32"/>
  <c r="BJ32" s="1"/>
  <c r="AY32"/>
  <c r="Z32"/>
  <c r="Y32"/>
  <c r="M32"/>
  <c r="AM32" s="1"/>
  <c r="BK32" s="1"/>
  <c r="H32"/>
  <c r="N32" s="1"/>
  <c r="G32"/>
  <c r="BJ31"/>
  <c r="AZ31"/>
  <c r="AY31"/>
  <c r="BI31" s="1"/>
  <c r="Z31"/>
  <c r="Y31"/>
  <c r="N31"/>
  <c r="AN31" s="1"/>
  <c r="BL31" s="1"/>
  <c r="H31"/>
  <c r="G31"/>
  <c r="M31" s="1"/>
  <c r="AM31" s="1"/>
  <c r="BK31" s="1"/>
  <c r="BI30"/>
  <c r="AZ30"/>
  <c r="BJ30" s="1"/>
  <c r="AY30"/>
  <c r="Z30"/>
  <c r="Y30"/>
  <c r="M30"/>
  <c r="AM30" s="1"/>
  <c r="BK30" s="1"/>
  <c r="H30"/>
  <c r="N30" s="1"/>
  <c r="G30"/>
  <c r="BJ29"/>
  <c r="AZ29"/>
  <c r="AY29"/>
  <c r="BI29" s="1"/>
  <c r="Z29"/>
  <c r="Y29"/>
  <c r="N29"/>
  <c r="AN29" s="1"/>
  <c r="BL29" s="1"/>
  <c r="H29"/>
  <c r="G29"/>
  <c r="M29" s="1"/>
  <c r="AM29" s="1"/>
  <c r="BK29" s="1"/>
  <c r="BI28"/>
  <c r="AZ28"/>
  <c r="BJ28" s="1"/>
  <c r="AY28"/>
  <c r="Z28"/>
  <c r="Y28"/>
  <c r="M28"/>
  <c r="AM28" s="1"/>
  <c r="BK28" s="1"/>
  <c r="H28"/>
  <c r="N28" s="1"/>
  <c r="G28"/>
  <c r="BJ27"/>
  <c r="AZ27"/>
  <c r="AY27"/>
  <c r="BI27" s="1"/>
  <c r="Z27"/>
  <c r="Y27"/>
  <c r="N27"/>
  <c r="AN27" s="1"/>
  <c r="BL27" s="1"/>
  <c r="H27"/>
  <c r="G27"/>
  <c r="M27" s="1"/>
  <c r="AM27" s="1"/>
  <c r="BK27" s="1"/>
  <c r="BI26"/>
  <c r="AZ26"/>
  <c r="BJ26" s="1"/>
  <c r="AY26"/>
  <c r="Z26"/>
  <c r="Y26"/>
  <c r="M26"/>
  <c r="AM26" s="1"/>
  <c r="BK26" s="1"/>
  <c r="H26"/>
  <c r="N26" s="1"/>
  <c r="G26"/>
  <c r="BJ25"/>
  <c r="AZ25"/>
  <c r="AY25"/>
  <c r="BI25" s="1"/>
  <c r="Z25"/>
  <c r="Y25"/>
  <c r="N25"/>
  <c r="AN25" s="1"/>
  <c r="BL25" s="1"/>
  <c r="H25"/>
  <c r="G25"/>
  <c r="M25" s="1"/>
  <c r="AM25" s="1"/>
  <c r="BK25" s="1"/>
  <c r="BI24"/>
  <c r="AZ24"/>
  <c r="BJ24" s="1"/>
  <c r="AY24"/>
  <c r="Z24"/>
  <c r="Y24"/>
  <c r="M24"/>
  <c r="AM24" s="1"/>
  <c r="BK24" s="1"/>
  <c r="H24"/>
  <c r="N24" s="1"/>
  <c r="G24"/>
  <c r="BJ23"/>
  <c r="AZ23"/>
  <c r="AY23"/>
  <c r="BI23" s="1"/>
  <c r="Z23"/>
  <c r="Y23"/>
  <c r="N23"/>
  <c r="AN23" s="1"/>
  <c r="BL23" s="1"/>
  <c r="H23"/>
  <c r="G23"/>
  <c r="M23" s="1"/>
  <c r="AM23" s="1"/>
  <c r="BK23" s="1"/>
  <c r="BI22"/>
  <c r="AZ22"/>
  <c r="BJ22" s="1"/>
  <c r="AY22"/>
  <c r="Z22"/>
  <c r="Y22"/>
  <c r="M22"/>
  <c r="AM22" s="1"/>
  <c r="BK22" s="1"/>
  <c r="H22"/>
  <c r="N22" s="1"/>
  <c r="G22"/>
  <c r="BJ21"/>
  <c r="AZ21"/>
  <c r="AY21"/>
  <c r="BI21" s="1"/>
  <c r="Z21"/>
  <c r="Y21"/>
  <c r="N21"/>
  <c r="AN21" s="1"/>
  <c r="BL21" s="1"/>
  <c r="H21"/>
  <c r="G21"/>
  <c r="M21" s="1"/>
  <c r="AM21" s="1"/>
  <c r="BK21" s="1"/>
  <c r="BI20"/>
  <c r="AZ20"/>
  <c r="BJ20" s="1"/>
  <c r="AY20"/>
  <c r="Z20"/>
  <c r="Y20"/>
  <c r="M20"/>
  <c r="AM20" s="1"/>
  <c r="BK20" s="1"/>
  <c r="H20"/>
  <c r="N20" s="1"/>
  <c r="G20"/>
  <c r="BJ19"/>
  <c r="AZ19"/>
  <c r="AY19"/>
  <c r="BI19" s="1"/>
  <c r="Z19"/>
  <c r="Y19"/>
  <c r="N19"/>
  <c r="AN19" s="1"/>
  <c r="BL19" s="1"/>
  <c r="H19"/>
  <c r="G19"/>
  <c r="M19" s="1"/>
  <c r="AM19" s="1"/>
  <c r="BK19" s="1"/>
  <c r="BI18"/>
  <c r="AZ18"/>
  <c r="BJ18" s="1"/>
  <c r="AY18"/>
  <c r="Z18"/>
  <c r="Y18"/>
  <c r="M18"/>
  <c r="AM18" s="1"/>
  <c r="BK18" s="1"/>
  <c r="H18"/>
  <c r="N18" s="1"/>
  <c r="G18"/>
  <c r="BJ17"/>
  <c r="AZ17"/>
  <c r="AY17"/>
  <c r="BI17" s="1"/>
  <c r="Z17"/>
  <c r="Y17"/>
  <c r="N17"/>
  <c r="AN17" s="1"/>
  <c r="BL17" s="1"/>
  <c r="H17"/>
  <c r="G17"/>
  <c r="M17" s="1"/>
  <c r="AM17" s="1"/>
  <c r="BK17" s="1"/>
  <c r="BI16"/>
  <c r="AZ16"/>
  <c r="BJ16" s="1"/>
  <c r="AY16"/>
  <c r="Z16"/>
  <c r="Y16"/>
  <c r="M16"/>
  <c r="AM16" s="1"/>
  <c r="BK16" s="1"/>
  <c r="H16"/>
  <c r="N16" s="1"/>
  <c r="G16"/>
  <c r="BJ15"/>
  <c r="AZ15"/>
  <c r="AY15"/>
  <c r="BI15" s="1"/>
  <c r="Z15"/>
  <c r="Y15"/>
  <c r="N15"/>
  <c r="AN15" s="1"/>
  <c r="BL15" s="1"/>
  <c r="H15"/>
  <c r="G15"/>
  <c r="M15" s="1"/>
  <c r="AM15" s="1"/>
  <c r="BK15" s="1"/>
  <c r="BI14"/>
  <c r="AZ14"/>
  <c r="BJ14" s="1"/>
  <c r="AY14"/>
  <c r="Z14"/>
  <c r="Y14"/>
  <c r="M14"/>
  <c r="AM14" s="1"/>
  <c r="BK14" s="1"/>
  <c r="H14"/>
  <c r="N14" s="1"/>
  <c r="G14"/>
  <c r="BJ13"/>
  <c r="AZ13"/>
  <c r="AY13"/>
  <c r="BI13" s="1"/>
  <c r="Z13"/>
  <c r="Y13"/>
  <c r="N13"/>
  <c r="AN13" s="1"/>
  <c r="BL13" s="1"/>
  <c r="H13"/>
  <c r="G13"/>
  <c r="M13" s="1"/>
  <c r="AM13" s="1"/>
  <c r="BK13" s="1"/>
  <c r="BI12"/>
  <c r="AZ12"/>
  <c r="BJ12" s="1"/>
  <c r="AY12"/>
  <c r="Z12"/>
  <c r="Y12"/>
  <c r="M12"/>
  <c r="AM12" s="1"/>
  <c r="BK12" s="1"/>
  <c r="H12"/>
  <c r="N12" s="1"/>
  <c r="G12"/>
  <c r="BJ11"/>
  <c r="AZ11"/>
  <c r="AY11"/>
  <c r="BI11" s="1"/>
  <c r="Z11"/>
  <c r="Y11"/>
  <c r="N11"/>
  <c r="AN11" s="1"/>
  <c r="BL11" s="1"/>
  <c r="H11"/>
  <c r="G11"/>
  <c r="M11" s="1"/>
  <c r="AM11" s="1"/>
  <c r="BK11" s="1"/>
  <c r="BI10"/>
  <c r="AZ10"/>
  <c r="BJ10" s="1"/>
  <c r="AY10"/>
  <c r="Z10"/>
  <c r="Y10"/>
  <c r="M10"/>
  <c r="AM10" s="1"/>
  <c r="BK10" s="1"/>
  <c r="H10"/>
  <c r="N10" s="1"/>
  <c r="G10"/>
  <c r="BJ9"/>
  <c r="AZ9"/>
  <c r="AY9"/>
  <c r="BI9" s="1"/>
  <c r="Z9"/>
  <c r="Y9"/>
  <c r="N9"/>
  <c r="AN9" s="1"/>
  <c r="BL9" s="1"/>
  <c r="H9"/>
  <c r="G9"/>
  <c r="M9" s="1"/>
  <c r="AM9" s="1"/>
  <c r="BK9" s="1"/>
  <c r="BI8"/>
  <c r="AZ8"/>
  <c r="BJ8" s="1"/>
  <c r="AY8"/>
  <c r="Z8"/>
  <c r="Y8"/>
  <c r="M8"/>
  <c r="AM8" s="1"/>
  <c r="BK8" s="1"/>
  <c r="H8"/>
  <c r="N8" s="1"/>
  <c r="G8"/>
  <c r="BJ7"/>
  <c r="AZ7"/>
  <c r="AY7"/>
  <c r="BI7" s="1"/>
  <c r="Z7"/>
  <c r="Y7"/>
  <c r="N7"/>
  <c r="AN7" s="1"/>
  <c r="BL7" s="1"/>
  <c r="H7"/>
  <c r="G7"/>
  <c r="M7" s="1"/>
  <c r="AM7" s="1"/>
  <c r="BK7" s="1"/>
  <c r="BH53" i="14"/>
  <c r="BG53"/>
  <c r="BF53"/>
  <c r="BE53"/>
  <c r="BD53"/>
  <c r="BC53"/>
  <c r="BB53"/>
  <c r="BA53"/>
  <c r="AZ53"/>
  <c r="BJ53" s="1"/>
  <c r="AX53"/>
  <c r="AW53"/>
  <c r="AV53"/>
  <c r="AU53"/>
  <c r="AT53"/>
  <c r="AS53"/>
  <c r="AY53" s="1"/>
  <c r="BI53" s="1"/>
  <c r="AR53"/>
  <c r="AQ53"/>
  <c r="AP53"/>
  <c r="AO53"/>
  <c r="AL53"/>
  <c r="AK53"/>
  <c r="AJ53"/>
  <c r="AI53"/>
  <c r="AH53"/>
  <c r="AG53"/>
  <c r="AF53"/>
  <c r="AE53"/>
  <c r="AD53"/>
  <c r="AC53"/>
  <c r="AB53"/>
  <c r="AA53"/>
  <c r="Z53"/>
  <c r="X53"/>
  <c r="W53"/>
  <c r="V53"/>
  <c r="U53"/>
  <c r="T53"/>
  <c r="S53"/>
  <c r="R53"/>
  <c r="Q53"/>
  <c r="Y53" s="1"/>
  <c r="P53"/>
  <c r="O53"/>
  <c r="L53"/>
  <c r="K53"/>
  <c r="J53"/>
  <c r="N53" s="1"/>
  <c r="AN53" s="1"/>
  <c r="BL53" s="1"/>
  <c r="I53"/>
  <c r="H53"/>
  <c r="F53"/>
  <c r="E53"/>
  <c r="D53"/>
  <c r="C53"/>
  <c r="AZ52"/>
  <c r="BJ52" s="1"/>
  <c r="AY52"/>
  <c r="BI52" s="1"/>
  <c r="AN52"/>
  <c r="Z52"/>
  <c r="Y52"/>
  <c r="H52"/>
  <c r="N52" s="1"/>
  <c r="G52"/>
  <c r="M52" s="1"/>
  <c r="BI51"/>
  <c r="AZ51"/>
  <c r="BJ51" s="1"/>
  <c r="AY51"/>
  <c r="AM51"/>
  <c r="BK51" s="1"/>
  <c r="Z51"/>
  <c r="Y51"/>
  <c r="M51"/>
  <c r="H51"/>
  <c r="N51" s="1"/>
  <c r="AN51" s="1"/>
  <c r="G51"/>
  <c r="AZ50"/>
  <c r="BJ50" s="1"/>
  <c r="AY50"/>
  <c r="BI50" s="1"/>
  <c r="Z50"/>
  <c r="Y50"/>
  <c r="H50"/>
  <c r="N50" s="1"/>
  <c r="AN50" s="1"/>
  <c r="BL50" s="1"/>
  <c r="G50"/>
  <c r="M50" s="1"/>
  <c r="BI49"/>
  <c r="AZ49"/>
  <c r="BJ49" s="1"/>
  <c r="AY49"/>
  <c r="Z49"/>
  <c r="Y49"/>
  <c r="M49"/>
  <c r="AM49" s="1"/>
  <c r="BK49" s="1"/>
  <c r="H49"/>
  <c r="N49" s="1"/>
  <c r="AN49" s="1"/>
  <c r="BL49" s="1"/>
  <c r="G49"/>
  <c r="AZ48"/>
  <c r="BJ48" s="1"/>
  <c r="AY48"/>
  <c r="BI48" s="1"/>
  <c r="AN48"/>
  <c r="BL48" s="1"/>
  <c r="Z48"/>
  <c r="Y48"/>
  <c r="H48"/>
  <c r="N48" s="1"/>
  <c r="G48"/>
  <c r="M48" s="1"/>
  <c r="BI47"/>
  <c r="AZ47"/>
  <c r="BJ47" s="1"/>
  <c r="AY47"/>
  <c r="AM47"/>
  <c r="BK47" s="1"/>
  <c r="Z47"/>
  <c r="Y47"/>
  <c r="M47"/>
  <c r="H47"/>
  <c r="N47" s="1"/>
  <c r="AN47" s="1"/>
  <c r="BL47" s="1"/>
  <c r="G47"/>
  <c r="AZ46"/>
  <c r="BJ46" s="1"/>
  <c r="AY46"/>
  <c r="BI46" s="1"/>
  <c r="Z46"/>
  <c r="Y46"/>
  <c r="H46"/>
  <c r="N46" s="1"/>
  <c r="AN46" s="1"/>
  <c r="BL46" s="1"/>
  <c r="G46"/>
  <c r="M46" s="1"/>
  <c r="BI45"/>
  <c r="AZ45"/>
  <c r="BJ45" s="1"/>
  <c r="AY45"/>
  <c r="Z45"/>
  <c r="Y45"/>
  <c r="M45"/>
  <c r="AM45" s="1"/>
  <c r="BK45" s="1"/>
  <c r="H45"/>
  <c r="N45" s="1"/>
  <c r="AN45" s="1"/>
  <c r="G45"/>
  <c r="AZ44"/>
  <c r="BJ44" s="1"/>
  <c r="AY44"/>
  <c r="BI44" s="1"/>
  <c r="AN44"/>
  <c r="Z44"/>
  <c r="Y44"/>
  <c r="H44"/>
  <c r="N44" s="1"/>
  <c r="G44"/>
  <c r="M44" s="1"/>
  <c r="BI43"/>
  <c r="AZ43"/>
  <c r="BJ43" s="1"/>
  <c r="AY43"/>
  <c r="AM43"/>
  <c r="BK43" s="1"/>
  <c r="Z43"/>
  <c r="Y43"/>
  <c r="M43"/>
  <c r="H43"/>
  <c r="N43" s="1"/>
  <c r="AN43" s="1"/>
  <c r="G43"/>
  <c r="AZ42"/>
  <c r="BJ42" s="1"/>
  <c r="AY42"/>
  <c r="BI42" s="1"/>
  <c r="Z42"/>
  <c r="Y42"/>
  <c r="H42"/>
  <c r="N42" s="1"/>
  <c r="AN42" s="1"/>
  <c r="BL42" s="1"/>
  <c r="G42"/>
  <c r="M42" s="1"/>
  <c r="BI41"/>
  <c r="AZ41"/>
  <c r="BJ41" s="1"/>
  <c r="AY41"/>
  <c r="Z41"/>
  <c r="Y41"/>
  <c r="M41"/>
  <c r="AM41" s="1"/>
  <c r="H41"/>
  <c r="N41" s="1"/>
  <c r="AN41" s="1"/>
  <c r="BL41" s="1"/>
  <c r="G41"/>
  <c r="AZ40"/>
  <c r="BJ40" s="1"/>
  <c r="AY40"/>
  <c r="BI40" s="1"/>
  <c r="AN40"/>
  <c r="BL40" s="1"/>
  <c r="Z40"/>
  <c r="Y40"/>
  <c r="H40"/>
  <c r="N40" s="1"/>
  <c r="G40"/>
  <c r="M40" s="1"/>
  <c r="BI39"/>
  <c r="AZ39"/>
  <c r="BJ39" s="1"/>
  <c r="AY39"/>
  <c r="AM39"/>
  <c r="BK39" s="1"/>
  <c r="Z39"/>
  <c r="Y39"/>
  <c r="M39"/>
  <c r="H39"/>
  <c r="N39" s="1"/>
  <c r="AN39" s="1"/>
  <c r="BL39" s="1"/>
  <c r="G39"/>
  <c r="AZ38"/>
  <c r="BJ38" s="1"/>
  <c r="AY38"/>
  <c r="BI38" s="1"/>
  <c r="Z38"/>
  <c r="Y38"/>
  <c r="H38"/>
  <c r="N38" s="1"/>
  <c r="AN38" s="1"/>
  <c r="BL38" s="1"/>
  <c r="G38"/>
  <c r="M38" s="1"/>
  <c r="BI37"/>
  <c r="AZ37"/>
  <c r="BJ37" s="1"/>
  <c r="AY37"/>
  <c r="Z37"/>
  <c r="Y37"/>
  <c r="M37"/>
  <c r="AM37" s="1"/>
  <c r="BK37" s="1"/>
  <c r="H37"/>
  <c r="N37" s="1"/>
  <c r="AN37" s="1"/>
  <c r="G37"/>
  <c r="AZ36"/>
  <c r="BJ36" s="1"/>
  <c r="AY36"/>
  <c r="BI36" s="1"/>
  <c r="AN36"/>
  <c r="Z36"/>
  <c r="Y36"/>
  <c r="H36"/>
  <c r="N36" s="1"/>
  <c r="G36"/>
  <c r="M36" s="1"/>
  <c r="BI35"/>
  <c r="AZ35"/>
  <c r="BJ35" s="1"/>
  <c r="AY35"/>
  <c r="AM35"/>
  <c r="BK35" s="1"/>
  <c r="Z35"/>
  <c r="Y35"/>
  <c r="M35"/>
  <c r="H35"/>
  <c r="N35" s="1"/>
  <c r="AN35" s="1"/>
  <c r="G35"/>
  <c r="AZ34"/>
  <c r="BJ34" s="1"/>
  <c r="AY34"/>
  <c r="BI34" s="1"/>
  <c r="Z34"/>
  <c r="Y34"/>
  <c r="H34"/>
  <c r="N34" s="1"/>
  <c r="AN34" s="1"/>
  <c r="BL34" s="1"/>
  <c r="G34"/>
  <c r="M34" s="1"/>
  <c r="BI33"/>
  <c r="AZ33"/>
  <c r="BJ33" s="1"/>
  <c r="AY33"/>
  <c r="Z33"/>
  <c r="Y33"/>
  <c r="M33"/>
  <c r="AM33" s="1"/>
  <c r="H33"/>
  <c r="N33" s="1"/>
  <c r="AN33" s="1"/>
  <c r="BL33" s="1"/>
  <c r="G33"/>
  <c r="AZ32"/>
  <c r="BJ32" s="1"/>
  <c r="AY32"/>
  <c r="BI32" s="1"/>
  <c r="AN32"/>
  <c r="BL32" s="1"/>
  <c r="Z32"/>
  <c r="Y32"/>
  <c r="H32"/>
  <c r="N32" s="1"/>
  <c r="G32"/>
  <c r="M32" s="1"/>
  <c r="BI31"/>
  <c r="AZ31"/>
  <c r="BJ31" s="1"/>
  <c r="AY31"/>
  <c r="AM31"/>
  <c r="BK31" s="1"/>
  <c r="Z31"/>
  <c r="Y31"/>
  <c r="M31"/>
  <c r="H31"/>
  <c r="N31" s="1"/>
  <c r="AN31" s="1"/>
  <c r="BL31" s="1"/>
  <c r="G31"/>
  <c r="AZ30"/>
  <c r="BJ30" s="1"/>
  <c r="AY30"/>
  <c r="BI30" s="1"/>
  <c r="Z30"/>
  <c r="Y30"/>
  <c r="H30"/>
  <c r="N30" s="1"/>
  <c r="AN30" s="1"/>
  <c r="BL30" s="1"/>
  <c r="G30"/>
  <c r="M30" s="1"/>
  <c r="BI29"/>
  <c r="AZ29"/>
  <c r="BJ29" s="1"/>
  <c r="AY29"/>
  <c r="Z29"/>
  <c r="Y29"/>
  <c r="M29"/>
  <c r="AM29" s="1"/>
  <c r="BK29" s="1"/>
  <c r="H29"/>
  <c r="N29" s="1"/>
  <c r="AN29" s="1"/>
  <c r="G29"/>
  <c r="AZ28"/>
  <c r="BJ28" s="1"/>
  <c r="AY28"/>
  <c r="BI28" s="1"/>
  <c r="AN28"/>
  <c r="Z28"/>
  <c r="Y28"/>
  <c r="H28"/>
  <c r="N28" s="1"/>
  <c r="G28"/>
  <c r="M28" s="1"/>
  <c r="BI27"/>
  <c r="AZ27"/>
  <c r="BJ27" s="1"/>
  <c r="AY27"/>
  <c r="AM27"/>
  <c r="BK27" s="1"/>
  <c r="Z27"/>
  <c r="Y27"/>
  <c r="M27"/>
  <c r="H27"/>
  <c r="N27" s="1"/>
  <c r="AN27" s="1"/>
  <c r="G27"/>
  <c r="AZ26"/>
  <c r="BJ26" s="1"/>
  <c r="AY26"/>
  <c r="BI26" s="1"/>
  <c r="Z26"/>
  <c r="Y26"/>
  <c r="H26"/>
  <c r="N26" s="1"/>
  <c r="AN26" s="1"/>
  <c r="BL26" s="1"/>
  <c r="G26"/>
  <c r="M26" s="1"/>
  <c r="BI25"/>
  <c r="AZ25"/>
  <c r="BJ25" s="1"/>
  <c r="AY25"/>
  <c r="Z25"/>
  <c r="Y25"/>
  <c r="M25"/>
  <c r="AM25" s="1"/>
  <c r="BK25" s="1"/>
  <c r="H25"/>
  <c r="N25" s="1"/>
  <c r="AN25" s="1"/>
  <c r="BL25" s="1"/>
  <c r="G25"/>
  <c r="AZ24"/>
  <c r="BJ24" s="1"/>
  <c r="AY24"/>
  <c r="BI24" s="1"/>
  <c r="AN24"/>
  <c r="BL24" s="1"/>
  <c r="Z24"/>
  <c r="Y24"/>
  <c r="H24"/>
  <c r="N24" s="1"/>
  <c r="G24"/>
  <c r="M24" s="1"/>
  <c r="BI23"/>
  <c r="AZ23"/>
  <c r="BJ23" s="1"/>
  <c r="AY23"/>
  <c r="AM23"/>
  <c r="BK23" s="1"/>
  <c r="Z23"/>
  <c r="Y23"/>
  <c r="M23"/>
  <c r="H23"/>
  <c r="N23" s="1"/>
  <c r="AN23" s="1"/>
  <c r="BL23" s="1"/>
  <c r="G23"/>
  <c r="AZ22"/>
  <c r="BJ22" s="1"/>
  <c r="AY22"/>
  <c r="BI22" s="1"/>
  <c r="Z22"/>
  <c r="Y22"/>
  <c r="H22"/>
  <c r="N22" s="1"/>
  <c r="AN22" s="1"/>
  <c r="BL22" s="1"/>
  <c r="G22"/>
  <c r="M22" s="1"/>
  <c r="BI21"/>
  <c r="AZ21"/>
  <c r="BJ21" s="1"/>
  <c r="AY21"/>
  <c r="Z21"/>
  <c r="Y21"/>
  <c r="M21"/>
  <c r="AM21" s="1"/>
  <c r="BK21" s="1"/>
  <c r="H21"/>
  <c r="N21" s="1"/>
  <c r="AN21" s="1"/>
  <c r="G21"/>
  <c r="AZ20"/>
  <c r="BJ20" s="1"/>
  <c r="AY20"/>
  <c r="BI20" s="1"/>
  <c r="AN20"/>
  <c r="Z20"/>
  <c r="Y20"/>
  <c r="H20"/>
  <c r="N20" s="1"/>
  <c r="G20"/>
  <c r="M20" s="1"/>
  <c r="BI19"/>
  <c r="AZ19"/>
  <c r="BJ19" s="1"/>
  <c r="AY19"/>
  <c r="AM19"/>
  <c r="BK19" s="1"/>
  <c r="Z19"/>
  <c r="Y19"/>
  <c r="M19"/>
  <c r="H19"/>
  <c r="N19" s="1"/>
  <c r="AN19" s="1"/>
  <c r="G19"/>
  <c r="AZ18"/>
  <c r="BJ18" s="1"/>
  <c r="AY18"/>
  <c r="BI18" s="1"/>
  <c r="Z18"/>
  <c r="Y18"/>
  <c r="H18"/>
  <c r="N18" s="1"/>
  <c r="AN18" s="1"/>
  <c r="BL18" s="1"/>
  <c r="G18"/>
  <c r="M18" s="1"/>
  <c r="BI17"/>
  <c r="AZ17"/>
  <c r="BJ17" s="1"/>
  <c r="AY17"/>
  <c r="Z17"/>
  <c r="Y17"/>
  <c r="M17"/>
  <c r="AM17" s="1"/>
  <c r="BK17" s="1"/>
  <c r="H17"/>
  <c r="N17" s="1"/>
  <c r="AN17" s="1"/>
  <c r="BL17" s="1"/>
  <c r="G17"/>
  <c r="AZ16"/>
  <c r="BJ16" s="1"/>
  <c r="AY16"/>
  <c r="BI16" s="1"/>
  <c r="AN16"/>
  <c r="BL16" s="1"/>
  <c r="Z16"/>
  <c r="Y16"/>
  <c r="H16"/>
  <c r="N16" s="1"/>
  <c r="G16"/>
  <c r="M16" s="1"/>
  <c r="BI15"/>
  <c r="AZ15"/>
  <c r="BJ15" s="1"/>
  <c r="AY15"/>
  <c r="AM15"/>
  <c r="BK15" s="1"/>
  <c r="Z15"/>
  <c r="Y15"/>
  <c r="M15"/>
  <c r="H15"/>
  <c r="N15" s="1"/>
  <c r="AN15" s="1"/>
  <c r="BL15" s="1"/>
  <c r="G15"/>
  <c r="AZ14"/>
  <c r="BJ14" s="1"/>
  <c r="AY14"/>
  <c r="BI14" s="1"/>
  <c r="Z14"/>
  <c r="Y14"/>
  <c r="H14"/>
  <c r="N14" s="1"/>
  <c r="AN14" s="1"/>
  <c r="BL14" s="1"/>
  <c r="G14"/>
  <c r="M14" s="1"/>
  <c r="BI13"/>
  <c r="AZ13"/>
  <c r="BJ13" s="1"/>
  <c r="AY13"/>
  <c r="Z13"/>
  <c r="Y13"/>
  <c r="M13"/>
  <c r="AM13" s="1"/>
  <c r="BK13" s="1"/>
  <c r="H13"/>
  <c r="N13" s="1"/>
  <c r="AN13" s="1"/>
  <c r="G13"/>
  <c r="AZ12"/>
  <c r="BJ12" s="1"/>
  <c r="AY12"/>
  <c r="BI12" s="1"/>
  <c r="AN12"/>
  <c r="Z12"/>
  <c r="Y12"/>
  <c r="H12"/>
  <c r="N12" s="1"/>
  <c r="G12"/>
  <c r="M12" s="1"/>
  <c r="BI11"/>
  <c r="AZ11"/>
  <c r="BJ11" s="1"/>
  <c r="AY11"/>
  <c r="AM11"/>
  <c r="BK11" s="1"/>
  <c r="Z11"/>
  <c r="Y11"/>
  <c r="M11"/>
  <c r="H11"/>
  <c r="N11" s="1"/>
  <c r="AN11" s="1"/>
  <c r="G11"/>
  <c r="BK10"/>
  <c r="BJ10"/>
  <c r="AZ10"/>
  <c r="AY10"/>
  <c r="BI10" s="1"/>
  <c r="AN10"/>
  <c r="BL10" s="1"/>
  <c r="Z10"/>
  <c r="Y10"/>
  <c r="H10"/>
  <c r="N10" s="1"/>
  <c r="G10"/>
  <c r="M10" s="1"/>
  <c r="AM10" s="1"/>
  <c r="BI9"/>
  <c r="AZ9"/>
  <c r="BJ9" s="1"/>
  <c r="AY9"/>
  <c r="AM9"/>
  <c r="BK9" s="1"/>
  <c r="Z9"/>
  <c r="Y9"/>
  <c r="M9"/>
  <c r="H9"/>
  <c r="N9" s="1"/>
  <c r="AN9" s="1"/>
  <c r="BL9" s="1"/>
  <c r="G9"/>
  <c r="BK8"/>
  <c r="BJ8"/>
  <c r="AZ8"/>
  <c r="AY8"/>
  <c r="BI8" s="1"/>
  <c r="AN8"/>
  <c r="BL8" s="1"/>
  <c r="Z8"/>
  <c r="Y8"/>
  <c r="H8"/>
  <c r="N8" s="1"/>
  <c r="G8"/>
  <c r="M8" s="1"/>
  <c r="AM8" s="1"/>
  <c r="BI7"/>
  <c r="AZ7"/>
  <c r="BJ7" s="1"/>
  <c r="AY7"/>
  <c r="AM7"/>
  <c r="BK7" s="1"/>
  <c r="Z7"/>
  <c r="Y7"/>
  <c r="M7"/>
  <c r="H7"/>
  <c r="N7" s="1"/>
  <c r="AN7" s="1"/>
  <c r="G7"/>
  <c r="BH53" i="13"/>
  <c r="BG53"/>
  <c r="BF53"/>
  <c r="BE53"/>
  <c r="BD53"/>
  <c r="BC53"/>
  <c r="BB53"/>
  <c r="BA53"/>
  <c r="AX53"/>
  <c r="AW53"/>
  <c r="AV53"/>
  <c r="AU53"/>
  <c r="AY53" s="1"/>
  <c r="AT53"/>
  <c r="AZ53" s="1"/>
  <c r="AS53"/>
  <c r="AR53"/>
  <c r="AQ53"/>
  <c r="AP53"/>
  <c r="AO53"/>
  <c r="AL53"/>
  <c r="AK53"/>
  <c r="AJ53"/>
  <c r="AI53"/>
  <c r="AH53"/>
  <c r="AG53"/>
  <c r="AF53"/>
  <c r="AE53"/>
  <c r="AD53"/>
  <c r="AC53"/>
  <c r="AB53"/>
  <c r="AA53"/>
  <c r="Z53"/>
  <c r="X53"/>
  <c r="W53"/>
  <c r="V53"/>
  <c r="U53"/>
  <c r="T53"/>
  <c r="S53"/>
  <c r="R53"/>
  <c r="Q53"/>
  <c r="P53"/>
  <c r="O53"/>
  <c r="Y53" s="1"/>
  <c r="L53"/>
  <c r="K53"/>
  <c r="J53"/>
  <c r="I53"/>
  <c r="H53"/>
  <c r="N53" s="1"/>
  <c r="AN53" s="1"/>
  <c r="F53"/>
  <c r="E53"/>
  <c r="D53"/>
  <c r="C53"/>
  <c r="G53" s="1"/>
  <c r="M53" s="1"/>
  <c r="AM53" s="1"/>
  <c r="BI52"/>
  <c r="AZ52"/>
  <c r="BJ52" s="1"/>
  <c r="AY52"/>
  <c r="AM52"/>
  <c r="BK52" s="1"/>
  <c r="Z52"/>
  <c r="Y52"/>
  <c r="M52"/>
  <c r="H52"/>
  <c r="N52" s="1"/>
  <c r="AN52" s="1"/>
  <c r="G52"/>
  <c r="BK51"/>
  <c r="BJ51"/>
  <c r="AZ51"/>
  <c r="AY51"/>
  <c r="BI51" s="1"/>
  <c r="AN51"/>
  <c r="BL51" s="1"/>
  <c r="Z51"/>
  <c r="Y51"/>
  <c r="H51"/>
  <c r="N51" s="1"/>
  <c r="G51"/>
  <c r="M51" s="1"/>
  <c r="AM51" s="1"/>
  <c r="BI50"/>
  <c r="AZ50"/>
  <c r="BJ50" s="1"/>
  <c r="AY50"/>
  <c r="AM50"/>
  <c r="BK50" s="1"/>
  <c r="Z50"/>
  <c r="Y50"/>
  <c r="M50"/>
  <c r="H50"/>
  <c r="N50" s="1"/>
  <c r="AN50" s="1"/>
  <c r="BL50" s="1"/>
  <c r="G50"/>
  <c r="BK49"/>
  <c r="BJ49"/>
  <c r="AZ49"/>
  <c r="AY49"/>
  <c r="BI49" s="1"/>
  <c r="AN49"/>
  <c r="BL49" s="1"/>
  <c r="Z49"/>
  <c r="Y49"/>
  <c r="H49"/>
  <c r="N49" s="1"/>
  <c r="G49"/>
  <c r="M49" s="1"/>
  <c r="AM49" s="1"/>
  <c r="BI48"/>
  <c r="AZ48"/>
  <c r="BJ48" s="1"/>
  <c r="AY48"/>
  <c r="AM48"/>
  <c r="BK48" s="1"/>
  <c r="Z48"/>
  <c r="Y48"/>
  <c r="M48"/>
  <c r="H48"/>
  <c r="N48" s="1"/>
  <c r="AN48" s="1"/>
  <c r="G48"/>
  <c r="BK47"/>
  <c r="BJ47"/>
  <c r="AZ47"/>
  <c r="AY47"/>
  <c r="BI47" s="1"/>
  <c r="AN47"/>
  <c r="BL47" s="1"/>
  <c r="Z47"/>
  <c r="Y47"/>
  <c r="H47"/>
  <c r="N47" s="1"/>
  <c r="G47"/>
  <c r="M47" s="1"/>
  <c r="AM47" s="1"/>
  <c r="BI46"/>
  <c r="AZ46"/>
  <c r="BJ46" s="1"/>
  <c r="AY46"/>
  <c r="AM46"/>
  <c r="BK46" s="1"/>
  <c r="Z46"/>
  <c r="Y46"/>
  <c r="M46"/>
  <c r="H46"/>
  <c r="N46" s="1"/>
  <c r="AN46" s="1"/>
  <c r="BL46" s="1"/>
  <c r="G46"/>
  <c r="BK45"/>
  <c r="BJ45"/>
  <c r="AZ45"/>
  <c r="AY45"/>
  <c r="BI45" s="1"/>
  <c r="AN45"/>
  <c r="BL45" s="1"/>
  <c r="Z45"/>
  <c r="Y45"/>
  <c r="H45"/>
  <c r="N45" s="1"/>
  <c r="G45"/>
  <c r="M45" s="1"/>
  <c r="AM45" s="1"/>
  <c r="BI44"/>
  <c r="AZ44"/>
  <c r="BJ44" s="1"/>
  <c r="AY44"/>
  <c r="AM44"/>
  <c r="BK44" s="1"/>
  <c r="Z44"/>
  <c r="Y44"/>
  <c r="M44"/>
  <c r="H44"/>
  <c r="N44" s="1"/>
  <c r="AN44" s="1"/>
  <c r="G44"/>
  <c r="BK43"/>
  <c r="BJ43"/>
  <c r="AZ43"/>
  <c r="AY43"/>
  <c r="BI43" s="1"/>
  <c r="AN43"/>
  <c r="BL43" s="1"/>
  <c r="Z43"/>
  <c r="Y43"/>
  <c r="H43"/>
  <c r="N43" s="1"/>
  <c r="G43"/>
  <c r="M43" s="1"/>
  <c r="AM43" s="1"/>
  <c r="BI42"/>
  <c r="AZ42"/>
  <c r="BJ42" s="1"/>
  <c r="AY42"/>
  <c r="AM42"/>
  <c r="BK42" s="1"/>
  <c r="Z42"/>
  <c r="Y42"/>
  <c r="M42"/>
  <c r="H42"/>
  <c r="N42" s="1"/>
  <c r="AN42" s="1"/>
  <c r="BL42" s="1"/>
  <c r="G42"/>
  <c r="BK41"/>
  <c r="BJ41"/>
  <c r="AZ41"/>
  <c r="AY41"/>
  <c r="BI41" s="1"/>
  <c r="AN41"/>
  <c r="BL41" s="1"/>
  <c r="Z41"/>
  <c r="Y41"/>
  <c r="H41"/>
  <c r="N41" s="1"/>
  <c r="G41"/>
  <c r="M41" s="1"/>
  <c r="AM41" s="1"/>
  <c r="BI40"/>
  <c r="AZ40"/>
  <c r="BJ40" s="1"/>
  <c r="AY40"/>
  <c r="AM40"/>
  <c r="BK40" s="1"/>
  <c r="Z40"/>
  <c r="Y40"/>
  <c r="M40"/>
  <c r="H40"/>
  <c r="N40" s="1"/>
  <c r="AN40" s="1"/>
  <c r="G40"/>
  <c r="BK39"/>
  <c r="BJ39"/>
  <c r="AZ39"/>
  <c r="AY39"/>
  <c r="BI39" s="1"/>
  <c r="AN39"/>
  <c r="BL39" s="1"/>
  <c r="Z39"/>
  <c r="Y39"/>
  <c r="H39"/>
  <c r="N39" s="1"/>
  <c r="G39"/>
  <c r="M39" s="1"/>
  <c r="AM39" s="1"/>
  <c r="BI38"/>
  <c r="AZ38"/>
  <c r="BJ38" s="1"/>
  <c r="AY38"/>
  <c r="AM38"/>
  <c r="BK38" s="1"/>
  <c r="Z38"/>
  <c r="Y38"/>
  <c r="M38"/>
  <c r="H38"/>
  <c r="N38" s="1"/>
  <c r="AN38" s="1"/>
  <c r="BL38" s="1"/>
  <c r="G38"/>
  <c r="BK37"/>
  <c r="BJ37"/>
  <c r="AZ37"/>
  <c r="AY37"/>
  <c r="BI37" s="1"/>
  <c r="AN37"/>
  <c r="BL37" s="1"/>
  <c r="Z37"/>
  <c r="Y37"/>
  <c r="H37"/>
  <c r="N37" s="1"/>
  <c r="G37"/>
  <c r="M37" s="1"/>
  <c r="AM37" s="1"/>
  <c r="BI36"/>
  <c r="AZ36"/>
  <c r="BJ36" s="1"/>
  <c r="AY36"/>
  <c r="AM36"/>
  <c r="BK36" s="1"/>
  <c r="Z36"/>
  <c r="Y36"/>
  <c r="M36"/>
  <c r="H36"/>
  <c r="N36" s="1"/>
  <c r="AN36" s="1"/>
  <c r="G36"/>
  <c r="BK35"/>
  <c r="BJ35"/>
  <c r="AZ35"/>
  <c r="AY35"/>
  <c r="BI35" s="1"/>
  <c r="AN35"/>
  <c r="BL35" s="1"/>
  <c r="Z35"/>
  <c r="Y35"/>
  <c r="H35"/>
  <c r="N35" s="1"/>
  <c r="G35"/>
  <c r="M35" s="1"/>
  <c r="AM35" s="1"/>
  <c r="BI34"/>
  <c r="AZ34"/>
  <c r="BJ34" s="1"/>
  <c r="AY34"/>
  <c r="AM34"/>
  <c r="BK34" s="1"/>
  <c r="Z34"/>
  <c r="Y34"/>
  <c r="M34"/>
  <c r="H34"/>
  <c r="N34" s="1"/>
  <c r="AN34" s="1"/>
  <c r="BL34" s="1"/>
  <c r="G34"/>
  <c r="BK33"/>
  <c r="BJ33"/>
  <c r="AZ33"/>
  <c r="AY33"/>
  <c r="BI33" s="1"/>
  <c r="AN33"/>
  <c r="BL33" s="1"/>
  <c r="Z33"/>
  <c r="Y33"/>
  <c r="H33"/>
  <c r="N33" s="1"/>
  <c r="G33"/>
  <c r="M33" s="1"/>
  <c r="AM33" s="1"/>
  <c r="BI32"/>
  <c r="AZ32"/>
  <c r="BJ32" s="1"/>
  <c r="AY32"/>
  <c r="AM32"/>
  <c r="BK32" s="1"/>
  <c r="Z32"/>
  <c r="Y32"/>
  <c r="M32"/>
  <c r="H32"/>
  <c r="N32" s="1"/>
  <c r="AN32" s="1"/>
  <c r="G32"/>
  <c r="BK31"/>
  <c r="BJ31"/>
  <c r="AZ31"/>
  <c r="AY31"/>
  <c r="BI31" s="1"/>
  <c r="AN31"/>
  <c r="BL31" s="1"/>
  <c r="Z31"/>
  <c r="Y31"/>
  <c r="H31"/>
  <c r="N31" s="1"/>
  <c r="G31"/>
  <c r="M31" s="1"/>
  <c r="AM31" s="1"/>
  <c r="BI30"/>
  <c r="AZ30"/>
  <c r="BJ30" s="1"/>
  <c r="AY30"/>
  <c r="AM30"/>
  <c r="BK30" s="1"/>
  <c r="Z30"/>
  <c r="Y30"/>
  <c r="M30"/>
  <c r="H30"/>
  <c r="N30" s="1"/>
  <c r="AN30" s="1"/>
  <c r="BL30" s="1"/>
  <c r="G30"/>
  <c r="BK29"/>
  <c r="BJ29"/>
  <c r="AZ29"/>
  <c r="AY29"/>
  <c r="BI29" s="1"/>
  <c r="AN29"/>
  <c r="BL29" s="1"/>
  <c r="Z29"/>
  <c r="Y29"/>
  <c r="H29"/>
  <c r="N29" s="1"/>
  <c r="G29"/>
  <c r="M29" s="1"/>
  <c r="AM29" s="1"/>
  <c r="BI28"/>
  <c r="AZ28"/>
  <c r="BJ28" s="1"/>
  <c r="AY28"/>
  <c r="AM28"/>
  <c r="BK28" s="1"/>
  <c r="Z28"/>
  <c r="Y28"/>
  <c r="M28"/>
  <c r="H28"/>
  <c r="N28" s="1"/>
  <c r="AN28" s="1"/>
  <c r="G28"/>
  <c r="BK27"/>
  <c r="BJ27"/>
  <c r="AZ27"/>
  <c r="AY27"/>
  <c r="BI27" s="1"/>
  <c r="AN27"/>
  <c r="BL27" s="1"/>
  <c r="Z27"/>
  <c r="Y27"/>
  <c r="H27"/>
  <c r="N27" s="1"/>
  <c r="G27"/>
  <c r="M27" s="1"/>
  <c r="AM27" s="1"/>
  <c r="BI26"/>
  <c r="AZ26"/>
  <c r="BJ26" s="1"/>
  <c r="AY26"/>
  <c r="AM26"/>
  <c r="BK26" s="1"/>
  <c r="Z26"/>
  <c r="Y26"/>
  <c r="M26"/>
  <c r="H26"/>
  <c r="N26" s="1"/>
  <c r="AN26" s="1"/>
  <c r="BL26" s="1"/>
  <c r="G26"/>
  <c r="BK25"/>
  <c r="BJ25"/>
  <c r="AZ25"/>
  <c r="AY25"/>
  <c r="BI25" s="1"/>
  <c r="AN25"/>
  <c r="BL25" s="1"/>
  <c r="Z25"/>
  <c r="Y25"/>
  <c r="H25"/>
  <c r="N25" s="1"/>
  <c r="G25"/>
  <c r="M25" s="1"/>
  <c r="AM25" s="1"/>
  <c r="BI24"/>
  <c r="AZ24"/>
  <c r="BJ24" s="1"/>
  <c r="AY24"/>
  <c r="AM24"/>
  <c r="BK24" s="1"/>
  <c r="Z24"/>
  <c r="Y24"/>
  <c r="M24"/>
  <c r="H24"/>
  <c r="N24" s="1"/>
  <c r="AN24" s="1"/>
  <c r="G24"/>
  <c r="BK23"/>
  <c r="BJ23"/>
  <c r="AZ23"/>
  <c r="AY23"/>
  <c r="BI23" s="1"/>
  <c r="AN23"/>
  <c r="BL23" s="1"/>
  <c r="Z23"/>
  <c r="Y23"/>
  <c r="H23"/>
  <c r="N23" s="1"/>
  <c r="G23"/>
  <c r="M23" s="1"/>
  <c r="AM23" s="1"/>
  <c r="BI22"/>
  <c r="AZ22"/>
  <c r="BJ22" s="1"/>
  <c r="AY22"/>
  <c r="AM22"/>
  <c r="BK22" s="1"/>
  <c r="Z22"/>
  <c r="Y22"/>
  <c r="M22"/>
  <c r="H22"/>
  <c r="N22" s="1"/>
  <c r="AN22" s="1"/>
  <c r="BL22" s="1"/>
  <c r="G22"/>
  <c r="BK21"/>
  <c r="BJ21"/>
  <c r="AZ21"/>
  <c r="AY21"/>
  <c r="BI21" s="1"/>
  <c r="AN21"/>
  <c r="BL21" s="1"/>
  <c r="Z21"/>
  <c r="Y21"/>
  <c r="H21"/>
  <c r="N21" s="1"/>
  <c r="G21"/>
  <c r="M21" s="1"/>
  <c r="AM21" s="1"/>
  <c r="BI20"/>
  <c r="AZ20"/>
  <c r="BJ20" s="1"/>
  <c r="AY20"/>
  <c r="AM20"/>
  <c r="BK20" s="1"/>
  <c r="Z20"/>
  <c r="Y20"/>
  <c r="M20"/>
  <c r="H20"/>
  <c r="N20" s="1"/>
  <c r="AN20" s="1"/>
  <c r="G20"/>
  <c r="BK19"/>
  <c r="BJ19"/>
  <c r="AZ19"/>
  <c r="AY19"/>
  <c r="BI19" s="1"/>
  <c r="AN19"/>
  <c r="BL19" s="1"/>
  <c r="Z19"/>
  <c r="Y19"/>
  <c r="H19"/>
  <c r="N19" s="1"/>
  <c r="G19"/>
  <c r="M19" s="1"/>
  <c r="AM19" s="1"/>
  <c r="BI18"/>
  <c r="AZ18"/>
  <c r="BJ18" s="1"/>
  <c r="AY18"/>
  <c r="AM18"/>
  <c r="BK18" s="1"/>
  <c r="Z18"/>
  <c r="Y18"/>
  <c r="M18"/>
  <c r="H18"/>
  <c r="N18" s="1"/>
  <c r="AN18" s="1"/>
  <c r="BL18" s="1"/>
  <c r="G18"/>
  <c r="BK17"/>
  <c r="BJ17"/>
  <c r="AZ17"/>
  <c r="AY17"/>
  <c r="BI17" s="1"/>
  <c r="AN17"/>
  <c r="BL17" s="1"/>
  <c r="Z17"/>
  <c r="Y17"/>
  <c r="H17"/>
  <c r="N17" s="1"/>
  <c r="G17"/>
  <c r="M17" s="1"/>
  <c r="AM17" s="1"/>
  <c r="BI16"/>
  <c r="AZ16"/>
  <c r="BJ16" s="1"/>
  <c r="AY16"/>
  <c r="AM16"/>
  <c r="BK16" s="1"/>
  <c r="Z16"/>
  <c r="Y16"/>
  <c r="M16"/>
  <c r="H16"/>
  <c r="N16" s="1"/>
  <c r="AN16" s="1"/>
  <c r="G16"/>
  <c r="BK15"/>
  <c r="BJ15"/>
  <c r="AZ15"/>
  <c r="AY15"/>
  <c r="BI15" s="1"/>
  <c r="AN15"/>
  <c r="BL15" s="1"/>
  <c r="Z15"/>
  <c r="Y15"/>
  <c r="H15"/>
  <c r="N15" s="1"/>
  <c r="G15"/>
  <c r="M15" s="1"/>
  <c r="AM15" s="1"/>
  <c r="BI14"/>
  <c r="AZ14"/>
  <c r="BJ14" s="1"/>
  <c r="AY14"/>
  <c r="AM14"/>
  <c r="BK14" s="1"/>
  <c r="Z14"/>
  <c r="Y14"/>
  <c r="M14"/>
  <c r="H14"/>
  <c r="N14" s="1"/>
  <c r="AN14" s="1"/>
  <c r="BL14" s="1"/>
  <c r="G14"/>
  <c r="BK13"/>
  <c r="BJ13"/>
  <c r="AZ13"/>
  <c r="AY13"/>
  <c r="BI13" s="1"/>
  <c r="AN13"/>
  <c r="BL13" s="1"/>
  <c r="Z13"/>
  <c r="Y13"/>
  <c r="H13"/>
  <c r="N13" s="1"/>
  <c r="G13"/>
  <c r="M13" s="1"/>
  <c r="AM13" s="1"/>
  <c r="BI12"/>
  <c r="AZ12"/>
  <c r="BJ12" s="1"/>
  <c r="AY12"/>
  <c r="AM12"/>
  <c r="BK12" s="1"/>
  <c r="Z12"/>
  <c r="Y12"/>
  <c r="M12"/>
  <c r="H12"/>
  <c r="N12" s="1"/>
  <c r="AN12" s="1"/>
  <c r="G12"/>
  <c r="BK11"/>
  <c r="BJ11"/>
  <c r="AZ11"/>
  <c r="AY11"/>
  <c r="BI11" s="1"/>
  <c r="AN11"/>
  <c r="BL11" s="1"/>
  <c r="Z11"/>
  <c r="Y11"/>
  <c r="H11"/>
  <c r="N11" s="1"/>
  <c r="G11"/>
  <c r="M11" s="1"/>
  <c r="AM11" s="1"/>
  <c r="BI10"/>
  <c r="AZ10"/>
  <c r="BJ10" s="1"/>
  <c r="AY10"/>
  <c r="AM10"/>
  <c r="BK10" s="1"/>
  <c r="Z10"/>
  <c r="Y10"/>
  <c r="M10"/>
  <c r="H10"/>
  <c r="N10" s="1"/>
  <c r="AN10" s="1"/>
  <c r="BL10" s="1"/>
  <c r="G10"/>
  <c r="BJ9"/>
  <c r="AZ9"/>
  <c r="AY9"/>
  <c r="BI9" s="1"/>
  <c r="AN9"/>
  <c r="BL9" s="1"/>
  <c r="Z9"/>
  <c r="Y9"/>
  <c r="H9"/>
  <c r="N9" s="1"/>
  <c r="G9"/>
  <c r="M9" s="1"/>
  <c r="AM9" s="1"/>
  <c r="BK9" s="1"/>
  <c r="BI8"/>
  <c r="AZ8"/>
  <c r="BJ8" s="1"/>
  <c r="AY8"/>
  <c r="AM8"/>
  <c r="BK8" s="1"/>
  <c r="Z8"/>
  <c r="Y8"/>
  <c r="M8"/>
  <c r="H8"/>
  <c r="N8" s="1"/>
  <c r="AN8" s="1"/>
  <c r="G8"/>
  <c r="BJ7"/>
  <c r="AZ7"/>
  <c r="AY7"/>
  <c r="BI7" s="1"/>
  <c r="AN7"/>
  <c r="BL7" s="1"/>
  <c r="Z7"/>
  <c r="Y7"/>
  <c r="H7"/>
  <c r="N7" s="1"/>
  <c r="G7"/>
  <c r="M7" s="1"/>
  <c r="AM7" s="1"/>
  <c r="BK7" s="1"/>
  <c r="BH53" i="12"/>
  <c r="BG53"/>
  <c r="BF53"/>
  <c r="BE53"/>
  <c r="BD53"/>
  <c r="BC53"/>
  <c r="BB53"/>
  <c r="BA53"/>
  <c r="AZ53"/>
  <c r="AX53"/>
  <c r="AW53"/>
  <c r="AV53"/>
  <c r="AU53"/>
  <c r="AT53"/>
  <c r="AS53"/>
  <c r="AY53" s="1"/>
  <c r="BI53" s="1"/>
  <c r="AR53"/>
  <c r="AQ53"/>
  <c r="AP53"/>
  <c r="AO53"/>
  <c r="AL53"/>
  <c r="AK53"/>
  <c r="AJ53"/>
  <c r="AI53"/>
  <c r="AH53"/>
  <c r="AG53"/>
  <c r="AF53"/>
  <c r="AE53"/>
  <c r="AD53"/>
  <c r="AC53"/>
  <c r="AB53"/>
  <c r="AA53"/>
  <c r="X53"/>
  <c r="W53"/>
  <c r="V53"/>
  <c r="U53"/>
  <c r="T53"/>
  <c r="S53"/>
  <c r="R53"/>
  <c r="Q53"/>
  <c r="Y53" s="1"/>
  <c r="P53"/>
  <c r="Z53" s="1"/>
  <c r="O53"/>
  <c r="L53"/>
  <c r="K53"/>
  <c r="J53"/>
  <c r="I53"/>
  <c r="H53"/>
  <c r="N53" s="1"/>
  <c r="AN53" s="1"/>
  <c r="F53"/>
  <c r="E53"/>
  <c r="D53"/>
  <c r="C53"/>
  <c r="BJ52"/>
  <c r="AZ52"/>
  <c r="AY52"/>
  <c r="BI52" s="1"/>
  <c r="Z52"/>
  <c r="Y52"/>
  <c r="N52"/>
  <c r="AN52" s="1"/>
  <c r="BL52" s="1"/>
  <c r="H52"/>
  <c r="G52"/>
  <c r="M52" s="1"/>
  <c r="AM52" s="1"/>
  <c r="BK52" s="1"/>
  <c r="BI51"/>
  <c r="AZ51"/>
  <c r="BJ51" s="1"/>
  <c r="AY51"/>
  <c r="Z51"/>
  <c r="Y51"/>
  <c r="M51"/>
  <c r="AM51" s="1"/>
  <c r="BK51" s="1"/>
  <c r="H51"/>
  <c r="N51" s="1"/>
  <c r="G51"/>
  <c r="BJ50"/>
  <c r="AZ50"/>
  <c r="AY50"/>
  <c r="BI50" s="1"/>
  <c r="Z50"/>
  <c r="Y50"/>
  <c r="N50"/>
  <c r="AN50" s="1"/>
  <c r="BL50" s="1"/>
  <c r="H50"/>
  <c r="G50"/>
  <c r="M50" s="1"/>
  <c r="AM50" s="1"/>
  <c r="BK50" s="1"/>
  <c r="BI49"/>
  <c r="AZ49"/>
  <c r="BJ49" s="1"/>
  <c r="AY49"/>
  <c r="Z49"/>
  <c r="Y49"/>
  <c r="M49"/>
  <c r="AM49" s="1"/>
  <c r="BK49" s="1"/>
  <c r="H49"/>
  <c r="N49" s="1"/>
  <c r="G49"/>
  <c r="BJ48"/>
  <c r="AZ48"/>
  <c r="AY48"/>
  <c r="BI48" s="1"/>
  <c r="Z48"/>
  <c r="Y48"/>
  <c r="N48"/>
  <c r="AN48" s="1"/>
  <c r="BL48" s="1"/>
  <c r="H48"/>
  <c r="G48"/>
  <c r="M48" s="1"/>
  <c r="AM48" s="1"/>
  <c r="BK48" s="1"/>
  <c r="BI47"/>
  <c r="AZ47"/>
  <c r="BJ47" s="1"/>
  <c r="AY47"/>
  <c r="Z47"/>
  <c r="Y47"/>
  <c r="M47"/>
  <c r="AM47" s="1"/>
  <c r="BK47" s="1"/>
  <c r="H47"/>
  <c r="N47" s="1"/>
  <c r="G47"/>
  <c r="BJ46"/>
  <c r="AZ46"/>
  <c r="AY46"/>
  <c r="BI46" s="1"/>
  <c r="Z46"/>
  <c r="Y46"/>
  <c r="N46"/>
  <c r="AN46" s="1"/>
  <c r="BL46" s="1"/>
  <c r="H46"/>
  <c r="G46"/>
  <c r="M46" s="1"/>
  <c r="AM46" s="1"/>
  <c r="BK46" s="1"/>
  <c r="BI45"/>
  <c r="AZ45"/>
  <c r="BJ45" s="1"/>
  <c r="AY45"/>
  <c r="Z45"/>
  <c r="Y45"/>
  <c r="M45"/>
  <c r="AM45" s="1"/>
  <c r="BK45" s="1"/>
  <c r="H45"/>
  <c r="N45" s="1"/>
  <c r="G45"/>
  <c r="BJ44"/>
  <c r="AZ44"/>
  <c r="AY44"/>
  <c r="BI44" s="1"/>
  <c r="Z44"/>
  <c r="Y44"/>
  <c r="N44"/>
  <c r="AN44" s="1"/>
  <c r="BL44" s="1"/>
  <c r="H44"/>
  <c r="G44"/>
  <c r="M44" s="1"/>
  <c r="AM44" s="1"/>
  <c r="BK44" s="1"/>
  <c r="BI43"/>
  <c r="AZ43"/>
  <c r="BJ43" s="1"/>
  <c r="AY43"/>
  <c r="Z43"/>
  <c r="Y43"/>
  <c r="M43"/>
  <c r="AM43" s="1"/>
  <c r="BK43" s="1"/>
  <c r="H43"/>
  <c r="N43" s="1"/>
  <c r="G43"/>
  <c r="BJ42"/>
  <c r="AZ42"/>
  <c r="AY42"/>
  <c r="BI42" s="1"/>
  <c r="Z42"/>
  <c r="Y42"/>
  <c r="N42"/>
  <c r="AN42" s="1"/>
  <c r="BL42" s="1"/>
  <c r="H42"/>
  <c r="G42"/>
  <c r="M42" s="1"/>
  <c r="AM42" s="1"/>
  <c r="BK42" s="1"/>
  <c r="BI41"/>
  <c r="AZ41"/>
  <c r="BJ41" s="1"/>
  <c r="AY41"/>
  <c r="Z41"/>
  <c r="Y41"/>
  <c r="M41"/>
  <c r="AM41" s="1"/>
  <c r="BK41" s="1"/>
  <c r="H41"/>
  <c r="N41" s="1"/>
  <c r="G41"/>
  <c r="BJ40"/>
  <c r="AZ40"/>
  <c r="AY40"/>
  <c r="BI40" s="1"/>
  <c r="Z40"/>
  <c r="Y40"/>
  <c r="N40"/>
  <c r="AN40" s="1"/>
  <c r="BL40" s="1"/>
  <c r="H40"/>
  <c r="G40"/>
  <c r="M40" s="1"/>
  <c r="AM40" s="1"/>
  <c r="BK40" s="1"/>
  <c r="BI39"/>
  <c r="AZ39"/>
  <c r="BJ39" s="1"/>
  <c r="AY39"/>
  <c r="Z39"/>
  <c r="Y39"/>
  <c r="M39"/>
  <c r="AM39" s="1"/>
  <c r="BK39" s="1"/>
  <c r="H39"/>
  <c r="N39" s="1"/>
  <c r="G39"/>
  <c r="BJ38"/>
  <c r="AZ38"/>
  <c r="AY38"/>
  <c r="BI38" s="1"/>
  <c r="Z38"/>
  <c r="Y38"/>
  <c r="N38"/>
  <c r="AN38" s="1"/>
  <c r="BL38" s="1"/>
  <c r="H38"/>
  <c r="G38"/>
  <c r="M38" s="1"/>
  <c r="AM38" s="1"/>
  <c r="BK38" s="1"/>
  <c r="BI37"/>
  <c r="AZ37"/>
  <c r="BJ37" s="1"/>
  <c r="AY37"/>
  <c r="Z37"/>
  <c r="Y37"/>
  <c r="M37"/>
  <c r="AM37" s="1"/>
  <c r="BK37" s="1"/>
  <c r="H37"/>
  <c r="N37" s="1"/>
  <c r="G37"/>
  <c r="BJ36"/>
  <c r="AZ36"/>
  <c r="AY36"/>
  <c r="BI36" s="1"/>
  <c r="Z36"/>
  <c r="Y36"/>
  <c r="N36"/>
  <c r="AN36" s="1"/>
  <c r="BL36" s="1"/>
  <c r="H36"/>
  <c r="G36"/>
  <c r="M36" s="1"/>
  <c r="AM36" s="1"/>
  <c r="BK36" s="1"/>
  <c r="BI35"/>
  <c r="AZ35"/>
  <c r="BJ35" s="1"/>
  <c r="AY35"/>
  <c r="Z35"/>
  <c r="Y35"/>
  <c r="M35"/>
  <c r="AM35" s="1"/>
  <c r="BK35" s="1"/>
  <c r="H35"/>
  <c r="N35" s="1"/>
  <c r="G35"/>
  <c r="BJ34"/>
  <c r="AZ34"/>
  <c r="AY34"/>
  <c r="BI34" s="1"/>
  <c r="Z34"/>
  <c r="Y34"/>
  <c r="N34"/>
  <c r="AN34" s="1"/>
  <c r="BL34" s="1"/>
  <c r="H34"/>
  <c r="G34"/>
  <c r="M34" s="1"/>
  <c r="AM34" s="1"/>
  <c r="BK34" s="1"/>
  <c r="BI33"/>
  <c r="AZ33"/>
  <c r="BJ33" s="1"/>
  <c r="AY33"/>
  <c r="Z33"/>
  <c r="Y33"/>
  <c r="M33"/>
  <c r="AM33" s="1"/>
  <c r="BK33" s="1"/>
  <c r="H33"/>
  <c r="N33" s="1"/>
  <c r="G33"/>
  <c r="BJ32"/>
  <c r="AZ32"/>
  <c r="AY32"/>
  <c r="BI32" s="1"/>
  <c r="Z32"/>
  <c r="Y32"/>
  <c r="N32"/>
  <c r="AN32" s="1"/>
  <c r="BL32" s="1"/>
  <c r="H32"/>
  <c r="G32"/>
  <c r="M32" s="1"/>
  <c r="AM32" s="1"/>
  <c r="BK32" s="1"/>
  <c r="BI31"/>
  <c r="AZ31"/>
  <c r="BJ31" s="1"/>
  <c r="AY31"/>
  <c r="Z31"/>
  <c r="Y31"/>
  <c r="M31"/>
  <c r="AM31" s="1"/>
  <c r="BK31" s="1"/>
  <c r="H31"/>
  <c r="N31" s="1"/>
  <c r="G31"/>
  <c r="BJ30"/>
  <c r="AZ30"/>
  <c r="AY30"/>
  <c r="BI30" s="1"/>
  <c r="Z30"/>
  <c r="Y30"/>
  <c r="N30"/>
  <c r="AN30" s="1"/>
  <c r="BL30" s="1"/>
  <c r="H30"/>
  <c r="G30"/>
  <c r="M30" s="1"/>
  <c r="AM30" s="1"/>
  <c r="BK30" s="1"/>
  <c r="BI29"/>
  <c r="AZ29"/>
  <c r="BJ29" s="1"/>
  <c r="AY29"/>
  <c r="Z29"/>
  <c r="Y29"/>
  <c r="M29"/>
  <c r="AM29" s="1"/>
  <c r="BK29" s="1"/>
  <c r="H29"/>
  <c r="N29" s="1"/>
  <c r="G29"/>
  <c r="BJ28"/>
  <c r="AZ28"/>
  <c r="AY28"/>
  <c r="BI28" s="1"/>
  <c r="Z28"/>
  <c r="Y28"/>
  <c r="N28"/>
  <c r="AN28" s="1"/>
  <c r="BL28" s="1"/>
  <c r="H28"/>
  <c r="G28"/>
  <c r="M28" s="1"/>
  <c r="AM28" s="1"/>
  <c r="BK28" s="1"/>
  <c r="BI27"/>
  <c r="AZ27"/>
  <c r="BJ27" s="1"/>
  <c r="AY27"/>
  <c r="Z27"/>
  <c r="Y27"/>
  <c r="M27"/>
  <c r="AM27" s="1"/>
  <c r="BK27" s="1"/>
  <c r="H27"/>
  <c r="N27" s="1"/>
  <c r="G27"/>
  <c r="BJ26"/>
  <c r="AZ26"/>
  <c r="AY26"/>
  <c r="BI26" s="1"/>
  <c r="Z26"/>
  <c r="Y26"/>
  <c r="N26"/>
  <c r="AN26" s="1"/>
  <c r="BL26" s="1"/>
  <c r="H26"/>
  <c r="G26"/>
  <c r="M26" s="1"/>
  <c r="AM26" s="1"/>
  <c r="BK26" s="1"/>
  <c r="BI25"/>
  <c r="AZ25"/>
  <c r="BJ25" s="1"/>
  <c r="AY25"/>
  <c r="Z25"/>
  <c r="Y25"/>
  <c r="M25"/>
  <c r="AM25" s="1"/>
  <c r="BK25" s="1"/>
  <c r="H25"/>
  <c r="N25" s="1"/>
  <c r="G25"/>
  <c r="BJ24"/>
  <c r="AZ24"/>
  <c r="AY24"/>
  <c r="BI24" s="1"/>
  <c r="Z24"/>
  <c r="Y24"/>
  <c r="N24"/>
  <c r="AN24" s="1"/>
  <c r="BL24" s="1"/>
  <c r="H24"/>
  <c r="G24"/>
  <c r="M24" s="1"/>
  <c r="AM24" s="1"/>
  <c r="BK24" s="1"/>
  <c r="BI23"/>
  <c r="AZ23"/>
  <c r="BJ23" s="1"/>
  <c r="AY23"/>
  <c r="Z23"/>
  <c r="Y23"/>
  <c r="M23"/>
  <c r="AM23" s="1"/>
  <c r="BK23" s="1"/>
  <c r="H23"/>
  <c r="N23" s="1"/>
  <c r="G23"/>
  <c r="BJ22"/>
  <c r="AZ22"/>
  <c r="AY22"/>
  <c r="BI22" s="1"/>
  <c r="Z22"/>
  <c r="Y22"/>
  <c r="N22"/>
  <c r="AN22" s="1"/>
  <c r="BL22" s="1"/>
  <c r="H22"/>
  <c r="G22"/>
  <c r="M22" s="1"/>
  <c r="AM22" s="1"/>
  <c r="BK22" s="1"/>
  <c r="BI21"/>
  <c r="AZ21"/>
  <c r="BJ21" s="1"/>
  <c r="AY21"/>
  <c r="Z21"/>
  <c r="Y21"/>
  <c r="H21"/>
  <c r="N21" s="1"/>
  <c r="AN21" s="1"/>
  <c r="BL21" s="1"/>
  <c r="G21"/>
  <c r="M21" s="1"/>
  <c r="AM21" s="1"/>
  <c r="BK21" s="1"/>
  <c r="BJ20"/>
  <c r="AZ20"/>
  <c r="AY20"/>
  <c r="BI20" s="1"/>
  <c r="Z20"/>
  <c r="Y20"/>
  <c r="N20"/>
  <c r="AN20" s="1"/>
  <c r="BL20" s="1"/>
  <c r="H20"/>
  <c r="G20"/>
  <c r="M20" s="1"/>
  <c r="AM20" s="1"/>
  <c r="BK20" s="1"/>
  <c r="BI19"/>
  <c r="AZ19"/>
  <c r="BJ19" s="1"/>
  <c r="AY19"/>
  <c r="Z19"/>
  <c r="Y19"/>
  <c r="H19"/>
  <c r="N19" s="1"/>
  <c r="AN19" s="1"/>
  <c r="BL19" s="1"/>
  <c r="G19"/>
  <c r="M19" s="1"/>
  <c r="AM19" s="1"/>
  <c r="BK19" s="1"/>
  <c r="BJ18"/>
  <c r="AZ18"/>
  <c r="AY18"/>
  <c r="BI18" s="1"/>
  <c r="Z18"/>
  <c r="Y18"/>
  <c r="N18"/>
  <c r="AN18" s="1"/>
  <c r="BL18" s="1"/>
  <c r="H18"/>
  <c r="G18"/>
  <c r="M18" s="1"/>
  <c r="AM18" s="1"/>
  <c r="BK18" s="1"/>
  <c r="BI17"/>
  <c r="AZ17"/>
  <c r="BJ17" s="1"/>
  <c r="AY17"/>
  <c r="Z17"/>
  <c r="Y17"/>
  <c r="H17"/>
  <c r="N17" s="1"/>
  <c r="AN17" s="1"/>
  <c r="BL17" s="1"/>
  <c r="G17"/>
  <c r="M17" s="1"/>
  <c r="AM17" s="1"/>
  <c r="BK17" s="1"/>
  <c r="BJ16"/>
  <c r="AZ16"/>
  <c r="AY16"/>
  <c r="BI16" s="1"/>
  <c r="Z16"/>
  <c r="Y16"/>
  <c r="N16"/>
  <c r="AN16" s="1"/>
  <c r="BL16" s="1"/>
  <c r="H16"/>
  <c r="G16"/>
  <c r="M16" s="1"/>
  <c r="AM16" s="1"/>
  <c r="BK16" s="1"/>
  <c r="BI15"/>
  <c r="AZ15"/>
  <c r="BJ15" s="1"/>
  <c r="AY15"/>
  <c r="Z15"/>
  <c r="Y15"/>
  <c r="H15"/>
  <c r="N15" s="1"/>
  <c r="AN15" s="1"/>
  <c r="BL15" s="1"/>
  <c r="G15"/>
  <c r="M15" s="1"/>
  <c r="AM15" s="1"/>
  <c r="BK15" s="1"/>
  <c r="BJ14"/>
  <c r="AZ14"/>
  <c r="AY14"/>
  <c r="BI14" s="1"/>
  <c r="Z14"/>
  <c r="Y14"/>
  <c r="N14"/>
  <c r="AN14" s="1"/>
  <c r="BL14" s="1"/>
  <c r="H14"/>
  <c r="G14"/>
  <c r="M14" s="1"/>
  <c r="AM14" s="1"/>
  <c r="BK14" s="1"/>
  <c r="BI13"/>
  <c r="AZ13"/>
  <c r="BJ13" s="1"/>
  <c r="AY13"/>
  <c r="Z13"/>
  <c r="Y13"/>
  <c r="H13"/>
  <c r="N13" s="1"/>
  <c r="AN13" s="1"/>
  <c r="BL13" s="1"/>
  <c r="G13"/>
  <c r="M13" s="1"/>
  <c r="AM13" s="1"/>
  <c r="BK13" s="1"/>
  <c r="BJ12"/>
  <c r="AZ12"/>
  <c r="AY12"/>
  <c r="BI12" s="1"/>
  <c r="Z12"/>
  <c r="Y12"/>
  <c r="N12"/>
  <c r="AN12" s="1"/>
  <c r="BL12" s="1"/>
  <c r="H12"/>
  <c r="G12"/>
  <c r="M12" s="1"/>
  <c r="AM12" s="1"/>
  <c r="BK12" s="1"/>
  <c r="BI11"/>
  <c r="AZ11"/>
  <c r="BJ11" s="1"/>
  <c r="AY11"/>
  <c r="Z11"/>
  <c r="Y11"/>
  <c r="H11"/>
  <c r="N11" s="1"/>
  <c r="AN11" s="1"/>
  <c r="BL11" s="1"/>
  <c r="G11"/>
  <c r="M11" s="1"/>
  <c r="AM11" s="1"/>
  <c r="BK11" s="1"/>
  <c r="BJ10"/>
  <c r="AZ10"/>
  <c r="AY10"/>
  <c r="BI10" s="1"/>
  <c r="Z10"/>
  <c r="Y10"/>
  <c r="N10"/>
  <c r="AN10" s="1"/>
  <c r="BL10" s="1"/>
  <c r="H10"/>
  <c r="G10"/>
  <c r="M10" s="1"/>
  <c r="AM10" s="1"/>
  <c r="BK10" s="1"/>
  <c r="BI9"/>
  <c r="AZ9"/>
  <c r="BJ9" s="1"/>
  <c r="AY9"/>
  <c r="Z9"/>
  <c r="Y9"/>
  <c r="H9"/>
  <c r="N9" s="1"/>
  <c r="AN9" s="1"/>
  <c r="BL9" s="1"/>
  <c r="G9"/>
  <c r="M9" s="1"/>
  <c r="AM9" s="1"/>
  <c r="BK9" s="1"/>
  <c r="BJ8"/>
  <c r="AZ8"/>
  <c r="AY8"/>
  <c r="BI8" s="1"/>
  <c r="Z8"/>
  <c r="Y8"/>
  <c r="N8"/>
  <c r="AN8" s="1"/>
  <c r="BL8" s="1"/>
  <c r="H8"/>
  <c r="G8"/>
  <c r="M8" s="1"/>
  <c r="AM8" s="1"/>
  <c r="BK8" s="1"/>
  <c r="BI7"/>
  <c r="AZ7"/>
  <c r="BJ7" s="1"/>
  <c r="AY7"/>
  <c r="Z7"/>
  <c r="Y7"/>
  <c r="H7"/>
  <c r="N7" s="1"/>
  <c r="AN7" s="1"/>
  <c r="BL7" s="1"/>
  <c r="G7"/>
  <c r="M7" s="1"/>
  <c r="AM7" s="1"/>
  <c r="BK7" s="1"/>
  <c r="BH53" i="11"/>
  <c r="BG53"/>
  <c r="BF53"/>
  <c r="BE53"/>
  <c r="BD53"/>
  <c r="BC53"/>
  <c r="BB53"/>
  <c r="BA53"/>
  <c r="AX53"/>
  <c r="AW53"/>
  <c r="AV53"/>
  <c r="AU53"/>
  <c r="AY53" s="1"/>
  <c r="AT53"/>
  <c r="AZ53" s="1"/>
  <c r="BJ53" s="1"/>
  <c r="AS53"/>
  <c r="AR53"/>
  <c r="AQ53"/>
  <c r="AP53"/>
  <c r="AO53"/>
  <c r="AL53"/>
  <c r="AK53"/>
  <c r="AJ53"/>
  <c r="AI53"/>
  <c r="AH53"/>
  <c r="AG53"/>
  <c r="AF53"/>
  <c r="AE53"/>
  <c r="AD53"/>
  <c r="AC53"/>
  <c r="AB53"/>
  <c r="AA53"/>
  <c r="X53"/>
  <c r="W53"/>
  <c r="V53"/>
  <c r="U53"/>
  <c r="T53"/>
  <c r="S53"/>
  <c r="R53"/>
  <c r="Z53" s="1"/>
  <c r="Q53"/>
  <c r="Y53" s="1"/>
  <c r="P53"/>
  <c r="O53"/>
  <c r="L53"/>
  <c r="K53"/>
  <c r="J53"/>
  <c r="I53"/>
  <c r="F53"/>
  <c r="E53"/>
  <c r="D53"/>
  <c r="C53"/>
  <c r="G53" s="1"/>
  <c r="M53" s="1"/>
  <c r="AM53" s="1"/>
  <c r="AZ52"/>
  <c r="BJ52" s="1"/>
  <c r="AY52"/>
  <c r="BI52" s="1"/>
  <c r="Z52"/>
  <c r="Y52"/>
  <c r="H52"/>
  <c r="N52" s="1"/>
  <c r="G52"/>
  <c r="M52" s="1"/>
  <c r="AM52" s="1"/>
  <c r="BK52" s="1"/>
  <c r="BJ51"/>
  <c r="BI51"/>
  <c r="AZ51"/>
  <c r="AY51"/>
  <c r="Z51"/>
  <c r="Y51"/>
  <c r="N51"/>
  <c r="AN51" s="1"/>
  <c r="BL51" s="1"/>
  <c r="M51"/>
  <c r="AM51" s="1"/>
  <c r="BK51" s="1"/>
  <c r="H51"/>
  <c r="G51"/>
  <c r="AZ50"/>
  <c r="BJ50" s="1"/>
  <c r="AY50"/>
  <c r="BI50" s="1"/>
  <c r="Z50"/>
  <c r="Y50"/>
  <c r="H50"/>
  <c r="N50" s="1"/>
  <c r="G50"/>
  <c r="M50" s="1"/>
  <c r="AM50" s="1"/>
  <c r="BK50" s="1"/>
  <c r="BJ49"/>
  <c r="BI49"/>
  <c r="AZ49"/>
  <c r="AY49"/>
  <c r="Z49"/>
  <c r="Y49"/>
  <c r="N49"/>
  <c r="AN49" s="1"/>
  <c r="BL49" s="1"/>
  <c r="M49"/>
  <c r="AM49" s="1"/>
  <c r="BK49" s="1"/>
  <c r="H49"/>
  <c r="G49"/>
  <c r="AZ48"/>
  <c r="BJ48" s="1"/>
  <c r="AY48"/>
  <c r="BI48" s="1"/>
  <c r="Z48"/>
  <c r="Y48"/>
  <c r="H48"/>
  <c r="N48" s="1"/>
  <c r="G48"/>
  <c r="M48" s="1"/>
  <c r="AM48" s="1"/>
  <c r="BK48" s="1"/>
  <c r="BJ47"/>
  <c r="BI47"/>
  <c r="AZ47"/>
  <c r="AY47"/>
  <c r="Z47"/>
  <c r="Y47"/>
  <c r="N47"/>
  <c r="AN47" s="1"/>
  <c r="BL47" s="1"/>
  <c r="M47"/>
  <c r="AM47" s="1"/>
  <c r="BK47" s="1"/>
  <c r="H47"/>
  <c r="G47"/>
  <c r="AZ46"/>
  <c r="BJ46" s="1"/>
  <c r="AY46"/>
  <c r="BI46" s="1"/>
  <c r="Z46"/>
  <c r="Y46"/>
  <c r="H46"/>
  <c r="N46" s="1"/>
  <c r="G46"/>
  <c r="M46" s="1"/>
  <c r="AM46" s="1"/>
  <c r="BK46" s="1"/>
  <c r="BJ45"/>
  <c r="BI45"/>
  <c r="AZ45"/>
  <c r="AY45"/>
  <c r="Z45"/>
  <c r="Y45"/>
  <c r="N45"/>
  <c r="AN45" s="1"/>
  <c r="BL45" s="1"/>
  <c r="M45"/>
  <c r="AM45" s="1"/>
  <c r="BK45" s="1"/>
  <c r="H45"/>
  <c r="G45"/>
  <c r="AZ44"/>
  <c r="BJ44" s="1"/>
  <c r="AY44"/>
  <c r="BI44" s="1"/>
  <c r="Z44"/>
  <c r="Y44"/>
  <c r="H44"/>
  <c r="N44" s="1"/>
  <c r="G44"/>
  <c r="M44" s="1"/>
  <c r="AM44" s="1"/>
  <c r="BK44" s="1"/>
  <c r="BJ43"/>
  <c r="BI43"/>
  <c r="AZ43"/>
  <c r="AY43"/>
  <c r="Z43"/>
  <c r="Y43"/>
  <c r="N43"/>
  <c r="AN43" s="1"/>
  <c r="BL43" s="1"/>
  <c r="M43"/>
  <c r="AM43" s="1"/>
  <c r="BK43" s="1"/>
  <c r="H43"/>
  <c r="G43"/>
  <c r="AZ42"/>
  <c r="BJ42" s="1"/>
  <c r="AY42"/>
  <c r="BI42" s="1"/>
  <c r="Z42"/>
  <c r="Y42"/>
  <c r="H42"/>
  <c r="N42" s="1"/>
  <c r="G42"/>
  <c r="M42" s="1"/>
  <c r="AM42" s="1"/>
  <c r="BK42" s="1"/>
  <c r="BJ41"/>
  <c r="BI41"/>
  <c r="AZ41"/>
  <c r="AY41"/>
  <c r="Z41"/>
  <c r="Y41"/>
  <c r="N41"/>
  <c r="AN41" s="1"/>
  <c r="BL41" s="1"/>
  <c r="M41"/>
  <c r="AM41" s="1"/>
  <c r="BK41" s="1"/>
  <c r="H41"/>
  <c r="G41"/>
  <c r="AZ40"/>
  <c r="BJ40" s="1"/>
  <c r="AY40"/>
  <c r="BI40" s="1"/>
  <c r="Z40"/>
  <c r="Y40"/>
  <c r="H40"/>
  <c r="N40" s="1"/>
  <c r="G40"/>
  <c r="M40" s="1"/>
  <c r="AM40" s="1"/>
  <c r="BK40" s="1"/>
  <c r="BJ39"/>
  <c r="BI39"/>
  <c r="AZ39"/>
  <c r="AY39"/>
  <c r="Z39"/>
  <c r="Y39"/>
  <c r="N39"/>
  <c r="AN39" s="1"/>
  <c r="BL39" s="1"/>
  <c r="M39"/>
  <c r="AM39" s="1"/>
  <c r="BK39" s="1"/>
  <c r="H39"/>
  <c r="G39"/>
  <c r="AZ38"/>
  <c r="BJ38" s="1"/>
  <c r="AY38"/>
  <c r="BI38" s="1"/>
  <c r="Z38"/>
  <c r="Y38"/>
  <c r="H38"/>
  <c r="N38" s="1"/>
  <c r="G38"/>
  <c r="M38" s="1"/>
  <c r="AM38" s="1"/>
  <c r="BK38" s="1"/>
  <c r="BJ37"/>
  <c r="BI37"/>
  <c r="AZ37"/>
  <c r="AY37"/>
  <c r="Z37"/>
  <c r="Y37"/>
  <c r="N37"/>
  <c r="AN37" s="1"/>
  <c r="BL37" s="1"/>
  <c r="M37"/>
  <c r="AM37" s="1"/>
  <c r="BK37" s="1"/>
  <c r="H37"/>
  <c r="G37"/>
  <c r="AZ36"/>
  <c r="BJ36" s="1"/>
  <c r="AY36"/>
  <c r="BI36" s="1"/>
  <c r="Z36"/>
  <c r="Y36"/>
  <c r="H36"/>
  <c r="N36" s="1"/>
  <c r="G36"/>
  <c r="M36" s="1"/>
  <c r="AM36" s="1"/>
  <c r="BK36" s="1"/>
  <c r="BJ35"/>
  <c r="BI35"/>
  <c r="AZ35"/>
  <c r="AY35"/>
  <c r="Z35"/>
  <c r="Y35"/>
  <c r="N35"/>
  <c r="AN35" s="1"/>
  <c r="BL35" s="1"/>
  <c r="M35"/>
  <c r="AM35" s="1"/>
  <c r="BK35" s="1"/>
  <c r="H35"/>
  <c r="G35"/>
  <c r="AZ34"/>
  <c r="BJ34" s="1"/>
  <c r="AY34"/>
  <c r="BI34" s="1"/>
  <c r="Z34"/>
  <c r="Y34"/>
  <c r="H34"/>
  <c r="N34" s="1"/>
  <c r="G34"/>
  <c r="M34" s="1"/>
  <c r="AM34" s="1"/>
  <c r="BK34" s="1"/>
  <c r="BJ33"/>
  <c r="BI33"/>
  <c r="AZ33"/>
  <c r="AY33"/>
  <c r="Z33"/>
  <c r="Y33"/>
  <c r="N33"/>
  <c r="AN33" s="1"/>
  <c r="BL33" s="1"/>
  <c r="M33"/>
  <c r="AM33" s="1"/>
  <c r="BK33" s="1"/>
  <c r="H33"/>
  <c r="G33"/>
  <c r="AZ32"/>
  <c r="BJ32" s="1"/>
  <c r="AY32"/>
  <c r="BI32" s="1"/>
  <c r="Z32"/>
  <c r="Y32"/>
  <c r="H32"/>
  <c r="N32" s="1"/>
  <c r="G32"/>
  <c r="M32" s="1"/>
  <c r="AM32" s="1"/>
  <c r="BK32" s="1"/>
  <c r="BJ31"/>
  <c r="BI31"/>
  <c r="AZ31"/>
  <c r="AY31"/>
  <c r="Z31"/>
  <c r="Y31"/>
  <c r="N31"/>
  <c r="AN31" s="1"/>
  <c r="BL31" s="1"/>
  <c r="M31"/>
  <c r="AM31" s="1"/>
  <c r="BK31" s="1"/>
  <c r="H31"/>
  <c r="G31"/>
  <c r="AZ30"/>
  <c r="BJ30" s="1"/>
  <c r="AY30"/>
  <c r="BI30" s="1"/>
  <c r="Z30"/>
  <c r="Y30"/>
  <c r="H30"/>
  <c r="N30" s="1"/>
  <c r="G30"/>
  <c r="M30" s="1"/>
  <c r="AM30" s="1"/>
  <c r="BK30" s="1"/>
  <c r="BJ29"/>
  <c r="BI29"/>
  <c r="AZ29"/>
  <c r="AY29"/>
  <c r="Z29"/>
  <c r="Y29"/>
  <c r="N29"/>
  <c r="AN29" s="1"/>
  <c r="BL29" s="1"/>
  <c r="M29"/>
  <c r="AM29" s="1"/>
  <c r="BK29" s="1"/>
  <c r="H29"/>
  <c r="G29"/>
  <c r="AZ28"/>
  <c r="BJ28" s="1"/>
  <c r="AY28"/>
  <c r="BI28" s="1"/>
  <c r="Z28"/>
  <c r="Y28"/>
  <c r="H28"/>
  <c r="N28" s="1"/>
  <c r="G28"/>
  <c r="M28" s="1"/>
  <c r="AM28" s="1"/>
  <c r="BK28" s="1"/>
  <c r="BJ27"/>
  <c r="BI27"/>
  <c r="AZ27"/>
  <c r="AY27"/>
  <c r="Z27"/>
  <c r="Y27"/>
  <c r="N27"/>
  <c r="AN27" s="1"/>
  <c r="BL27" s="1"/>
  <c r="M27"/>
  <c r="AM27" s="1"/>
  <c r="BK27" s="1"/>
  <c r="H27"/>
  <c r="G27"/>
  <c r="AZ26"/>
  <c r="BJ26" s="1"/>
  <c r="AY26"/>
  <c r="BI26" s="1"/>
  <c r="Z26"/>
  <c r="Y26"/>
  <c r="H26"/>
  <c r="N26" s="1"/>
  <c r="G26"/>
  <c r="M26" s="1"/>
  <c r="AM26" s="1"/>
  <c r="BK26" s="1"/>
  <c r="BJ25"/>
  <c r="BI25"/>
  <c r="AZ25"/>
  <c r="AY25"/>
  <c r="Z25"/>
  <c r="Y25"/>
  <c r="N25"/>
  <c r="AN25" s="1"/>
  <c r="BL25" s="1"/>
  <c r="M25"/>
  <c r="AM25" s="1"/>
  <c r="BK25" s="1"/>
  <c r="H25"/>
  <c r="G25"/>
  <c r="AZ24"/>
  <c r="BJ24" s="1"/>
  <c r="AY24"/>
  <c r="BI24" s="1"/>
  <c r="Z24"/>
  <c r="Y24"/>
  <c r="H24"/>
  <c r="N24" s="1"/>
  <c r="G24"/>
  <c r="M24" s="1"/>
  <c r="AM24" s="1"/>
  <c r="BK24" s="1"/>
  <c r="BJ23"/>
  <c r="BI23"/>
  <c r="AZ23"/>
  <c r="AY23"/>
  <c r="Z23"/>
  <c r="Y23"/>
  <c r="N23"/>
  <c r="AN23" s="1"/>
  <c r="BL23" s="1"/>
  <c r="M23"/>
  <c r="AM23" s="1"/>
  <c r="BK23" s="1"/>
  <c r="H23"/>
  <c r="G23"/>
  <c r="AZ22"/>
  <c r="BJ22" s="1"/>
  <c r="AY22"/>
  <c r="BI22" s="1"/>
  <c r="Z22"/>
  <c r="Y22"/>
  <c r="H22"/>
  <c r="N22" s="1"/>
  <c r="G22"/>
  <c r="M22" s="1"/>
  <c r="AM22" s="1"/>
  <c r="BK22" s="1"/>
  <c r="BJ21"/>
  <c r="BI21"/>
  <c r="AZ21"/>
  <c r="AY21"/>
  <c r="Z21"/>
  <c r="Y21"/>
  <c r="N21"/>
  <c r="AN21" s="1"/>
  <c r="BL21" s="1"/>
  <c r="M21"/>
  <c r="AM21" s="1"/>
  <c r="BK21" s="1"/>
  <c r="H21"/>
  <c r="G21"/>
  <c r="AZ20"/>
  <c r="BJ20" s="1"/>
  <c r="AY20"/>
  <c r="BI20" s="1"/>
  <c r="Z20"/>
  <c r="Y20"/>
  <c r="H20"/>
  <c r="N20" s="1"/>
  <c r="G20"/>
  <c r="M20" s="1"/>
  <c r="AM20" s="1"/>
  <c r="BK20" s="1"/>
  <c r="BJ19"/>
  <c r="BI19"/>
  <c r="AZ19"/>
  <c r="AY19"/>
  <c r="Z19"/>
  <c r="Y19"/>
  <c r="N19"/>
  <c r="AN19" s="1"/>
  <c r="BL19" s="1"/>
  <c r="M19"/>
  <c r="AM19" s="1"/>
  <c r="BK19" s="1"/>
  <c r="H19"/>
  <c r="G19"/>
  <c r="AZ18"/>
  <c r="BJ18" s="1"/>
  <c r="AY18"/>
  <c r="BI18" s="1"/>
  <c r="Z18"/>
  <c r="Y18"/>
  <c r="H18"/>
  <c r="N18" s="1"/>
  <c r="G18"/>
  <c r="M18" s="1"/>
  <c r="AM18" s="1"/>
  <c r="BK18" s="1"/>
  <c r="BJ17"/>
  <c r="BI17"/>
  <c r="AZ17"/>
  <c r="AY17"/>
  <c r="Z17"/>
  <c r="Y17"/>
  <c r="N17"/>
  <c r="AN17" s="1"/>
  <c r="BL17" s="1"/>
  <c r="M17"/>
  <c r="AM17" s="1"/>
  <c r="BK17" s="1"/>
  <c r="H17"/>
  <c r="G17"/>
  <c r="AZ16"/>
  <c r="BJ16" s="1"/>
  <c r="AY16"/>
  <c r="BI16" s="1"/>
  <c r="Z16"/>
  <c r="Y16"/>
  <c r="H16"/>
  <c r="N16" s="1"/>
  <c r="G16"/>
  <c r="M16" s="1"/>
  <c r="AM16" s="1"/>
  <c r="BK16" s="1"/>
  <c r="BJ15"/>
  <c r="BI15"/>
  <c r="AZ15"/>
  <c r="AY15"/>
  <c r="Z15"/>
  <c r="Y15"/>
  <c r="N15"/>
  <c r="AN15" s="1"/>
  <c r="BL15" s="1"/>
  <c r="M15"/>
  <c r="AM15" s="1"/>
  <c r="BK15" s="1"/>
  <c r="H15"/>
  <c r="G15"/>
  <c r="AZ14"/>
  <c r="BJ14" s="1"/>
  <c r="AY14"/>
  <c r="BI14" s="1"/>
  <c r="Z14"/>
  <c r="Y14"/>
  <c r="H14"/>
  <c r="N14" s="1"/>
  <c r="G14"/>
  <c r="M14" s="1"/>
  <c r="AM14" s="1"/>
  <c r="BK14" s="1"/>
  <c r="BJ13"/>
  <c r="BI13"/>
  <c r="AZ13"/>
  <c r="AY13"/>
  <c r="Z13"/>
  <c r="Y13"/>
  <c r="N13"/>
  <c r="AN13" s="1"/>
  <c r="BL13" s="1"/>
  <c r="M13"/>
  <c r="AM13" s="1"/>
  <c r="BK13" s="1"/>
  <c r="H13"/>
  <c r="G13"/>
  <c r="AZ12"/>
  <c r="BJ12" s="1"/>
  <c r="AY12"/>
  <c r="BI12" s="1"/>
  <c r="Z12"/>
  <c r="Y12"/>
  <c r="H12"/>
  <c r="N12" s="1"/>
  <c r="G12"/>
  <c r="M12" s="1"/>
  <c r="AM12" s="1"/>
  <c r="BK12" s="1"/>
  <c r="BJ11"/>
  <c r="BI11"/>
  <c r="AZ11"/>
  <c r="AY11"/>
  <c r="Z11"/>
  <c r="Y11"/>
  <c r="N11"/>
  <c r="AN11" s="1"/>
  <c r="BL11" s="1"/>
  <c r="M11"/>
  <c r="AM11" s="1"/>
  <c r="BK11" s="1"/>
  <c r="H11"/>
  <c r="G11"/>
  <c r="AZ10"/>
  <c r="BJ10" s="1"/>
  <c r="AY10"/>
  <c r="BI10" s="1"/>
  <c r="Z10"/>
  <c r="Y10"/>
  <c r="H10"/>
  <c r="N10" s="1"/>
  <c r="G10"/>
  <c r="M10" s="1"/>
  <c r="AM10" s="1"/>
  <c r="BK10" s="1"/>
  <c r="BJ9"/>
  <c r="BI9"/>
  <c r="AZ9"/>
  <c r="AY9"/>
  <c r="Z9"/>
  <c r="Y9"/>
  <c r="N9"/>
  <c r="AN9" s="1"/>
  <c r="BL9" s="1"/>
  <c r="M9"/>
  <c r="AM9" s="1"/>
  <c r="BK9" s="1"/>
  <c r="H9"/>
  <c r="G9"/>
  <c r="AZ8"/>
  <c r="BJ8" s="1"/>
  <c r="AY8"/>
  <c r="BI8" s="1"/>
  <c r="Z8"/>
  <c r="Y8"/>
  <c r="H8"/>
  <c r="N8" s="1"/>
  <c r="G8"/>
  <c r="M8" s="1"/>
  <c r="AM8" s="1"/>
  <c r="BK8" s="1"/>
  <c r="BJ7"/>
  <c r="BI7"/>
  <c r="AZ7"/>
  <c r="AY7"/>
  <c r="Z7"/>
  <c r="Y7"/>
  <c r="N7"/>
  <c r="AN7" s="1"/>
  <c r="BL7" s="1"/>
  <c r="M7"/>
  <c r="AM7" s="1"/>
  <c r="BK7" s="1"/>
  <c r="H7"/>
  <c r="G7"/>
  <c r="BH53" i="10"/>
  <c r="BG53"/>
  <c r="BF53"/>
  <c r="BE53"/>
  <c r="BD53"/>
  <c r="BC53"/>
  <c r="BB53"/>
  <c r="BA53"/>
  <c r="AX53"/>
  <c r="AW53"/>
  <c r="AV53"/>
  <c r="AZ53" s="1"/>
  <c r="AU53"/>
  <c r="AT53"/>
  <c r="AS53"/>
  <c r="AY53" s="1"/>
  <c r="BI53" s="1"/>
  <c r="AR53"/>
  <c r="AQ53"/>
  <c r="AP53"/>
  <c r="AO53"/>
  <c r="AL53"/>
  <c r="AK53"/>
  <c r="AJ53"/>
  <c r="AI53"/>
  <c r="AH53"/>
  <c r="AG53"/>
  <c r="AF53"/>
  <c r="AE53"/>
  <c r="AD53"/>
  <c r="AC53"/>
  <c r="AB53"/>
  <c r="AA53"/>
  <c r="X53"/>
  <c r="W53"/>
  <c r="V53"/>
  <c r="U53"/>
  <c r="T53"/>
  <c r="S53"/>
  <c r="R53"/>
  <c r="Q53"/>
  <c r="Y53" s="1"/>
  <c r="P53"/>
  <c r="Z53" s="1"/>
  <c r="O53"/>
  <c r="L53"/>
  <c r="K53"/>
  <c r="J53"/>
  <c r="I53"/>
  <c r="F53"/>
  <c r="E53"/>
  <c r="D53"/>
  <c r="H53" s="1"/>
  <c r="N53" s="1"/>
  <c r="AN53" s="1"/>
  <c r="C53"/>
  <c r="G53" s="1"/>
  <c r="M53" s="1"/>
  <c r="AM53" s="1"/>
  <c r="BK53" s="1"/>
  <c r="BJ52"/>
  <c r="BI52"/>
  <c r="AZ52"/>
  <c r="AY52"/>
  <c r="Z52"/>
  <c r="Y52"/>
  <c r="N52"/>
  <c r="AN52" s="1"/>
  <c r="BL52" s="1"/>
  <c r="M52"/>
  <c r="AM52" s="1"/>
  <c r="BK52" s="1"/>
  <c r="H52"/>
  <c r="G52"/>
  <c r="AZ51"/>
  <c r="BJ51" s="1"/>
  <c r="AY51"/>
  <c r="BI51" s="1"/>
  <c r="Z51"/>
  <c r="Y51"/>
  <c r="M51"/>
  <c r="AM51" s="1"/>
  <c r="H51"/>
  <c r="N51" s="1"/>
  <c r="G51"/>
  <c r="BJ50"/>
  <c r="BI50"/>
  <c r="AZ50"/>
  <c r="AY50"/>
  <c r="Z50"/>
  <c r="Y50"/>
  <c r="N50"/>
  <c r="AN50" s="1"/>
  <c r="BL50" s="1"/>
  <c r="M50"/>
  <c r="AM50" s="1"/>
  <c r="BK50" s="1"/>
  <c r="H50"/>
  <c r="G50"/>
  <c r="AZ49"/>
  <c r="BJ49" s="1"/>
  <c r="AY49"/>
  <c r="BI49" s="1"/>
  <c r="Z49"/>
  <c r="Y49"/>
  <c r="M49"/>
  <c r="AM49" s="1"/>
  <c r="H49"/>
  <c r="N49" s="1"/>
  <c r="G49"/>
  <c r="BJ48"/>
  <c r="BI48"/>
  <c r="AZ48"/>
  <c r="AY48"/>
  <c r="Z48"/>
  <c r="Y48"/>
  <c r="N48"/>
  <c r="AN48" s="1"/>
  <c r="BL48" s="1"/>
  <c r="M48"/>
  <c r="AM48" s="1"/>
  <c r="BK48" s="1"/>
  <c r="H48"/>
  <c r="G48"/>
  <c r="AZ47"/>
  <c r="BJ47" s="1"/>
  <c r="AY47"/>
  <c r="BI47" s="1"/>
  <c r="Z47"/>
  <c r="Y47"/>
  <c r="M47"/>
  <c r="AM47" s="1"/>
  <c r="H47"/>
  <c r="N47" s="1"/>
  <c r="G47"/>
  <c r="BJ46"/>
  <c r="BI46"/>
  <c r="AZ46"/>
  <c r="AY46"/>
  <c r="Z46"/>
  <c r="Y46"/>
  <c r="N46"/>
  <c r="AN46" s="1"/>
  <c r="BL46" s="1"/>
  <c r="M46"/>
  <c r="AM46" s="1"/>
  <c r="BK46" s="1"/>
  <c r="H46"/>
  <c r="G46"/>
  <c r="AZ45"/>
  <c r="BJ45" s="1"/>
  <c r="AY45"/>
  <c r="BI45" s="1"/>
  <c r="Z45"/>
  <c r="Y45"/>
  <c r="M45"/>
  <c r="AM45" s="1"/>
  <c r="H45"/>
  <c r="N45" s="1"/>
  <c r="G45"/>
  <c r="BJ44"/>
  <c r="BI44"/>
  <c r="AZ44"/>
  <c r="AY44"/>
  <c r="Z44"/>
  <c r="Y44"/>
  <c r="N44"/>
  <c r="AN44" s="1"/>
  <c r="BL44" s="1"/>
  <c r="M44"/>
  <c r="AM44" s="1"/>
  <c r="BK44" s="1"/>
  <c r="H44"/>
  <c r="G44"/>
  <c r="AZ43"/>
  <c r="BJ43" s="1"/>
  <c r="AY43"/>
  <c r="BI43" s="1"/>
  <c r="Z43"/>
  <c r="Y43"/>
  <c r="M43"/>
  <c r="AM43" s="1"/>
  <c r="H43"/>
  <c r="N43" s="1"/>
  <c r="G43"/>
  <c r="BJ42"/>
  <c r="BI42"/>
  <c r="AZ42"/>
  <c r="AY42"/>
  <c r="Z42"/>
  <c r="Y42"/>
  <c r="N42"/>
  <c r="AN42" s="1"/>
  <c r="BL42" s="1"/>
  <c r="M42"/>
  <c r="AM42" s="1"/>
  <c r="BK42" s="1"/>
  <c r="H42"/>
  <c r="G42"/>
  <c r="AZ41"/>
  <c r="BJ41" s="1"/>
  <c r="AY41"/>
  <c r="BI41" s="1"/>
  <c r="Z41"/>
  <c r="Y41"/>
  <c r="M41"/>
  <c r="AM41" s="1"/>
  <c r="H41"/>
  <c r="N41" s="1"/>
  <c r="G41"/>
  <c r="BJ40"/>
  <c r="BI40"/>
  <c r="AZ40"/>
  <c r="AY40"/>
  <c r="Z40"/>
  <c r="Y40"/>
  <c r="N40"/>
  <c r="AN40" s="1"/>
  <c r="BL40" s="1"/>
  <c r="M40"/>
  <c r="AM40" s="1"/>
  <c r="BK40" s="1"/>
  <c r="H40"/>
  <c r="G40"/>
  <c r="AZ39"/>
  <c r="BJ39" s="1"/>
  <c r="AY39"/>
  <c r="BI39" s="1"/>
  <c r="Z39"/>
  <c r="Y39"/>
  <c r="M39"/>
  <c r="AM39" s="1"/>
  <c r="H39"/>
  <c r="N39" s="1"/>
  <c r="G39"/>
  <c r="BJ38"/>
  <c r="BI38"/>
  <c r="AZ38"/>
  <c r="AY38"/>
  <c r="Z38"/>
  <c r="Y38"/>
  <c r="N38"/>
  <c r="AN38" s="1"/>
  <c r="BL38" s="1"/>
  <c r="M38"/>
  <c r="AM38" s="1"/>
  <c r="BK38" s="1"/>
  <c r="H38"/>
  <c r="G38"/>
  <c r="AZ37"/>
  <c r="BJ37" s="1"/>
  <c r="AY37"/>
  <c r="BI37" s="1"/>
  <c r="Z37"/>
  <c r="Y37"/>
  <c r="M37"/>
  <c r="AM37" s="1"/>
  <c r="H37"/>
  <c r="N37" s="1"/>
  <c r="G37"/>
  <c r="BJ36"/>
  <c r="BI36"/>
  <c r="AZ36"/>
  <c r="AY36"/>
  <c r="Z36"/>
  <c r="Y36"/>
  <c r="N36"/>
  <c r="AN36" s="1"/>
  <c r="BL36" s="1"/>
  <c r="M36"/>
  <c r="AM36" s="1"/>
  <c r="BK36" s="1"/>
  <c r="H36"/>
  <c r="G36"/>
  <c r="AZ35"/>
  <c r="BJ35" s="1"/>
  <c r="AY35"/>
  <c r="BI35" s="1"/>
  <c r="Z35"/>
  <c r="Y35"/>
  <c r="M35"/>
  <c r="AM35" s="1"/>
  <c r="H35"/>
  <c r="N35" s="1"/>
  <c r="G35"/>
  <c r="BJ34"/>
  <c r="BI34"/>
  <c r="AZ34"/>
  <c r="AY34"/>
  <c r="Z34"/>
  <c r="Y34"/>
  <c r="N34"/>
  <c r="AN34" s="1"/>
  <c r="BL34" s="1"/>
  <c r="M34"/>
  <c r="AM34" s="1"/>
  <c r="BK34" s="1"/>
  <c r="H34"/>
  <c r="G34"/>
  <c r="AZ33"/>
  <c r="BJ33" s="1"/>
  <c r="AY33"/>
  <c r="BI33" s="1"/>
  <c r="Z33"/>
  <c r="Y33"/>
  <c r="M33"/>
  <c r="AM33" s="1"/>
  <c r="H33"/>
  <c r="N33" s="1"/>
  <c r="G33"/>
  <c r="BJ32"/>
  <c r="BI32"/>
  <c r="AZ32"/>
  <c r="AY32"/>
  <c r="Z32"/>
  <c r="Y32"/>
  <c r="N32"/>
  <c r="AN32" s="1"/>
  <c r="BL32" s="1"/>
  <c r="M32"/>
  <c r="AM32" s="1"/>
  <c r="BK32" s="1"/>
  <c r="H32"/>
  <c r="G32"/>
  <c r="AZ31"/>
  <c r="BJ31" s="1"/>
  <c r="AY31"/>
  <c r="BI31" s="1"/>
  <c r="Z31"/>
  <c r="Y31"/>
  <c r="M31"/>
  <c r="AM31" s="1"/>
  <c r="H31"/>
  <c r="N31" s="1"/>
  <c r="G31"/>
  <c r="BJ30"/>
  <c r="BI30"/>
  <c r="AZ30"/>
  <c r="AY30"/>
  <c r="Z30"/>
  <c r="Y30"/>
  <c r="N30"/>
  <c r="AN30" s="1"/>
  <c r="BL30" s="1"/>
  <c r="M30"/>
  <c r="AM30" s="1"/>
  <c r="BK30" s="1"/>
  <c r="H30"/>
  <c r="G30"/>
  <c r="AZ29"/>
  <c r="BJ29" s="1"/>
  <c r="AY29"/>
  <c r="BI29" s="1"/>
  <c r="Z29"/>
  <c r="Y29"/>
  <c r="M29"/>
  <c r="AM29" s="1"/>
  <c r="H29"/>
  <c r="N29" s="1"/>
  <c r="G29"/>
  <c r="BJ28"/>
  <c r="BI28"/>
  <c r="AZ28"/>
  <c r="AY28"/>
  <c r="Z28"/>
  <c r="Y28"/>
  <c r="N28"/>
  <c r="AN28" s="1"/>
  <c r="BL28" s="1"/>
  <c r="M28"/>
  <c r="AM28" s="1"/>
  <c r="BK28" s="1"/>
  <c r="H28"/>
  <c r="G28"/>
  <c r="AZ27"/>
  <c r="BJ27" s="1"/>
  <c r="AY27"/>
  <c r="BI27" s="1"/>
  <c r="Z27"/>
  <c r="Y27"/>
  <c r="M27"/>
  <c r="AM27" s="1"/>
  <c r="H27"/>
  <c r="N27" s="1"/>
  <c r="G27"/>
  <c r="BJ26"/>
  <c r="BI26"/>
  <c r="AZ26"/>
  <c r="AY26"/>
  <c r="Z26"/>
  <c r="Y26"/>
  <c r="N26"/>
  <c r="AN26" s="1"/>
  <c r="BL26" s="1"/>
  <c r="M26"/>
  <c r="AM26" s="1"/>
  <c r="BK26" s="1"/>
  <c r="H26"/>
  <c r="G26"/>
  <c r="AZ25"/>
  <c r="BJ25" s="1"/>
  <c r="AY25"/>
  <c r="BI25" s="1"/>
  <c r="Z25"/>
  <c r="Y25"/>
  <c r="M25"/>
  <c r="AM25" s="1"/>
  <c r="H25"/>
  <c r="N25" s="1"/>
  <c r="G25"/>
  <c r="BJ24"/>
  <c r="BI24"/>
  <c r="AZ24"/>
  <c r="AY24"/>
  <c r="Z24"/>
  <c r="Y24"/>
  <c r="N24"/>
  <c r="AN24" s="1"/>
  <c r="BL24" s="1"/>
  <c r="M24"/>
  <c r="AM24" s="1"/>
  <c r="BK24" s="1"/>
  <c r="H24"/>
  <c r="G24"/>
  <c r="AZ23"/>
  <c r="BJ23" s="1"/>
  <c r="AY23"/>
  <c r="BI23" s="1"/>
  <c r="Z23"/>
  <c r="Y23"/>
  <c r="M23"/>
  <c r="AM23" s="1"/>
  <c r="H23"/>
  <c r="N23" s="1"/>
  <c r="G23"/>
  <c r="BJ22"/>
  <c r="BI22"/>
  <c r="AZ22"/>
  <c r="AY22"/>
  <c r="Z22"/>
  <c r="Y22"/>
  <c r="N22"/>
  <c r="AN22" s="1"/>
  <c r="BL22" s="1"/>
  <c r="M22"/>
  <c r="AM22" s="1"/>
  <c r="BK22" s="1"/>
  <c r="H22"/>
  <c r="G22"/>
  <c r="AZ21"/>
  <c r="BJ21" s="1"/>
  <c r="AY21"/>
  <c r="BI21" s="1"/>
  <c r="Z21"/>
  <c r="Y21"/>
  <c r="M21"/>
  <c r="AM21" s="1"/>
  <c r="H21"/>
  <c r="N21" s="1"/>
  <c r="G21"/>
  <c r="BJ20"/>
  <c r="BI20"/>
  <c r="AZ20"/>
  <c r="AY20"/>
  <c r="Z20"/>
  <c r="Y20"/>
  <c r="N20"/>
  <c r="AN20" s="1"/>
  <c r="BL20" s="1"/>
  <c r="M20"/>
  <c r="AM20" s="1"/>
  <c r="BK20" s="1"/>
  <c r="H20"/>
  <c r="G20"/>
  <c r="AZ19"/>
  <c r="BJ19" s="1"/>
  <c r="AY19"/>
  <c r="BI19" s="1"/>
  <c r="Z19"/>
  <c r="Y19"/>
  <c r="M19"/>
  <c r="AM19" s="1"/>
  <c r="H19"/>
  <c r="N19" s="1"/>
  <c r="G19"/>
  <c r="BJ18"/>
  <c r="BI18"/>
  <c r="AZ18"/>
  <c r="AY18"/>
  <c r="Z18"/>
  <c r="Y18"/>
  <c r="N18"/>
  <c r="AN18" s="1"/>
  <c r="BL18" s="1"/>
  <c r="M18"/>
  <c r="AM18" s="1"/>
  <c r="BK18" s="1"/>
  <c r="H18"/>
  <c r="G18"/>
  <c r="AZ17"/>
  <c r="BJ17" s="1"/>
  <c r="AY17"/>
  <c r="BI17" s="1"/>
  <c r="Z17"/>
  <c r="Y17"/>
  <c r="M17"/>
  <c r="AM17" s="1"/>
  <c r="H17"/>
  <c r="N17" s="1"/>
  <c r="G17"/>
  <c r="BJ16"/>
  <c r="BI16"/>
  <c r="AZ16"/>
  <c r="AY16"/>
  <c r="Z16"/>
  <c r="Y16"/>
  <c r="N16"/>
  <c r="AN16" s="1"/>
  <c r="BL16" s="1"/>
  <c r="M16"/>
  <c r="AM16" s="1"/>
  <c r="BK16" s="1"/>
  <c r="H16"/>
  <c r="G16"/>
  <c r="AZ15"/>
  <c r="BJ15" s="1"/>
  <c r="AY15"/>
  <c r="BI15" s="1"/>
  <c r="Z15"/>
  <c r="Y15"/>
  <c r="M15"/>
  <c r="AM15" s="1"/>
  <c r="H15"/>
  <c r="N15" s="1"/>
  <c r="G15"/>
  <c r="BJ14"/>
  <c r="BI14"/>
  <c r="AZ14"/>
  <c r="AY14"/>
  <c r="Z14"/>
  <c r="Y14"/>
  <c r="N14"/>
  <c r="AN14" s="1"/>
  <c r="BL14" s="1"/>
  <c r="M14"/>
  <c r="AM14" s="1"/>
  <c r="BK14" s="1"/>
  <c r="H14"/>
  <c r="G14"/>
  <c r="AZ13"/>
  <c r="BJ13" s="1"/>
  <c r="AY13"/>
  <c r="BI13" s="1"/>
  <c r="Z13"/>
  <c r="Y13"/>
  <c r="M13"/>
  <c r="AM13" s="1"/>
  <c r="H13"/>
  <c r="N13" s="1"/>
  <c r="G13"/>
  <c r="BJ12"/>
  <c r="BI12"/>
  <c r="AZ12"/>
  <c r="AY12"/>
  <c r="Z12"/>
  <c r="Y12"/>
  <c r="N12"/>
  <c r="AN12" s="1"/>
  <c r="BL12" s="1"/>
  <c r="M12"/>
  <c r="AM12" s="1"/>
  <c r="BK12" s="1"/>
  <c r="H12"/>
  <c r="G12"/>
  <c r="AZ11"/>
  <c r="BJ11" s="1"/>
  <c r="AY11"/>
  <c r="BI11" s="1"/>
  <c r="Z11"/>
  <c r="Y11"/>
  <c r="M11"/>
  <c r="AM11" s="1"/>
  <c r="H11"/>
  <c r="N11" s="1"/>
  <c r="G11"/>
  <c r="BJ10"/>
  <c r="BI10"/>
  <c r="AZ10"/>
  <c r="AY10"/>
  <c r="Z10"/>
  <c r="Y10"/>
  <c r="N10"/>
  <c r="AN10" s="1"/>
  <c r="BL10" s="1"/>
  <c r="M10"/>
  <c r="AM10" s="1"/>
  <c r="BK10" s="1"/>
  <c r="H10"/>
  <c r="G10"/>
  <c r="AZ9"/>
  <c r="BJ9" s="1"/>
  <c r="AY9"/>
  <c r="BI9" s="1"/>
  <c r="Z9"/>
  <c r="Y9"/>
  <c r="M9"/>
  <c r="AM9" s="1"/>
  <c r="H9"/>
  <c r="N9" s="1"/>
  <c r="G9"/>
  <c r="BJ8"/>
  <c r="BI8"/>
  <c r="AZ8"/>
  <c r="AY8"/>
  <c r="Z8"/>
  <c r="Y8"/>
  <c r="N8"/>
  <c r="AN8" s="1"/>
  <c r="BL8" s="1"/>
  <c r="M8"/>
  <c r="AM8" s="1"/>
  <c r="BK8" s="1"/>
  <c r="H8"/>
  <c r="G8"/>
  <c r="AZ7"/>
  <c r="BJ7" s="1"/>
  <c r="AY7"/>
  <c r="BI7" s="1"/>
  <c r="Z7"/>
  <c r="Y7"/>
  <c r="M7"/>
  <c r="AM7" s="1"/>
  <c r="H7"/>
  <c r="N7" s="1"/>
  <c r="AN7" s="1"/>
  <c r="BL7" s="1"/>
  <c r="G7"/>
  <c r="BH53" i="32"/>
  <c r="BG53"/>
  <c r="BF53"/>
  <c r="BE53"/>
  <c r="BD53"/>
  <c r="BC53"/>
  <c r="BB53"/>
  <c r="BJ53" s="1"/>
  <c r="BA53"/>
  <c r="AX53"/>
  <c r="AW53"/>
  <c r="AV53"/>
  <c r="AU53"/>
  <c r="AY53" s="1"/>
  <c r="BI53" s="1"/>
  <c r="AT53"/>
  <c r="AZ53" s="1"/>
  <c r="AS53"/>
  <c r="AR53"/>
  <c r="AQ53"/>
  <c r="AP53"/>
  <c r="AO53"/>
  <c r="AL53"/>
  <c r="AK53"/>
  <c r="AJ53"/>
  <c r="AI53"/>
  <c r="AH53"/>
  <c r="AG53"/>
  <c r="AF53"/>
  <c r="AE53"/>
  <c r="AD53"/>
  <c r="AC53"/>
  <c r="AB53"/>
  <c r="AA53"/>
  <c r="X53"/>
  <c r="W53"/>
  <c r="V53"/>
  <c r="U53"/>
  <c r="T53"/>
  <c r="S53"/>
  <c r="R53"/>
  <c r="Z53" s="1"/>
  <c r="Q53"/>
  <c r="P53"/>
  <c r="O53"/>
  <c r="Y53" s="1"/>
  <c r="L53"/>
  <c r="K53"/>
  <c r="J53"/>
  <c r="I53"/>
  <c r="F53"/>
  <c r="E53"/>
  <c r="D53"/>
  <c r="C53"/>
  <c r="G53" s="1"/>
  <c r="M53" s="1"/>
  <c r="AM53" s="1"/>
  <c r="BK53" s="1"/>
  <c r="AZ52"/>
  <c r="BJ52" s="1"/>
  <c r="AY52"/>
  <c r="BI52" s="1"/>
  <c r="Z52"/>
  <c r="Y52"/>
  <c r="M52"/>
  <c r="AM52" s="1"/>
  <c r="BK52" s="1"/>
  <c r="H52"/>
  <c r="N52" s="1"/>
  <c r="AN52" s="1"/>
  <c r="BL52" s="1"/>
  <c r="G52"/>
  <c r="BJ51"/>
  <c r="AZ51"/>
  <c r="AY51"/>
  <c r="BI51" s="1"/>
  <c r="Z51"/>
  <c r="Y51"/>
  <c r="N51"/>
  <c r="AN51" s="1"/>
  <c r="BL51" s="1"/>
  <c r="H51"/>
  <c r="G51"/>
  <c r="M51" s="1"/>
  <c r="AM51" s="1"/>
  <c r="AZ50"/>
  <c r="BJ50" s="1"/>
  <c r="AY50"/>
  <c r="BI50" s="1"/>
  <c r="Z50"/>
  <c r="Y50"/>
  <c r="M50"/>
  <c r="AM50" s="1"/>
  <c r="BK50" s="1"/>
  <c r="H50"/>
  <c r="N50" s="1"/>
  <c r="AN50" s="1"/>
  <c r="BL50" s="1"/>
  <c r="G50"/>
  <c r="BJ49"/>
  <c r="BI49"/>
  <c r="AZ49"/>
  <c r="AY49"/>
  <c r="Z49"/>
  <c r="Y49"/>
  <c r="N49"/>
  <c r="AN49" s="1"/>
  <c r="BL49" s="1"/>
  <c r="M49"/>
  <c r="AM49" s="1"/>
  <c r="BK49" s="1"/>
  <c r="H49"/>
  <c r="G49"/>
  <c r="AZ48"/>
  <c r="BJ48" s="1"/>
  <c r="AY48"/>
  <c r="BI48" s="1"/>
  <c r="AM48"/>
  <c r="BK48" s="1"/>
  <c r="Z48"/>
  <c r="Y48"/>
  <c r="M48"/>
  <c r="H48"/>
  <c r="N48" s="1"/>
  <c r="AN48" s="1"/>
  <c r="BL48" s="1"/>
  <c r="G48"/>
  <c r="BJ47"/>
  <c r="BI47"/>
  <c r="AZ47"/>
  <c r="AY47"/>
  <c r="Z47"/>
  <c r="Y47"/>
  <c r="N47"/>
  <c r="AN47" s="1"/>
  <c r="BL47" s="1"/>
  <c r="M47"/>
  <c r="AM47" s="1"/>
  <c r="BK47" s="1"/>
  <c r="H47"/>
  <c r="G47"/>
  <c r="AZ46"/>
  <c r="BJ46" s="1"/>
  <c r="AY46"/>
  <c r="BI46" s="1"/>
  <c r="Z46"/>
  <c r="Y46"/>
  <c r="M46"/>
  <c r="AM46" s="1"/>
  <c r="BK46" s="1"/>
  <c r="H46"/>
  <c r="N46" s="1"/>
  <c r="AN46" s="1"/>
  <c r="BL46" s="1"/>
  <c r="G46"/>
  <c r="BJ45"/>
  <c r="AZ45"/>
  <c r="AY45"/>
  <c r="BI45" s="1"/>
  <c r="Z45"/>
  <c r="Y45"/>
  <c r="N45"/>
  <c r="AN45" s="1"/>
  <c r="BL45" s="1"/>
  <c r="H45"/>
  <c r="G45"/>
  <c r="M45" s="1"/>
  <c r="AM45" s="1"/>
  <c r="BK45" s="1"/>
  <c r="AZ44"/>
  <c r="BJ44" s="1"/>
  <c r="AY44"/>
  <c r="BI44" s="1"/>
  <c r="Z44"/>
  <c r="Y44"/>
  <c r="M44"/>
  <c r="AM44" s="1"/>
  <c r="BK44" s="1"/>
  <c r="H44"/>
  <c r="N44" s="1"/>
  <c r="AN44" s="1"/>
  <c r="BL44" s="1"/>
  <c r="G44"/>
  <c r="BJ43"/>
  <c r="AZ43"/>
  <c r="AY43"/>
  <c r="BI43" s="1"/>
  <c r="Z43"/>
  <c r="Y43"/>
  <c r="N43"/>
  <c r="AN43" s="1"/>
  <c r="BL43" s="1"/>
  <c r="H43"/>
  <c r="G43"/>
  <c r="M43" s="1"/>
  <c r="AM43" s="1"/>
  <c r="BK43" s="1"/>
  <c r="AZ42"/>
  <c r="BJ42" s="1"/>
  <c r="AY42"/>
  <c r="BI42" s="1"/>
  <c r="Z42"/>
  <c r="Y42"/>
  <c r="M42"/>
  <c r="AM42" s="1"/>
  <c r="BK42" s="1"/>
  <c r="H42"/>
  <c r="N42" s="1"/>
  <c r="AN42" s="1"/>
  <c r="BL42" s="1"/>
  <c r="G42"/>
  <c r="BJ41"/>
  <c r="BI41"/>
  <c r="AZ41"/>
  <c r="AY41"/>
  <c r="Z41"/>
  <c r="Y41"/>
  <c r="N41"/>
  <c r="AN41" s="1"/>
  <c r="BL41" s="1"/>
  <c r="M41"/>
  <c r="AM41" s="1"/>
  <c r="BK41" s="1"/>
  <c r="H41"/>
  <c r="G41"/>
  <c r="AZ40"/>
  <c r="BJ40" s="1"/>
  <c r="AY40"/>
  <c r="BI40" s="1"/>
  <c r="AM40"/>
  <c r="BK40" s="1"/>
  <c r="Z40"/>
  <c r="Y40"/>
  <c r="M40"/>
  <c r="H40"/>
  <c r="N40" s="1"/>
  <c r="AN40" s="1"/>
  <c r="BL40" s="1"/>
  <c r="G40"/>
  <c r="BJ39"/>
  <c r="BI39"/>
  <c r="AZ39"/>
  <c r="AY39"/>
  <c r="Z39"/>
  <c r="Y39"/>
  <c r="N39"/>
  <c r="AN39" s="1"/>
  <c r="BL39" s="1"/>
  <c r="M39"/>
  <c r="AM39" s="1"/>
  <c r="BK39" s="1"/>
  <c r="H39"/>
  <c r="G39"/>
  <c r="AZ38"/>
  <c r="BJ38" s="1"/>
  <c r="AY38"/>
  <c r="BI38" s="1"/>
  <c r="Z38"/>
  <c r="Y38"/>
  <c r="M38"/>
  <c r="AM38" s="1"/>
  <c r="BK38" s="1"/>
  <c r="H38"/>
  <c r="N38" s="1"/>
  <c r="AN38" s="1"/>
  <c r="BL38" s="1"/>
  <c r="G38"/>
  <c r="BJ37"/>
  <c r="AZ37"/>
  <c r="AY37"/>
  <c r="BI37" s="1"/>
  <c r="Z37"/>
  <c r="Y37"/>
  <c r="N37"/>
  <c r="AN37" s="1"/>
  <c r="BL37" s="1"/>
  <c r="H37"/>
  <c r="G37"/>
  <c r="M37" s="1"/>
  <c r="AM37" s="1"/>
  <c r="AZ36"/>
  <c r="BJ36" s="1"/>
  <c r="AY36"/>
  <c r="BI36" s="1"/>
  <c r="Z36"/>
  <c r="Y36"/>
  <c r="M36"/>
  <c r="AM36" s="1"/>
  <c r="BK36" s="1"/>
  <c r="H36"/>
  <c r="N36" s="1"/>
  <c r="AN36" s="1"/>
  <c r="BL36" s="1"/>
  <c r="G36"/>
  <c r="BJ35"/>
  <c r="AZ35"/>
  <c r="AY35"/>
  <c r="BI35" s="1"/>
  <c r="Z35"/>
  <c r="Y35"/>
  <c r="N35"/>
  <c r="AN35" s="1"/>
  <c r="BL35" s="1"/>
  <c r="H35"/>
  <c r="G35"/>
  <c r="M35" s="1"/>
  <c r="AM35" s="1"/>
  <c r="BK35" s="1"/>
  <c r="AZ34"/>
  <c r="BJ34" s="1"/>
  <c r="AY34"/>
  <c r="BI34" s="1"/>
  <c r="Z34"/>
  <c r="Y34"/>
  <c r="M34"/>
  <c r="AM34" s="1"/>
  <c r="BK34" s="1"/>
  <c r="H34"/>
  <c r="N34" s="1"/>
  <c r="AN34" s="1"/>
  <c r="BL34" s="1"/>
  <c r="G34"/>
  <c r="BJ33"/>
  <c r="BI33"/>
  <c r="AZ33"/>
  <c r="AY33"/>
  <c r="Z33"/>
  <c r="Y33"/>
  <c r="N33"/>
  <c r="AN33" s="1"/>
  <c r="BL33" s="1"/>
  <c r="M33"/>
  <c r="AM33" s="1"/>
  <c r="BK33" s="1"/>
  <c r="H33"/>
  <c r="G33"/>
  <c r="AZ32"/>
  <c r="BJ32" s="1"/>
  <c r="AY32"/>
  <c r="BI32" s="1"/>
  <c r="AM32"/>
  <c r="BK32" s="1"/>
  <c r="Z32"/>
  <c r="Y32"/>
  <c r="M32"/>
  <c r="H32"/>
  <c r="N32" s="1"/>
  <c r="AN32" s="1"/>
  <c r="BL32" s="1"/>
  <c r="G32"/>
  <c r="BJ31"/>
  <c r="BI31"/>
  <c r="AZ31"/>
  <c r="AY31"/>
  <c r="Z31"/>
  <c r="Y31"/>
  <c r="N31"/>
  <c r="AN31" s="1"/>
  <c r="BL31" s="1"/>
  <c r="M31"/>
  <c r="AM31" s="1"/>
  <c r="BK31" s="1"/>
  <c r="H31"/>
  <c r="G31"/>
  <c r="AZ30"/>
  <c r="BJ30" s="1"/>
  <c r="AY30"/>
  <c r="BI30" s="1"/>
  <c r="Z30"/>
  <c r="Y30"/>
  <c r="M30"/>
  <c r="AM30" s="1"/>
  <c r="BK30" s="1"/>
  <c r="H30"/>
  <c r="N30" s="1"/>
  <c r="AN30" s="1"/>
  <c r="BL30" s="1"/>
  <c r="G30"/>
  <c r="BJ29"/>
  <c r="AZ29"/>
  <c r="AY29"/>
  <c r="BI29" s="1"/>
  <c r="Z29"/>
  <c r="Y29"/>
  <c r="N29"/>
  <c r="AN29" s="1"/>
  <c r="BL29" s="1"/>
  <c r="H29"/>
  <c r="G29"/>
  <c r="M29" s="1"/>
  <c r="AM29" s="1"/>
  <c r="AZ28"/>
  <c r="BJ28" s="1"/>
  <c r="AY28"/>
  <c r="BI28" s="1"/>
  <c r="Z28"/>
  <c r="Y28"/>
  <c r="M28"/>
  <c r="AM28" s="1"/>
  <c r="BK28" s="1"/>
  <c r="H28"/>
  <c r="N28" s="1"/>
  <c r="AN28" s="1"/>
  <c r="BL28" s="1"/>
  <c r="G28"/>
  <c r="BJ27"/>
  <c r="AZ27"/>
  <c r="AY27"/>
  <c r="BI27" s="1"/>
  <c r="Z27"/>
  <c r="Y27"/>
  <c r="N27"/>
  <c r="AN27" s="1"/>
  <c r="BL27" s="1"/>
  <c r="H27"/>
  <c r="G27"/>
  <c r="M27" s="1"/>
  <c r="AM27" s="1"/>
  <c r="AZ26"/>
  <c r="BJ26" s="1"/>
  <c r="AY26"/>
  <c r="BI26" s="1"/>
  <c r="Z26"/>
  <c r="Y26"/>
  <c r="M26"/>
  <c r="AM26" s="1"/>
  <c r="BK26" s="1"/>
  <c r="H26"/>
  <c r="N26" s="1"/>
  <c r="AN26" s="1"/>
  <c r="BL26" s="1"/>
  <c r="G26"/>
  <c r="BJ25"/>
  <c r="BI25"/>
  <c r="AZ25"/>
  <c r="AY25"/>
  <c r="Z25"/>
  <c r="Y25"/>
  <c r="N25"/>
  <c r="AN25" s="1"/>
  <c r="BL25" s="1"/>
  <c r="M25"/>
  <c r="AM25" s="1"/>
  <c r="BK25" s="1"/>
  <c r="H25"/>
  <c r="G25"/>
  <c r="AZ24"/>
  <c r="BJ24" s="1"/>
  <c r="AY24"/>
  <c r="BI24" s="1"/>
  <c r="AM24"/>
  <c r="BK24" s="1"/>
  <c r="Z24"/>
  <c r="Y24"/>
  <c r="M24"/>
  <c r="H24"/>
  <c r="N24" s="1"/>
  <c r="AN24" s="1"/>
  <c r="BL24" s="1"/>
  <c r="G24"/>
  <c r="BJ23"/>
  <c r="BI23"/>
  <c r="AZ23"/>
  <c r="AY23"/>
  <c r="Z23"/>
  <c r="Y23"/>
  <c r="N23"/>
  <c r="AN23" s="1"/>
  <c r="BL23" s="1"/>
  <c r="M23"/>
  <c r="AM23" s="1"/>
  <c r="BK23" s="1"/>
  <c r="H23"/>
  <c r="G23"/>
  <c r="AZ22"/>
  <c r="BJ22" s="1"/>
  <c r="AY22"/>
  <c r="BI22" s="1"/>
  <c r="Z22"/>
  <c r="Y22"/>
  <c r="M22"/>
  <c r="AM22" s="1"/>
  <c r="BK22" s="1"/>
  <c r="H22"/>
  <c r="N22" s="1"/>
  <c r="AN22" s="1"/>
  <c r="BL22" s="1"/>
  <c r="G22"/>
  <c r="BJ21"/>
  <c r="AZ21"/>
  <c r="AY21"/>
  <c r="BI21" s="1"/>
  <c r="Z21"/>
  <c r="Y21"/>
  <c r="N21"/>
  <c r="AN21" s="1"/>
  <c r="BL21" s="1"/>
  <c r="H21"/>
  <c r="G21"/>
  <c r="M21" s="1"/>
  <c r="AM21" s="1"/>
  <c r="BK21" s="1"/>
  <c r="AZ20"/>
  <c r="BJ20" s="1"/>
  <c r="AY20"/>
  <c r="BI20" s="1"/>
  <c r="Z20"/>
  <c r="Y20"/>
  <c r="M20"/>
  <c r="AM20" s="1"/>
  <c r="BK20" s="1"/>
  <c r="H20"/>
  <c r="N20" s="1"/>
  <c r="AN20" s="1"/>
  <c r="BL20" s="1"/>
  <c r="G20"/>
  <c r="BJ19"/>
  <c r="AZ19"/>
  <c r="AY19"/>
  <c r="BI19" s="1"/>
  <c r="Z19"/>
  <c r="Y19"/>
  <c r="N19"/>
  <c r="AN19" s="1"/>
  <c r="BL19" s="1"/>
  <c r="H19"/>
  <c r="G19"/>
  <c r="M19" s="1"/>
  <c r="AM19" s="1"/>
  <c r="AZ18"/>
  <c r="BJ18" s="1"/>
  <c r="AY18"/>
  <c r="BI18" s="1"/>
  <c r="Z18"/>
  <c r="Y18"/>
  <c r="M18"/>
  <c r="AM18" s="1"/>
  <c r="BK18" s="1"/>
  <c r="H18"/>
  <c r="N18" s="1"/>
  <c r="AN18" s="1"/>
  <c r="BL18" s="1"/>
  <c r="G18"/>
  <c r="BJ17"/>
  <c r="BI17"/>
  <c r="AZ17"/>
  <c r="AY17"/>
  <c r="Z17"/>
  <c r="Y17"/>
  <c r="N17"/>
  <c r="AN17" s="1"/>
  <c r="BL17" s="1"/>
  <c r="M17"/>
  <c r="AM17" s="1"/>
  <c r="BK17" s="1"/>
  <c r="H17"/>
  <c r="G17"/>
  <c r="AZ16"/>
  <c r="BJ16" s="1"/>
  <c r="AY16"/>
  <c r="BI16" s="1"/>
  <c r="AM16"/>
  <c r="BK16" s="1"/>
  <c r="Z16"/>
  <c r="Y16"/>
  <c r="M16"/>
  <c r="H16"/>
  <c r="N16" s="1"/>
  <c r="AN16" s="1"/>
  <c r="BL16" s="1"/>
  <c r="G16"/>
  <c r="BJ15"/>
  <c r="BI15"/>
  <c r="AZ15"/>
  <c r="AY15"/>
  <c r="Z15"/>
  <c r="Y15"/>
  <c r="N15"/>
  <c r="AN15" s="1"/>
  <c r="BL15" s="1"/>
  <c r="M15"/>
  <c r="AM15" s="1"/>
  <c r="BK15" s="1"/>
  <c r="H15"/>
  <c r="G15"/>
  <c r="AZ14"/>
  <c r="BJ14" s="1"/>
  <c r="AY14"/>
  <c r="BI14" s="1"/>
  <c r="Z14"/>
  <c r="Y14"/>
  <c r="M14"/>
  <c r="AM14" s="1"/>
  <c r="BK14" s="1"/>
  <c r="H14"/>
  <c r="N14" s="1"/>
  <c r="AN14" s="1"/>
  <c r="BL14" s="1"/>
  <c r="G14"/>
  <c r="BJ13"/>
  <c r="AZ13"/>
  <c r="AY13"/>
  <c r="BI13" s="1"/>
  <c r="Z13"/>
  <c r="Y13"/>
  <c r="N13"/>
  <c r="AN13" s="1"/>
  <c r="BL13" s="1"/>
  <c r="H13"/>
  <c r="G13"/>
  <c r="M13" s="1"/>
  <c r="AM13" s="1"/>
  <c r="BK13" s="1"/>
  <c r="AZ12"/>
  <c r="BJ12" s="1"/>
  <c r="AY12"/>
  <c r="BI12" s="1"/>
  <c r="Z12"/>
  <c r="Y12"/>
  <c r="M12"/>
  <c r="AM12" s="1"/>
  <c r="BK12" s="1"/>
  <c r="H12"/>
  <c r="N12" s="1"/>
  <c r="AN12" s="1"/>
  <c r="BL12" s="1"/>
  <c r="G12"/>
  <c r="BJ11"/>
  <c r="AZ11"/>
  <c r="AY11"/>
  <c r="BI11" s="1"/>
  <c r="Z11"/>
  <c r="Y11"/>
  <c r="N11"/>
  <c r="AN11" s="1"/>
  <c r="BL11" s="1"/>
  <c r="H11"/>
  <c r="G11"/>
  <c r="M11" s="1"/>
  <c r="AM11" s="1"/>
  <c r="BK11" s="1"/>
  <c r="AZ10"/>
  <c r="BJ10" s="1"/>
  <c r="AY10"/>
  <c r="BI10" s="1"/>
  <c r="Z10"/>
  <c r="Y10"/>
  <c r="M10"/>
  <c r="AM10" s="1"/>
  <c r="BK10" s="1"/>
  <c r="H10"/>
  <c r="N10" s="1"/>
  <c r="AN10" s="1"/>
  <c r="BL10" s="1"/>
  <c r="G10"/>
  <c r="BJ9"/>
  <c r="BI9"/>
  <c r="AZ9"/>
  <c r="AY9"/>
  <c r="Z9"/>
  <c r="Y9"/>
  <c r="N9"/>
  <c r="AN9" s="1"/>
  <c r="BL9" s="1"/>
  <c r="M9"/>
  <c r="AM9" s="1"/>
  <c r="BK9" s="1"/>
  <c r="H9"/>
  <c r="G9"/>
  <c r="AZ8"/>
  <c r="BJ8" s="1"/>
  <c r="AY8"/>
  <c r="BI8" s="1"/>
  <c r="AM8"/>
  <c r="BK8" s="1"/>
  <c r="Z8"/>
  <c r="Y8"/>
  <c r="M8"/>
  <c r="H8"/>
  <c r="N8" s="1"/>
  <c r="AN8" s="1"/>
  <c r="BL8" s="1"/>
  <c r="G8"/>
  <c r="BJ7"/>
  <c r="BI7"/>
  <c r="AZ7"/>
  <c r="AY7"/>
  <c r="Z7"/>
  <c r="Y7"/>
  <c r="N7"/>
  <c r="AN7" s="1"/>
  <c r="BL7" s="1"/>
  <c r="M7"/>
  <c r="AM7" s="1"/>
  <c r="BK7" s="1"/>
  <c r="H7"/>
  <c r="G7"/>
  <c r="BH53" i="9"/>
  <c r="BG53"/>
  <c r="BF53"/>
  <c r="BE53"/>
  <c r="BD53"/>
  <c r="BC53"/>
  <c r="BB53"/>
  <c r="BA53"/>
  <c r="AX53"/>
  <c r="AW53"/>
  <c r="AV53"/>
  <c r="AZ53" s="1"/>
  <c r="AU53"/>
  <c r="AY53" s="1"/>
  <c r="AT53"/>
  <c r="AS53"/>
  <c r="AR53"/>
  <c r="AQ53"/>
  <c r="AP53"/>
  <c r="AO53"/>
  <c r="AL53"/>
  <c r="AK53"/>
  <c r="AJ53"/>
  <c r="AI53"/>
  <c r="AH53"/>
  <c r="AG53"/>
  <c r="AF53"/>
  <c r="AE53"/>
  <c r="AD53"/>
  <c r="AC53"/>
  <c r="AB53"/>
  <c r="AA53"/>
  <c r="X53"/>
  <c r="W53"/>
  <c r="V53"/>
  <c r="U53"/>
  <c r="T53"/>
  <c r="S53"/>
  <c r="R53"/>
  <c r="Q53"/>
  <c r="P53"/>
  <c r="Z53" s="1"/>
  <c r="O53"/>
  <c r="Y53" s="1"/>
  <c r="L53"/>
  <c r="K53"/>
  <c r="J53"/>
  <c r="I53"/>
  <c r="F53"/>
  <c r="E53"/>
  <c r="D53"/>
  <c r="H53" s="1"/>
  <c r="N53" s="1"/>
  <c r="AN53" s="1"/>
  <c r="C53"/>
  <c r="BJ52"/>
  <c r="AZ52"/>
  <c r="AY52"/>
  <c r="BI52" s="1"/>
  <c r="Z52"/>
  <c r="Y52"/>
  <c r="N52"/>
  <c r="AN52" s="1"/>
  <c r="BL52" s="1"/>
  <c r="H52"/>
  <c r="G52"/>
  <c r="M52" s="1"/>
  <c r="AM52" s="1"/>
  <c r="AZ51"/>
  <c r="BJ51" s="1"/>
  <c r="AY51"/>
  <c r="BI51" s="1"/>
  <c r="Z51"/>
  <c r="Y51"/>
  <c r="M51"/>
  <c r="AM51" s="1"/>
  <c r="BK51" s="1"/>
  <c r="H51"/>
  <c r="N51" s="1"/>
  <c r="AN51" s="1"/>
  <c r="BL51" s="1"/>
  <c r="G51"/>
  <c r="BJ50"/>
  <c r="BI50"/>
  <c r="AZ50"/>
  <c r="AY50"/>
  <c r="Z50"/>
  <c r="Y50"/>
  <c r="N50"/>
  <c r="AN50" s="1"/>
  <c r="BL50" s="1"/>
  <c r="M50"/>
  <c r="AM50" s="1"/>
  <c r="BK50" s="1"/>
  <c r="H50"/>
  <c r="G50"/>
  <c r="AZ49"/>
  <c r="BJ49" s="1"/>
  <c r="AY49"/>
  <c r="BI49" s="1"/>
  <c r="AM49"/>
  <c r="BK49" s="1"/>
  <c r="Z49"/>
  <c r="Y49"/>
  <c r="M49"/>
  <c r="H49"/>
  <c r="N49" s="1"/>
  <c r="AN49" s="1"/>
  <c r="BL49" s="1"/>
  <c r="G49"/>
  <c r="BJ48"/>
  <c r="BI48"/>
  <c r="AZ48"/>
  <c r="AY48"/>
  <c r="Z48"/>
  <c r="Y48"/>
  <c r="N48"/>
  <c r="AN48" s="1"/>
  <c r="BL48" s="1"/>
  <c r="M48"/>
  <c r="AM48" s="1"/>
  <c r="BK48" s="1"/>
  <c r="H48"/>
  <c r="G48"/>
  <c r="AZ47"/>
  <c r="BJ47" s="1"/>
  <c r="AY47"/>
  <c r="BI47" s="1"/>
  <c r="Z47"/>
  <c r="Y47"/>
  <c r="M47"/>
  <c r="AM47" s="1"/>
  <c r="BK47" s="1"/>
  <c r="H47"/>
  <c r="N47" s="1"/>
  <c r="AN47" s="1"/>
  <c r="BL47" s="1"/>
  <c r="G47"/>
  <c r="BJ46"/>
  <c r="AZ46"/>
  <c r="AY46"/>
  <c r="BI46" s="1"/>
  <c r="Z46"/>
  <c r="Y46"/>
  <c r="N46"/>
  <c r="AN46" s="1"/>
  <c r="BL46" s="1"/>
  <c r="H46"/>
  <c r="G46"/>
  <c r="M46" s="1"/>
  <c r="AM46" s="1"/>
  <c r="BK46" s="1"/>
  <c r="AZ45"/>
  <c r="BJ45" s="1"/>
  <c r="AY45"/>
  <c r="BI45" s="1"/>
  <c r="Z45"/>
  <c r="Y45"/>
  <c r="M45"/>
  <c r="AM45" s="1"/>
  <c r="BK45" s="1"/>
  <c r="H45"/>
  <c r="N45" s="1"/>
  <c r="AN45" s="1"/>
  <c r="BL45" s="1"/>
  <c r="G45"/>
  <c r="BJ44"/>
  <c r="AZ44"/>
  <c r="AY44"/>
  <c r="BI44" s="1"/>
  <c r="Z44"/>
  <c r="Y44"/>
  <c r="N44"/>
  <c r="AN44" s="1"/>
  <c r="BL44" s="1"/>
  <c r="H44"/>
  <c r="G44"/>
  <c r="M44" s="1"/>
  <c r="AM44" s="1"/>
  <c r="BK44" s="1"/>
  <c r="AZ43"/>
  <c r="BJ43" s="1"/>
  <c r="AY43"/>
  <c r="BI43" s="1"/>
  <c r="Z43"/>
  <c r="Y43"/>
  <c r="M43"/>
  <c r="AM43" s="1"/>
  <c r="BK43" s="1"/>
  <c r="H43"/>
  <c r="N43" s="1"/>
  <c r="AN43" s="1"/>
  <c r="BL43" s="1"/>
  <c r="G43"/>
  <c r="BJ42"/>
  <c r="BI42"/>
  <c r="AZ42"/>
  <c r="AY42"/>
  <c r="Z42"/>
  <c r="Y42"/>
  <c r="N42"/>
  <c r="AN42" s="1"/>
  <c r="BL42" s="1"/>
  <c r="M42"/>
  <c r="AM42" s="1"/>
  <c r="BK42" s="1"/>
  <c r="H42"/>
  <c r="G42"/>
  <c r="AZ41"/>
  <c r="BJ41" s="1"/>
  <c r="AY41"/>
  <c r="BI41" s="1"/>
  <c r="AM41"/>
  <c r="BK41" s="1"/>
  <c r="Z41"/>
  <c r="Y41"/>
  <c r="M41"/>
  <c r="H41"/>
  <c r="N41" s="1"/>
  <c r="AN41" s="1"/>
  <c r="BL41" s="1"/>
  <c r="G41"/>
  <c r="BJ40"/>
  <c r="BI40"/>
  <c r="AZ40"/>
  <c r="AY40"/>
  <c r="Z40"/>
  <c r="Y40"/>
  <c r="N40"/>
  <c r="AN40" s="1"/>
  <c r="BL40" s="1"/>
  <c r="M40"/>
  <c r="AM40" s="1"/>
  <c r="BK40" s="1"/>
  <c r="H40"/>
  <c r="G40"/>
  <c r="AZ39"/>
  <c r="BJ39" s="1"/>
  <c r="AY39"/>
  <c r="BI39" s="1"/>
  <c r="Z39"/>
  <c r="Y39"/>
  <c r="M39"/>
  <c r="AM39" s="1"/>
  <c r="BK39" s="1"/>
  <c r="H39"/>
  <c r="N39" s="1"/>
  <c r="AN39" s="1"/>
  <c r="BL39" s="1"/>
  <c r="G39"/>
  <c r="BJ38"/>
  <c r="AZ38"/>
  <c r="AY38"/>
  <c r="BI38" s="1"/>
  <c r="Z38"/>
  <c r="Y38"/>
  <c r="N38"/>
  <c r="AN38" s="1"/>
  <c r="BL38" s="1"/>
  <c r="H38"/>
  <c r="G38"/>
  <c r="M38" s="1"/>
  <c r="AM38" s="1"/>
  <c r="AZ37"/>
  <c r="BJ37" s="1"/>
  <c r="AY37"/>
  <c r="BI37" s="1"/>
  <c r="Z37"/>
  <c r="Y37"/>
  <c r="M37"/>
  <c r="AM37" s="1"/>
  <c r="BK37" s="1"/>
  <c r="H37"/>
  <c r="N37" s="1"/>
  <c r="AN37" s="1"/>
  <c r="BL37" s="1"/>
  <c r="G37"/>
  <c r="BJ36"/>
  <c r="AZ36"/>
  <c r="AY36"/>
  <c r="BI36" s="1"/>
  <c r="Z36"/>
  <c r="Y36"/>
  <c r="N36"/>
  <c r="AN36" s="1"/>
  <c r="BL36" s="1"/>
  <c r="H36"/>
  <c r="G36"/>
  <c r="M36" s="1"/>
  <c r="AM36" s="1"/>
  <c r="BK36" s="1"/>
  <c r="AZ35"/>
  <c r="BJ35" s="1"/>
  <c r="AY35"/>
  <c r="BI35" s="1"/>
  <c r="Z35"/>
  <c r="Y35"/>
  <c r="M35"/>
  <c r="AM35" s="1"/>
  <c r="BK35" s="1"/>
  <c r="H35"/>
  <c r="N35" s="1"/>
  <c r="AN35" s="1"/>
  <c r="BL35" s="1"/>
  <c r="G35"/>
  <c r="BJ34"/>
  <c r="BI34"/>
  <c r="AZ34"/>
  <c r="AY34"/>
  <c r="Z34"/>
  <c r="Y34"/>
  <c r="N34"/>
  <c r="AN34" s="1"/>
  <c r="BL34" s="1"/>
  <c r="M34"/>
  <c r="AM34" s="1"/>
  <c r="BK34" s="1"/>
  <c r="H34"/>
  <c r="G34"/>
  <c r="AZ33"/>
  <c r="BJ33" s="1"/>
  <c r="AY33"/>
  <c r="BI33" s="1"/>
  <c r="AM33"/>
  <c r="BK33" s="1"/>
  <c r="Z33"/>
  <c r="Y33"/>
  <c r="M33"/>
  <c r="H33"/>
  <c r="N33" s="1"/>
  <c r="AN33" s="1"/>
  <c r="BL33" s="1"/>
  <c r="G33"/>
  <c r="BJ32"/>
  <c r="BI32"/>
  <c r="AZ32"/>
  <c r="AY32"/>
  <c r="Z32"/>
  <c r="Y32"/>
  <c r="N32"/>
  <c r="AN32" s="1"/>
  <c r="BL32" s="1"/>
  <c r="M32"/>
  <c r="AM32" s="1"/>
  <c r="BK32" s="1"/>
  <c r="H32"/>
  <c r="G32"/>
  <c r="AZ31"/>
  <c r="BJ31" s="1"/>
  <c r="AY31"/>
  <c r="BI31" s="1"/>
  <c r="Z31"/>
  <c r="Y31"/>
  <c r="M31"/>
  <c r="AM31" s="1"/>
  <c r="BK31" s="1"/>
  <c r="H31"/>
  <c r="N31" s="1"/>
  <c r="AN31" s="1"/>
  <c r="BL31" s="1"/>
  <c r="G31"/>
  <c r="BJ30"/>
  <c r="AZ30"/>
  <c r="AY30"/>
  <c r="BI30" s="1"/>
  <c r="Z30"/>
  <c r="Y30"/>
  <c r="N30"/>
  <c r="AN30" s="1"/>
  <c r="BL30" s="1"/>
  <c r="H30"/>
  <c r="G30"/>
  <c r="M30" s="1"/>
  <c r="AM30" s="1"/>
  <c r="AZ29"/>
  <c r="BJ29" s="1"/>
  <c r="AY29"/>
  <c r="BI29" s="1"/>
  <c r="Z29"/>
  <c r="Y29"/>
  <c r="M29"/>
  <c r="AM29" s="1"/>
  <c r="BK29" s="1"/>
  <c r="H29"/>
  <c r="N29" s="1"/>
  <c r="AN29" s="1"/>
  <c r="BL29" s="1"/>
  <c r="G29"/>
  <c r="BJ28"/>
  <c r="AZ28"/>
  <c r="AY28"/>
  <c r="BI28" s="1"/>
  <c r="Z28"/>
  <c r="Y28"/>
  <c r="N28"/>
  <c r="AN28" s="1"/>
  <c r="BL28" s="1"/>
  <c r="H28"/>
  <c r="G28"/>
  <c r="M28" s="1"/>
  <c r="AM28" s="1"/>
  <c r="AZ27"/>
  <c r="BJ27" s="1"/>
  <c r="AY27"/>
  <c r="BI27" s="1"/>
  <c r="Z27"/>
  <c r="Y27"/>
  <c r="M27"/>
  <c r="AM27" s="1"/>
  <c r="BK27" s="1"/>
  <c r="H27"/>
  <c r="N27" s="1"/>
  <c r="AN27" s="1"/>
  <c r="BL27" s="1"/>
  <c r="G27"/>
  <c r="BJ26"/>
  <c r="BI26"/>
  <c r="AZ26"/>
  <c r="AY26"/>
  <c r="Z26"/>
  <c r="Y26"/>
  <c r="N26"/>
  <c r="AN26" s="1"/>
  <c r="BL26" s="1"/>
  <c r="M26"/>
  <c r="AM26" s="1"/>
  <c r="BK26" s="1"/>
  <c r="H26"/>
  <c r="G26"/>
  <c r="AZ25"/>
  <c r="BJ25" s="1"/>
  <c r="AY25"/>
  <c r="BI25" s="1"/>
  <c r="AM25"/>
  <c r="BK25" s="1"/>
  <c r="Z25"/>
  <c r="Y25"/>
  <c r="M25"/>
  <c r="H25"/>
  <c r="N25" s="1"/>
  <c r="AN25" s="1"/>
  <c r="BL25" s="1"/>
  <c r="G25"/>
  <c r="BJ24"/>
  <c r="BI24"/>
  <c r="AZ24"/>
  <c r="AY24"/>
  <c r="Z24"/>
  <c r="Y24"/>
  <c r="N24"/>
  <c r="AN24" s="1"/>
  <c r="BL24" s="1"/>
  <c r="M24"/>
  <c r="AM24" s="1"/>
  <c r="BK24" s="1"/>
  <c r="H24"/>
  <c r="G24"/>
  <c r="AZ23"/>
  <c r="BJ23" s="1"/>
  <c r="AY23"/>
  <c r="BI23" s="1"/>
  <c r="Z23"/>
  <c r="Y23"/>
  <c r="M23"/>
  <c r="AM23" s="1"/>
  <c r="BK23" s="1"/>
  <c r="H23"/>
  <c r="N23" s="1"/>
  <c r="AN23" s="1"/>
  <c r="BL23" s="1"/>
  <c r="G23"/>
  <c r="BJ22"/>
  <c r="AZ22"/>
  <c r="AY22"/>
  <c r="BI22" s="1"/>
  <c r="Z22"/>
  <c r="Y22"/>
  <c r="N22"/>
  <c r="AN22" s="1"/>
  <c r="BL22" s="1"/>
  <c r="H22"/>
  <c r="G22"/>
  <c r="M22" s="1"/>
  <c r="AM22" s="1"/>
  <c r="BK22" s="1"/>
  <c r="AZ21"/>
  <c r="BJ21" s="1"/>
  <c r="AY21"/>
  <c r="BI21" s="1"/>
  <c r="Z21"/>
  <c r="Y21"/>
  <c r="M21"/>
  <c r="AM21" s="1"/>
  <c r="BK21" s="1"/>
  <c r="H21"/>
  <c r="N21" s="1"/>
  <c r="AN21" s="1"/>
  <c r="BL21" s="1"/>
  <c r="G21"/>
  <c r="BJ20"/>
  <c r="AZ20"/>
  <c r="AY20"/>
  <c r="BI20" s="1"/>
  <c r="Z20"/>
  <c r="Y20"/>
  <c r="N20"/>
  <c r="AN20" s="1"/>
  <c r="BL20" s="1"/>
  <c r="H20"/>
  <c r="G20"/>
  <c r="M20" s="1"/>
  <c r="AM20" s="1"/>
  <c r="AZ19"/>
  <c r="BJ19" s="1"/>
  <c r="AY19"/>
  <c r="BI19" s="1"/>
  <c r="Z19"/>
  <c r="Y19"/>
  <c r="M19"/>
  <c r="AM19" s="1"/>
  <c r="BK19" s="1"/>
  <c r="H19"/>
  <c r="N19" s="1"/>
  <c r="AN19" s="1"/>
  <c r="BL19" s="1"/>
  <c r="G19"/>
  <c r="BJ18"/>
  <c r="BI18"/>
  <c r="AZ18"/>
  <c r="AY18"/>
  <c r="Z18"/>
  <c r="Y18"/>
  <c r="N18"/>
  <c r="AN18" s="1"/>
  <c r="BL18" s="1"/>
  <c r="M18"/>
  <c r="AM18" s="1"/>
  <c r="BK18" s="1"/>
  <c r="H18"/>
  <c r="G18"/>
  <c r="AZ17"/>
  <c r="BJ17" s="1"/>
  <c r="AY17"/>
  <c r="BI17" s="1"/>
  <c r="AM17"/>
  <c r="BK17" s="1"/>
  <c r="Z17"/>
  <c r="Y17"/>
  <c r="M17"/>
  <c r="H17"/>
  <c r="N17" s="1"/>
  <c r="AN17" s="1"/>
  <c r="BL17" s="1"/>
  <c r="G17"/>
  <c r="BJ16"/>
  <c r="BI16"/>
  <c r="AZ16"/>
  <c r="AY16"/>
  <c r="Z16"/>
  <c r="Y16"/>
  <c r="N16"/>
  <c r="AN16" s="1"/>
  <c r="BL16" s="1"/>
  <c r="M16"/>
  <c r="AM16" s="1"/>
  <c r="BK16" s="1"/>
  <c r="H16"/>
  <c r="G16"/>
  <c r="AZ15"/>
  <c r="BJ15" s="1"/>
  <c r="AY15"/>
  <c r="BI15" s="1"/>
  <c r="Z15"/>
  <c r="Y15"/>
  <c r="M15"/>
  <c r="AM15" s="1"/>
  <c r="BK15" s="1"/>
  <c r="H15"/>
  <c r="N15" s="1"/>
  <c r="AN15" s="1"/>
  <c r="BL15" s="1"/>
  <c r="G15"/>
  <c r="BJ14"/>
  <c r="AZ14"/>
  <c r="AY14"/>
  <c r="BI14" s="1"/>
  <c r="Z14"/>
  <c r="Y14"/>
  <c r="N14"/>
  <c r="AN14" s="1"/>
  <c r="BL14" s="1"/>
  <c r="H14"/>
  <c r="G14"/>
  <c r="M14" s="1"/>
  <c r="AM14" s="1"/>
  <c r="BK14" s="1"/>
  <c r="AZ13"/>
  <c r="BJ13" s="1"/>
  <c r="AY13"/>
  <c r="BI13" s="1"/>
  <c r="Z13"/>
  <c r="Y13"/>
  <c r="M13"/>
  <c r="AM13" s="1"/>
  <c r="BK13" s="1"/>
  <c r="H13"/>
  <c r="N13" s="1"/>
  <c r="AN13" s="1"/>
  <c r="BL13" s="1"/>
  <c r="G13"/>
  <c r="BJ12"/>
  <c r="AZ12"/>
  <c r="AY12"/>
  <c r="BI12" s="1"/>
  <c r="Z12"/>
  <c r="Y12"/>
  <c r="N12"/>
  <c r="AN12" s="1"/>
  <c r="BL12" s="1"/>
  <c r="H12"/>
  <c r="G12"/>
  <c r="M12" s="1"/>
  <c r="AM12" s="1"/>
  <c r="BK12" s="1"/>
  <c r="AZ11"/>
  <c r="BJ11" s="1"/>
  <c r="AY11"/>
  <c r="BI11" s="1"/>
  <c r="Z11"/>
  <c r="Y11"/>
  <c r="M11"/>
  <c r="AM11" s="1"/>
  <c r="BK11" s="1"/>
  <c r="H11"/>
  <c r="N11" s="1"/>
  <c r="AN11" s="1"/>
  <c r="BL11" s="1"/>
  <c r="G11"/>
  <c r="BJ10"/>
  <c r="BI10"/>
  <c r="AZ10"/>
  <c r="AY10"/>
  <c r="Z10"/>
  <c r="Y10"/>
  <c r="N10"/>
  <c r="AN10" s="1"/>
  <c r="BL10" s="1"/>
  <c r="M10"/>
  <c r="AM10" s="1"/>
  <c r="BK10" s="1"/>
  <c r="H10"/>
  <c r="G10"/>
  <c r="AZ9"/>
  <c r="BJ9" s="1"/>
  <c r="AY9"/>
  <c r="BI9" s="1"/>
  <c r="AM9"/>
  <c r="BK9" s="1"/>
  <c r="Z9"/>
  <c r="Y9"/>
  <c r="M9"/>
  <c r="H9"/>
  <c r="N9" s="1"/>
  <c r="AN9" s="1"/>
  <c r="BL9" s="1"/>
  <c r="G9"/>
  <c r="BJ8"/>
  <c r="BI8"/>
  <c r="AZ8"/>
  <c r="AY8"/>
  <c r="Z8"/>
  <c r="Y8"/>
  <c r="N8"/>
  <c r="AN8" s="1"/>
  <c r="BL8" s="1"/>
  <c r="M8"/>
  <c r="AM8" s="1"/>
  <c r="BK8" s="1"/>
  <c r="H8"/>
  <c r="G8"/>
  <c r="AZ7"/>
  <c r="BJ7" s="1"/>
  <c r="AY7"/>
  <c r="BI7" s="1"/>
  <c r="Z7"/>
  <c r="Y7"/>
  <c r="M7"/>
  <c r="AM7" s="1"/>
  <c r="BK7" s="1"/>
  <c r="H7"/>
  <c r="N7" s="1"/>
  <c r="AN7" s="1"/>
  <c r="BL7" s="1"/>
  <c r="G7"/>
  <c r="BH53" i="8"/>
  <c r="BG53"/>
  <c r="BF53"/>
  <c r="BE53"/>
  <c r="BD53"/>
  <c r="BC53"/>
  <c r="BB53"/>
  <c r="BA53"/>
  <c r="AX53"/>
  <c r="AW53"/>
  <c r="AV53"/>
  <c r="AU53"/>
  <c r="AT53"/>
  <c r="AZ53" s="1"/>
  <c r="BJ53" s="1"/>
  <c r="AS53"/>
  <c r="AY53" s="1"/>
  <c r="BI53" s="1"/>
  <c r="AR53"/>
  <c r="AQ53"/>
  <c r="AP53"/>
  <c r="AO53"/>
  <c r="AL53"/>
  <c r="AK53"/>
  <c r="AJ53"/>
  <c r="AI53"/>
  <c r="AH53"/>
  <c r="AG53"/>
  <c r="AF53"/>
  <c r="AE53"/>
  <c r="AD53"/>
  <c r="AC53"/>
  <c r="AB53"/>
  <c r="AA53"/>
  <c r="X53"/>
  <c r="W53"/>
  <c r="V53"/>
  <c r="U53"/>
  <c r="T53"/>
  <c r="S53"/>
  <c r="R53"/>
  <c r="Z53" s="1"/>
  <c r="Q53"/>
  <c r="P53"/>
  <c r="O53"/>
  <c r="Y53" s="1"/>
  <c r="L53"/>
  <c r="K53"/>
  <c r="J53"/>
  <c r="I53"/>
  <c r="F53"/>
  <c r="E53"/>
  <c r="D53"/>
  <c r="C53"/>
  <c r="G53" s="1"/>
  <c r="M53" s="1"/>
  <c r="AM53" s="1"/>
  <c r="BK53" s="1"/>
  <c r="BI52"/>
  <c r="AZ52"/>
  <c r="BJ52" s="1"/>
  <c r="AY52"/>
  <c r="Z52"/>
  <c r="Y52"/>
  <c r="H52"/>
  <c r="N52" s="1"/>
  <c r="G52"/>
  <c r="M52" s="1"/>
  <c r="AM52" s="1"/>
  <c r="BK52" s="1"/>
  <c r="BJ51"/>
  <c r="AZ51"/>
  <c r="AY51"/>
  <c r="BI51" s="1"/>
  <c r="BK51" s="1"/>
  <c r="Z51"/>
  <c r="Y51"/>
  <c r="N51"/>
  <c r="AN51" s="1"/>
  <c r="BL51" s="1"/>
  <c r="H51"/>
  <c r="G51"/>
  <c r="M51" s="1"/>
  <c r="AM51" s="1"/>
  <c r="BI50"/>
  <c r="AZ50"/>
  <c r="BJ50" s="1"/>
  <c r="AY50"/>
  <c r="Z50"/>
  <c r="Y50"/>
  <c r="M50"/>
  <c r="H50"/>
  <c r="N50" s="1"/>
  <c r="G50"/>
  <c r="BK49"/>
  <c r="BJ49"/>
  <c r="AZ49"/>
  <c r="AY49"/>
  <c r="BI49" s="1"/>
  <c r="AN49"/>
  <c r="BL49" s="1"/>
  <c r="Z49"/>
  <c r="Y49"/>
  <c r="N49"/>
  <c r="H49"/>
  <c r="G49"/>
  <c r="M49" s="1"/>
  <c r="AM49" s="1"/>
  <c r="AZ48"/>
  <c r="BJ48" s="1"/>
  <c r="AY48"/>
  <c r="BI48" s="1"/>
  <c r="Z48"/>
  <c r="Y48"/>
  <c r="M48"/>
  <c r="AM48" s="1"/>
  <c r="H48"/>
  <c r="N48" s="1"/>
  <c r="G48"/>
  <c r="BJ47"/>
  <c r="AZ47"/>
  <c r="AY47"/>
  <c r="BI47" s="1"/>
  <c r="Z47"/>
  <c r="Y47"/>
  <c r="N47"/>
  <c r="AN47" s="1"/>
  <c r="BL47" s="1"/>
  <c r="H47"/>
  <c r="G47"/>
  <c r="M47" s="1"/>
  <c r="AM47" s="1"/>
  <c r="BK47" s="1"/>
  <c r="AZ46"/>
  <c r="BJ46" s="1"/>
  <c r="AY46"/>
  <c r="BI46" s="1"/>
  <c r="Z46"/>
  <c r="Y46"/>
  <c r="H46"/>
  <c r="N46" s="1"/>
  <c r="G46"/>
  <c r="M46" s="1"/>
  <c r="AM46" s="1"/>
  <c r="BK46" s="1"/>
  <c r="BJ45"/>
  <c r="AZ45"/>
  <c r="AY45"/>
  <c r="BI45" s="1"/>
  <c r="Z45"/>
  <c r="Y45"/>
  <c r="N45"/>
  <c r="AN45" s="1"/>
  <c r="BL45" s="1"/>
  <c r="H45"/>
  <c r="G45"/>
  <c r="M45" s="1"/>
  <c r="BI44"/>
  <c r="AZ44"/>
  <c r="BJ44" s="1"/>
  <c r="AY44"/>
  <c r="Z44"/>
  <c r="Y44"/>
  <c r="H44"/>
  <c r="N44" s="1"/>
  <c r="G44"/>
  <c r="M44" s="1"/>
  <c r="AM44" s="1"/>
  <c r="BK44" s="1"/>
  <c r="BJ43"/>
  <c r="AZ43"/>
  <c r="AY43"/>
  <c r="BI43" s="1"/>
  <c r="BK43" s="1"/>
  <c r="Z43"/>
  <c r="Y43"/>
  <c r="N43"/>
  <c r="AN43" s="1"/>
  <c r="BL43" s="1"/>
  <c r="H43"/>
  <c r="G43"/>
  <c r="M43" s="1"/>
  <c r="AM43" s="1"/>
  <c r="BI42"/>
  <c r="AZ42"/>
  <c r="BJ42" s="1"/>
  <c r="AY42"/>
  <c r="Z42"/>
  <c r="Y42"/>
  <c r="M42"/>
  <c r="H42"/>
  <c r="N42" s="1"/>
  <c r="G42"/>
  <c r="BK41"/>
  <c r="BJ41"/>
  <c r="AZ41"/>
  <c r="AY41"/>
  <c r="BI41" s="1"/>
  <c r="AN41"/>
  <c r="BL41" s="1"/>
  <c r="Z41"/>
  <c r="Y41"/>
  <c r="N41"/>
  <c r="H41"/>
  <c r="G41"/>
  <c r="M41" s="1"/>
  <c r="AM41" s="1"/>
  <c r="AZ40"/>
  <c r="BJ40" s="1"/>
  <c r="AY40"/>
  <c r="BI40" s="1"/>
  <c r="Z40"/>
  <c r="Y40"/>
  <c r="M40"/>
  <c r="AM40" s="1"/>
  <c r="H40"/>
  <c r="N40" s="1"/>
  <c r="G40"/>
  <c r="BJ39"/>
  <c r="AZ39"/>
  <c r="AY39"/>
  <c r="BI39" s="1"/>
  <c r="Z39"/>
  <c r="Y39"/>
  <c r="N39"/>
  <c r="AN39" s="1"/>
  <c r="BL39" s="1"/>
  <c r="H39"/>
  <c r="G39"/>
  <c r="M39" s="1"/>
  <c r="AM39" s="1"/>
  <c r="BK39" s="1"/>
  <c r="AZ38"/>
  <c r="BJ38" s="1"/>
  <c r="AY38"/>
  <c r="BI38" s="1"/>
  <c r="Z38"/>
  <c r="Y38"/>
  <c r="H38"/>
  <c r="N38" s="1"/>
  <c r="G38"/>
  <c r="M38" s="1"/>
  <c r="AM38" s="1"/>
  <c r="BK38" s="1"/>
  <c r="BJ37"/>
  <c r="AZ37"/>
  <c r="AY37"/>
  <c r="BI37" s="1"/>
  <c r="Z37"/>
  <c r="Y37"/>
  <c r="N37"/>
  <c r="AN37" s="1"/>
  <c r="BL37" s="1"/>
  <c r="H37"/>
  <c r="G37"/>
  <c r="M37" s="1"/>
  <c r="BI36"/>
  <c r="AZ36"/>
  <c r="BJ36" s="1"/>
  <c r="AY36"/>
  <c r="Z36"/>
  <c r="Y36"/>
  <c r="H36"/>
  <c r="N36" s="1"/>
  <c r="G36"/>
  <c r="M36" s="1"/>
  <c r="AM36" s="1"/>
  <c r="BK36" s="1"/>
  <c r="BJ35"/>
  <c r="AZ35"/>
  <c r="AY35"/>
  <c r="BI35" s="1"/>
  <c r="BK35" s="1"/>
  <c r="Z35"/>
  <c r="Y35"/>
  <c r="N35"/>
  <c r="AN35" s="1"/>
  <c r="BL35" s="1"/>
  <c r="H35"/>
  <c r="G35"/>
  <c r="M35" s="1"/>
  <c r="AM35" s="1"/>
  <c r="BI34"/>
  <c r="AZ34"/>
  <c r="BJ34" s="1"/>
  <c r="AY34"/>
  <c r="Z34"/>
  <c r="Y34"/>
  <c r="M34"/>
  <c r="H34"/>
  <c r="N34" s="1"/>
  <c r="G34"/>
  <c r="BL33"/>
  <c r="AZ33"/>
  <c r="BJ33" s="1"/>
  <c r="AY33"/>
  <c r="BI33" s="1"/>
  <c r="Z33"/>
  <c r="Y33"/>
  <c r="M33"/>
  <c r="AM33" s="1"/>
  <c r="H33"/>
  <c r="N33" s="1"/>
  <c r="AN33" s="1"/>
  <c r="G33"/>
  <c r="BJ32"/>
  <c r="BI32"/>
  <c r="AZ32"/>
  <c r="AY32"/>
  <c r="Z32"/>
  <c r="Y32"/>
  <c r="N32"/>
  <c r="AN32" s="1"/>
  <c r="BL32" s="1"/>
  <c r="M32"/>
  <c r="AM32" s="1"/>
  <c r="BK32" s="1"/>
  <c r="H32"/>
  <c r="G32"/>
  <c r="BL31"/>
  <c r="AZ31"/>
  <c r="BJ31" s="1"/>
  <c r="AY31"/>
  <c r="BI31" s="1"/>
  <c r="Z31"/>
  <c r="Y31"/>
  <c r="M31"/>
  <c r="AM31" s="1"/>
  <c r="BK31" s="1"/>
  <c r="H31"/>
  <c r="N31" s="1"/>
  <c r="AN31" s="1"/>
  <c r="G31"/>
  <c r="BJ30"/>
  <c r="BI30"/>
  <c r="AZ30"/>
  <c r="AY30"/>
  <c r="Z30"/>
  <c r="Y30"/>
  <c r="N30"/>
  <c r="AN30" s="1"/>
  <c r="BL30" s="1"/>
  <c r="M30"/>
  <c r="AM30" s="1"/>
  <c r="BK30" s="1"/>
  <c r="H30"/>
  <c r="G30"/>
  <c r="BL29"/>
  <c r="AZ29"/>
  <c r="BJ29" s="1"/>
  <c r="AY29"/>
  <c r="BI29" s="1"/>
  <c r="Z29"/>
  <c r="Y29"/>
  <c r="M29"/>
  <c r="AM29" s="1"/>
  <c r="H29"/>
  <c r="N29" s="1"/>
  <c r="AN29" s="1"/>
  <c r="G29"/>
  <c r="BJ28"/>
  <c r="BI28"/>
  <c r="AZ28"/>
  <c r="AY28"/>
  <c r="Z28"/>
  <c r="Y28"/>
  <c r="N28"/>
  <c r="AN28" s="1"/>
  <c r="BL28" s="1"/>
  <c r="M28"/>
  <c r="AM28" s="1"/>
  <c r="BK28" s="1"/>
  <c r="H28"/>
  <c r="G28"/>
  <c r="BL27"/>
  <c r="AZ27"/>
  <c r="BJ27" s="1"/>
  <c r="AY27"/>
  <c r="BI27" s="1"/>
  <c r="Z27"/>
  <c r="Y27"/>
  <c r="M27"/>
  <c r="AM27" s="1"/>
  <c r="BK27" s="1"/>
  <c r="H27"/>
  <c r="N27" s="1"/>
  <c r="AN27" s="1"/>
  <c r="G27"/>
  <c r="BJ26"/>
  <c r="BI26"/>
  <c r="AZ26"/>
  <c r="AY26"/>
  <c r="Z26"/>
  <c r="Y26"/>
  <c r="N26"/>
  <c r="AN26" s="1"/>
  <c r="BL26" s="1"/>
  <c r="M26"/>
  <c r="AM26" s="1"/>
  <c r="BK26" s="1"/>
  <c r="H26"/>
  <c r="G26"/>
  <c r="BL25"/>
  <c r="AZ25"/>
  <c r="BJ25" s="1"/>
  <c r="AY25"/>
  <c r="BI25" s="1"/>
  <c r="Z25"/>
  <c r="Y25"/>
  <c r="M25"/>
  <c r="AM25" s="1"/>
  <c r="H25"/>
  <c r="N25" s="1"/>
  <c r="AN25" s="1"/>
  <c r="G25"/>
  <c r="BJ24"/>
  <c r="BI24"/>
  <c r="AZ24"/>
  <c r="AY24"/>
  <c r="Z24"/>
  <c r="Y24"/>
  <c r="N24"/>
  <c r="AN24" s="1"/>
  <c r="BL24" s="1"/>
  <c r="M24"/>
  <c r="AM24" s="1"/>
  <c r="BK24" s="1"/>
  <c r="H24"/>
  <c r="G24"/>
  <c r="BL23"/>
  <c r="AZ23"/>
  <c r="BJ23" s="1"/>
  <c r="AY23"/>
  <c r="BI23" s="1"/>
  <c r="Z23"/>
  <c r="Y23"/>
  <c r="M23"/>
  <c r="AM23" s="1"/>
  <c r="BK23" s="1"/>
  <c r="H23"/>
  <c r="N23" s="1"/>
  <c r="AN23" s="1"/>
  <c r="G23"/>
  <c r="BJ22"/>
  <c r="BI22"/>
  <c r="AZ22"/>
  <c r="AY22"/>
  <c r="Z22"/>
  <c r="Y22"/>
  <c r="N22"/>
  <c r="AN22" s="1"/>
  <c r="BL22" s="1"/>
  <c r="M22"/>
  <c r="AM22" s="1"/>
  <c r="BK22" s="1"/>
  <c r="H22"/>
  <c r="G22"/>
  <c r="BL21"/>
  <c r="AZ21"/>
  <c r="BJ21" s="1"/>
  <c r="AY21"/>
  <c r="BI21" s="1"/>
  <c r="Z21"/>
  <c r="Y21"/>
  <c r="M21"/>
  <c r="AM21" s="1"/>
  <c r="H21"/>
  <c r="N21" s="1"/>
  <c r="AN21" s="1"/>
  <c r="G21"/>
  <c r="BJ20"/>
  <c r="BI20"/>
  <c r="AZ20"/>
  <c r="AY20"/>
  <c r="Z20"/>
  <c r="Y20"/>
  <c r="N20"/>
  <c r="AN20" s="1"/>
  <c r="BL20" s="1"/>
  <c r="M20"/>
  <c r="AM20" s="1"/>
  <c r="BK20" s="1"/>
  <c r="H20"/>
  <c r="G20"/>
  <c r="BL19"/>
  <c r="AZ19"/>
  <c r="BJ19" s="1"/>
  <c r="AY19"/>
  <c r="BI19" s="1"/>
  <c r="Z19"/>
  <c r="Y19"/>
  <c r="M19"/>
  <c r="AM19" s="1"/>
  <c r="BK19" s="1"/>
  <c r="H19"/>
  <c r="N19" s="1"/>
  <c r="AN19" s="1"/>
  <c r="G19"/>
  <c r="BJ18"/>
  <c r="BI18"/>
  <c r="AZ18"/>
  <c r="AY18"/>
  <c r="Z18"/>
  <c r="Y18"/>
  <c r="N18"/>
  <c r="AN18" s="1"/>
  <c r="BL18" s="1"/>
  <c r="M18"/>
  <c r="AM18" s="1"/>
  <c r="BK18" s="1"/>
  <c r="H18"/>
  <c r="G18"/>
  <c r="BL17"/>
  <c r="AZ17"/>
  <c r="BJ17" s="1"/>
  <c r="AY17"/>
  <c r="BI17" s="1"/>
  <c r="Z17"/>
  <c r="Y17"/>
  <c r="M17"/>
  <c r="AM17" s="1"/>
  <c r="H17"/>
  <c r="N17" s="1"/>
  <c r="AN17" s="1"/>
  <c r="G17"/>
  <c r="BJ16"/>
  <c r="BI16"/>
  <c r="AZ16"/>
  <c r="AY16"/>
  <c r="Z16"/>
  <c r="Y16"/>
  <c r="N16"/>
  <c r="AN16" s="1"/>
  <c r="BL16" s="1"/>
  <c r="M16"/>
  <c r="AM16" s="1"/>
  <c r="BK16" s="1"/>
  <c r="H16"/>
  <c r="G16"/>
  <c r="BL15"/>
  <c r="AZ15"/>
  <c r="BJ15" s="1"/>
  <c r="AY15"/>
  <c r="BI15" s="1"/>
  <c r="Z15"/>
  <c r="Y15"/>
  <c r="M15"/>
  <c r="AM15" s="1"/>
  <c r="BK15" s="1"/>
  <c r="H15"/>
  <c r="N15" s="1"/>
  <c r="AN15" s="1"/>
  <c r="G15"/>
  <c r="BJ14"/>
  <c r="BI14"/>
  <c r="AZ14"/>
  <c r="AY14"/>
  <c r="Z14"/>
  <c r="Y14"/>
  <c r="N14"/>
  <c r="AN14" s="1"/>
  <c r="BL14" s="1"/>
  <c r="M14"/>
  <c r="AM14" s="1"/>
  <c r="BK14" s="1"/>
  <c r="H14"/>
  <c r="G14"/>
  <c r="BL13"/>
  <c r="AZ13"/>
  <c r="BJ13" s="1"/>
  <c r="AY13"/>
  <c r="BI13" s="1"/>
  <c r="Z13"/>
  <c r="Y13"/>
  <c r="M13"/>
  <c r="AM13" s="1"/>
  <c r="H13"/>
  <c r="N13" s="1"/>
  <c r="AN13" s="1"/>
  <c r="G13"/>
  <c r="BJ12"/>
  <c r="BI12"/>
  <c r="AZ12"/>
  <c r="AY12"/>
  <c r="Z12"/>
  <c r="Y12"/>
  <c r="N12"/>
  <c r="AN12" s="1"/>
  <c r="BL12" s="1"/>
  <c r="M12"/>
  <c r="AM12" s="1"/>
  <c r="BK12" s="1"/>
  <c r="H12"/>
  <c r="G12"/>
  <c r="BL11"/>
  <c r="AZ11"/>
  <c r="BJ11" s="1"/>
  <c r="AY11"/>
  <c r="BI11" s="1"/>
  <c r="Z11"/>
  <c r="Y11"/>
  <c r="M11"/>
  <c r="AM11" s="1"/>
  <c r="BK11" s="1"/>
  <c r="H11"/>
  <c r="N11" s="1"/>
  <c r="AN11" s="1"/>
  <c r="G11"/>
  <c r="BJ10"/>
  <c r="BI10"/>
  <c r="AZ10"/>
  <c r="AY10"/>
  <c r="Z10"/>
  <c r="Y10"/>
  <c r="N10"/>
  <c r="AN10" s="1"/>
  <c r="BL10" s="1"/>
  <c r="M10"/>
  <c r="AM10" s="1"/>
  <c r="BK10" s="1"/>
  <c r="H10"/>
  <c r="G10"/>
  <c r="BL9"/>
  <c r="AZ9"/>
  <c r="BJ9" s="1"/>
  <c r="AY9"/>
  <c r="BI9" s="1"/>
  <c r="Z9"/>
  <c r="Y9"/>
  <c r="M9"/>
  <c r="AM9" s="1"/>
  <c r="H9"/>
  <c r="N9" s="1"/>
  <c r="AN9" s="1"/>
  <c r="G9"/>
  <c r="BJ8"/>
  <c r="BI8"/>
  <c r="AZ8"/>
  <c r="AY8"/>
  <c r="Z8"/>
  <c r="Y8"/>
  <c r="N8"/>
  <c r="AN8" s="1"/>
  <c r="BL8" s="1"/>
  <c r="M8"/>
  <c r="AM8" s="1"/>
  <c r="BK8" s="1"/>
  <c r="H8"/>
  <c r="G8"/>
  <c r="BL7"/>
  <c r="AZ7"/>
  <c r="BJ7" s="1"/>
  <c r="AY7"/>
  <c r="BI7" s="1"/>
  <c r="Z7"/>
  <c r="Y7"/>
  <c r="M7"/>
  <c r="AM7" s="1"/>
  <c r="BK7" s="1"/>
  <c r="H7"/>
  <c r="N7" s="1"/>
  <c r="AN7" s="1"/>
  <c r="G7"/>
  <c r="BH53" i="7"/>
  <c r="BG53"/>
  <c r="BF53"/>
  <c r="BE53"/>
  <c r="BD53"/>
  <c r="BC53"/>
  <c r="BB53"/>
  <c r="BJ53" s="1"/>
  <c r="BA53"/>
  <c r="AX53"/>
  <c r="AW53"/>
  <c r="AV53"/>
  <c r="AU53"/>
  <c r="AT53"/>
  <c r="AZ53" s="1"/>
  <c r="AS53"/>
  <c r="AY53" s="1"/>
  <c r="BI53" s="1"/>
  <c r="AR53"/>
  <c r="AQ53"/>
  <c r="AP53"/>
  <c r="AO53"/>
  <c r="AL53"/>
  <c r="AK53"/>
  <c r="AJ53"/>
  <c r="AI53"/>
  <c r="AH53"/>
  <c r="AG53"/>
  <c r="AF53"/>
  <c r="AE53"/>
  <c r="AD53"/>
  <c r="AC53"/>
  <c r="AB53"/>
  <c r="AA53"/>
  <c r="X53"/>
  <c r="W53"/>
  <c r="V53"/>
  <c r="U53"/>
  <c r="T53"/>
  <c r="S53"/>
  <c r="R53"/>
  <c r="Z53" s="1"/>
  <c r="Q53"/>
  <c r="P53"/>
  <c r="O53"/>
  <c r="Y53" s="1"/>
  <c r="L53"/>
  <c r="K53"/>
  <c r="J53"/>
  <c r="I53"/>
  <c r="F53"/>
  <c r="E53"/>
  <c r="D53"/>
  <c r="C53"/>
  <c r="G53" s="1"/>
  <c r="M53" s="1"/>
  <c r="AM53" s="1"/>
  <c r="AZ52"/>
  <c r="BJ52" s="1"/>
  <c r="BL52" s="1"/>
  <c r="AY52"/>
  <c r="BI52" s="1"/>
  <c r="Z52"/>
  <c r="Y52"/>
  <c r="M52"/>
  <c r="AM52" s="1"/>
  <c r="H52"/>
  <c r="N52" s="1"/>
  <c r="AN52" s="1"/>
  <c r="G52"/>
  <c r="BJ51"/>
  <c r="AZ51"/>
  <c r="AY51"/>
  <c r="BI51" s="1"/>
  <c r="Z51"/>
  <c r="Y51"/>
  <c r="N51"/>
  <c r="AN51" s="1"/>
  <c r="BL51" s="1"/>
  <c r="H51"/>
  <c r="G51"/>
  <c r="M51" s="1"/>
  <c r="AM51" s="1"/>
  <c r="AZ50"/>
  <c r="BJ50" s="1"/>
  <c r="BL50" s="1"/>
  <c r="AY50"/>
  <c r="BI50" s="1"/>
  <c r="Z50"/>
  <c r="Y50"/>
  <c r="M50"/>
  <c r="AM50" s="1"/>
  <c r="H50"/>
  <c r="N50" s="1"/>
  <c r="AN50" s="1"/>
  <c r="G50"/>
  <c r="BJ49"/>
  <c r="AZ49"/>
  <c r="AY49"/>
  <c r="BI49" s="1"/>
  <c r="Z49"/>
  <c r="Y49"/>
  <c r="N49"/>
  <c r="AN49" s="1"/>
  <c r="BL49" s="1"/>
  <c r="H49"/>
  <c r="G49"/>
  <c r="M49" s="1"/>
  <c r="AM49" s="1"/>
  <c r="BK49" s="1"/>
  <c r="AZ48"/>
  <c r="BJ48" s="1"/>
  <c r="BL48" s="1"/>
  <c r="AY48"/>
  <c r="BI48" s="1"/>
  <c r="Z48"/>
  <c r="Y48"/>
  <c r="M48"/>
  <c r="AM48" s="1"/>
  <c r="BK48" s="1"/>
  <c r="H48"/>
  <c r="N48" s="1"/>
  <c r="AN48" s="1"/>
  <c r="G48"/>
  <c r="BJ47"/>
  <c r="AZ47"/>
  <c r="AY47"/>
  <c r="BI47" s="1"/>
  <c r="Z47"/>
  <c r="Y47"/>
  <c r="N47"/>
  <c r="AN47" s="1"/>
  <c r="BL47" s="1"/>
  <c r="H47"/>
  <c r="G47"/>
  <c r="M47" s="1"/>
  <c r="AM47" s="1"/>
  <c r="BK47" s="1"/>
  <c r="AZ46"/>
  <c r="BJ46" s="1"/>
  <c r="BL46" s="1"/>
  <c r="AY46"/>
  <c r="BI46" s="1"/>
  <c r="Z46"/>
  <c r="Y46"/>
  <c r="M46"/>
  <c r="AM46" s="1"/>
  <c r="BK46" s="1"/>
  <c r="H46"/>
  <c r="N46" s="1"/>
  <c r="AN46" s="1"/>
  <c r="G46"/>
  <c r="BJ45"/>
  <c r="AZ45"/>
  <c r="AY45"/>
  <c r="BI45" s="1"/>
  <c r="Z45"/>
  <c r="Y45"/>
  <c r="N45"/>
  <c r="AN45" s="1"/>
  <c r="BL45" s="1"/>
  <c r="H45"/>
  <c r="G45"/>
  <c r="M45" s="1"/>
  <c r="AM45" s="1"/>
  <c r="AZ44"/>
  <c r="BJ44" s="1"/>
  <c r="BL44" s="1"/>
  <c r="AY44"/>
  <c r="BI44" s="1"/>
  <c r="Z44"/>
  <c r="Y44"/>
  <c r="M44"/>
  <c r="AM44" s="1"/>
  <c r="H44"/>
  <c r="N44" s="1"/>
  <c r="AN44" s="1"/>
  <c r="G44"/>
  <c r="BJ43"/>
  <c r="AZ43"/>
  <c r="AY43"/>
  <c r="BI43" s="1"/>
  <c r="Z43"/>
  <c r="Y43"/>
  <c r="N43"/>
  <c r="AN43" s="1"/>
  <c r="BL43" s="1"/>
  <c r="H43"/>
  <c r="G43"/>
  <c r="M43" s="1"/>
  <c r="AM43" s="1"/>
  <c r="AZ42"/>
  <c r="BJ42" s="1"/>
  <c r="BL42" s="1"/>
  <c r="AY42"/>
  <c r="BI42" s="1"/>
  <c r="Z42"/>
  <c r="Y42"/>
  <c r="M42"/>
  <c r="AM42" s="1"/>
  <c r="H42"/>
  <c r="N42" s="1"/>
  <c r="AN42" s="1"/>
  <c r="G42"/>
  <c r="BJ41"/>
  <c r="AZ41"/>
  <c r="AY41"/>
  <c r="BI41" s="1"/>
  <c r="Z41"/>
  <c r="Y41"/>
  <c r="N41"/>
  <c r="AN41" s="1"/>
  <c r="BL41" s="1"/>
  <c r="H41"/>
  <c r="G41"/>
  <c r="M41" s="1"/>
  <c r="AM41" s="1"/>
  <c r="BK41" s="1"/>
  <c r="AZ40"/>
  <c r="BJ40" s="1"/>
  <c r="BL40" s="1"/>
  <c r="AY40"/>
  <c r="BI40" s="1"/>
  <c r="Z40"/>
  <c r="Y40"/>
  <c r="M40"/>
  <c r="AM40" s="1"/>
  <c r="BK40" s="1"/>
  <c r="H40"/>
  <c r="N40" s="1"/>
  <c r="AN40" s="1"/>
  <c r="G40"/>
  <c r="BJ39"/>
  <c r="AZ39"/>
  <c r="AY39"/>
  <c r="BI39" s="1"/>
  <c r="Z39"/>
  <c r="Y39"/>
  <c r="N39"/>
  <c r="AN39" s="1"/>
  <c r="BL39" s="1"/>
  <c r="H39"/>
  <c r="G39"/>
  <c r="M39" s="1"/>
  <c r="AM39" s="1"/>
  <c r="BK39" s="1"/>
  <c r="AZ38"/>
  <c r="BJ38" s="1"/>
  <c r="BL38" s="1"/>
  <c r="AY38"/>
  <c r="BI38" s="1"/>
  <c r="Z38"/>
  <c r="Y38"/>
  <c r="M38"/>
  <c r="AM38" s="1"/>
  <c r="BK38" s="1"/>
  <c r="H38"/>
  <c r="N38" s="1"/>
  <c r="AN38" s="1"/>
  <c r="G38"/>
  <c r="BJ37"/>
  <c r="AZ37"/>
  <c r="AY37"/>
  <c r="BI37" s="1"/>
  <c r="Z37"/>
  <c r="Y37"/>
  <c r="N37"/>
  <c r="AN37" s="1"/>
  <c r="BL37" s="1"/>
  <c r="H37"/>
  <c r="G37"/>
  <c r="M37" s="1"/>
  <c r="AM37" s="1"/>
  <c r="AZ36"/>
  <c r="BJ36" s="1"/>
  <c r="BL36" s="1"/>
  <c r="AY36"/>
  <c r="BI36" s="1"/>
  <c r="Z36"/>
  <c r="Y36"/>
  <c r="M36"/>
  <c r="AM36" s="1"/>
  <c r="H36"/>
  <c r="N36" s="1"/>
  <c r="AN36" s="1"/>
  <c r="G36"/>
  <c r="BJ35"/>
  <c r="AZ35"/>
  <c r="AY35"/>
  <c r="BI35" s="1"/>
  <c r="Z35"/>
  <c r="Y35"/>
  <c r="N35"/>
  <c r="AN35" s="1"/>
  <c r="BL35" s="1"/>
  <c r="H35"/>
  <c r="G35"/>
  <c r="M35" s="1"/>
  <c r="AM35" s="1"/>
  <c r="AZ34"/>
  <c r="BJ34" s="1"/>
  <c r="BL34" s="1"/>
  <c r="AY34"/>
  <c r="BI34" s="1"/>
  <c r="Z34"/>
  <c r="Y34"/>
  <c r="M34"/>
  <c r="AM34" s="1"/>
  <c r="H34"/>
  <c r="N34" s="1"/>
  <c r="AN34" s="1"/>
  <c r="G34"/>
  <c r="BJ33"/>
  <c r="AZ33"/>
  <c r="AY33"/>
  <c r="BI33" s="1"/>
  <c r="Z33"/>
  <c r="Y33"/>
  <c r="N33"/>
  <c r="AN33" s="1"/>
  <c r="BL33" s="1"/>
  <c r="H33"/>
  <c r="G33"/>
  <c r="M33" s="1"/>
  <c r="AM33" s="1"/>
  <c r="BK33" s="1"/>
  <c r="AZ32"/>
  <c r="BJ32" s="1"/>
  <c r="BL32" s="1"/>
  <c r="AY32"/>
  <c r="BI32" s="1"/>
  <c r="Z32"/>
  <c r="Y32"/>
  <c r="M32"/>
  <c r="AM32" s="1"/>
  <c r="BK32" s="1"/>
  <c r="H32"/>
  <c r="N32" s="1"/>
  <c r="AN32" s="1"/>
  <c r="G32"/>
  <c r="BJ31"/>
  <c r="AZ31"/>
  <c r="AY31"/>
  <c r="BI31" s="1"/>
  <c r="Z31"/>
  <c r="Y31"/>
  <c r="N31"/>
  <c r="AN31" s="1"/>
  <c r="BL31" s="1"/>
  <c r="H31"/>
  <c r="G31"/>
  <c r="M31" s="1"/>
  <c r="AM31" s="1"/>
  <c r="BK31" s="1"/>
  <c r="AZ30"/>
  <c r="BJ30" s="1"/>
  <c r="BL30" s="1"/>
  <c r="AY30"/>
  <c r="BI30" s="1"/>
  <c r="Z30"/>
  <c r="Y30"/>
  <c r="M30"/>
  <c r="AM30" s="1"/>
  <c r="BK30" s="1"/>
  <c r="H30"/>
  <c r="N30" s="1"/>
  <c r="AN30" s="1"/>
  <c r="G30"/>
  <c r="BJ29"/>
  <c r="AZ29"/>
  <c r="AY29"/>
  <c r="BI29" s="1"/>
  <c r="Z29"/>
  <c r="Y29"/>
  <c r="N29"/>
  <c r="AN29" s="1"/>
  <c r="BL29" s="1"/>
  <c r="H29"/>
  <c r="G29"/>
  <c r="M29" s="1"/>
  <c r="AM29" s="1"/>
  <c r="AZ28"/>
  <c r="BJ28" s="1"/>
  <c r="BL28" s="1"/>
  <c r="AY28"/>
  <c r="BI28" s="1"/>
  <c r="Z28"/>
  <c r="Y28"/>
  <c r="M28"/>
  <c r="AM28" s="1"/>
  <c r="H28"/>
  <c r="N28" s="1"/>
  <c r="AN28" s="1"/>
  <c r="G28"/>
  <c r="BJ27"/>
  <c r="AZ27"/>
  <c r="AY27"/>
  <c r="BI27" s="1"/>
  <c r="Z27"/>
  <c r="Y27"/>
  <c r="N27"/>
  <c r="AN27" s="1"/>
  <c r="BL27" s="1"/>
  <c r="H27"/>
  <c r="G27"/>
  <c r="M27" s="1"/>
  <c r="AM27" s="1"/>
  <c r="AZ26"/>
  <c r="BJ26" s="1"/>
  <c r="BL26" s="1"/>
  <c r="AY26"/>
  <c r="BI26" s="1"/>
  <c r="Z26"/>
  <c r="Y26"/>
  <c r="M26"/>
  <c r="AM26" s="1"/>
  <c r="H26"/>
  <c r="N26" s="1"/>
  <c r="AN26" s="1"/>
  <c r="G26"/>
  <c r="BJ25"/>
  <c r="AZ25"/>
  <c r="AY25"/>
  <c r="BI25" s="1"/>
  <c r="Z25"/>
  <c r="Y25"/>
  <c r="N25"/>
  <c r="AN25" s="1"/>
  <c r="BL25" s="1"/>
  <c r="H25"/>
  <c r="G25"/>
  <c r="M25" s="1"/>
  <c r="AM25" s="1"/>
  <c r="BK25" s="1"/>
  <c r="AZ24"/>
  <c r="BJ24" s="1"/>
  <c r="BL24" s="1"/>
  <c r="AY24"/>
  <c r="BI24" s="1"/>
  <c r="Z24"/>
  <c r="Y24"/>
  <c r="M24"/>
  <c r="AM24" s="1"/>
  <c r="BK24" s="1"/>
  <c r="H24"/>
  <c r="N24" s="1"/>
  <c r="AN24" s="1"/>
  <c r="G24"/>
  <c r="BJ23"/>
  <c r="AZ23"/>
  <c r="AY23"/>
  <c r="BI23" s="1"/>
  <c r="Z23"/>
  <c r="Y23"/>
  <c r="N23"/>
  <c r="AN23" s="1"/>
  <c r="BL23" s="1"/>
  <c r="H23"/>
  <c r="G23"/>
  <c r="M23" s="1"/>
  <c r="AM23" s="1"/>
  <c r="BK23" s="1"/>
  <c r="AZ22"/>
  <c r="BJ22" s="1"/>
  <c r="BL22" s="1"/>
  <c r="AY22"/>
  <c r="BI22" s="1"/>
  <c r="Z22"/>
  <c r="Y22"/>
  <c r="M22"/>
  <c r="AM22" s="1"/>
  <c r="BK22" s="1"/>
  <c r="H22"/>
  <c r="N22" s="1"/>
  <c r="AN22" s="1"/>
  <c r="G22"/>
  <c r="BJ21"/>
  <c r="AZ21"/>
  <c r="AY21"/>
  <c r="BI21" s="1"/>
  <c r="Z21"/>
  <c r="Y21"/>
  <c r="N21"/>
  <c r="AN21" s="1"/>
  <c r="BL21" s="1"/>
  <c r="H21"/>
  <c r="G21"/>
  <c r="M21" s="1"/>
  <c r="AM21" s="1"/>
  <c r="AZ20"/>
  <c r="BJ20" s="1"/>
  <c r="BL20" s="1"/>
  <c r="AY20"/>
  <c r="BI20" s="1"/>
  <c r="Z20"/>
  <c r="Y20"/>
  <c r="M20"/>
  <c r="AM20" s="1"/>
  <c r="H20"/>
  <c r="N20" s="1"/>
  <c r="AN20" s="1"/>
  <c r="G20"/>
  <c r="BJ19"/>
  <c r="AZ19"/>
  <c r="AY19"/>
  <c r="BI19" s="1"/>
  <c r="Z19"/>
  <c r="Y19"/>
  <c r="N19"/>
  <c r="AN19" s="1"/>
  <c r="BL19" s="1"/>
  <c r="H19"/>
  <c r="G19"/>
  <c r="M19" s="1"/>
  <c r="AM19" s="1"/>
  <c r="AZ18"/>
  <c r="BJ18" s="1"/>
  <c r="BL18" s="1"/>
  <c r="AY18"/>
  <c r="BI18" s="1"/>
  <c r="Z18"/>
  <c r="Y18"/>
  <c r="M18"/>
  <c r="AM18" s="1"/>
  <c r="H18"/>
  <c r="N18" s="1"/>
  <c r="AN18" s="1"/>
  <c r="G18"/>
  <c r="BJ17"/>
  <c r="AZ17"/>
  <c r="AY17"/>
  <c r="BI17" s="1"/>
  <c r="Z17"/>
  <c r="Y17"/>
  <c r="N17"/>
  <c r="AN17" s="1"/>
  <c r="BL17" s="1"/>
  <c r="H17"/>
  <c r="G17"/>
  <c r="M17" s="1"/>
  <c r="AM17" s="1"/>
  <c r="BK17" s="1"/>
  <c r="AZ16"/>
  <c r="BJ16" s="1"/>
  <c r="BL16" s="1"/>
  <c r="AY16"/>
  <c r="BI16" s="1"/>
  <c r="Z16"/>
  <c r="Y16"/>
  <c r="M16"/>
  <c r="AM16" s="1"/>
  <c r="BK16" s="1"/>
  <c r="H16"/>
  <c r="N16" s="1"/>
  <c r="AN16" s="1"/>
  <c r="G16"/>
  <c r="BJ15"/>
  <c r="AZ15"/>
  <c r="AY15"/>
  <c r="BI15" s="1"/>
  <c r="Z15"/>
  <c r="Y15"/>
  <c r="N15"/>
  <c r="AN15" s="1"/>
  <c r="BL15" s="1"/>
  <c r="H15"/>
  <c r="G15"/>
  <c r="M15" s="1"/>
  <c r="AM15" s="1"/>
  <c r="BK15" s="1"/>
  <c r="AZ14"/>
  <c r="BJ14" s="1"/>
  <c r="BL14" s="1"/>
  <c r="AY14"/>
  <c r="BI14" s="1"/>
  <c r="Z14"/>
  <c r="Y14"/>
  <c r="M14"/>
  <c r="AM14" s="1"/>
  <c r="BK14" s="1"/>
  <c r="H14"/>
  <c r="N14" s="1"/>
  <c r="AN14" s="1"/>
  <c r="G14"/>
  <c r="BJ13"/>
  <c r="AZ13"/>
  <c r="AY13"/>
  <c r="BI13" s="1"/>
  <c r="Z13"/>
  <c r="Y13"/>
  <c r="N13"/>
  <c r="AN13" s="1"/>
  <c r="BL13" s="1"/>
  <c r="H13"/>
  <c r="G13"/>
  <c r="M13" s="1"/>
  <c r="AM13" s="1"/>
  <c r="AZ12"/>
  <c r="BJ12" s="1"/>
  <c r="BL12" s="1"/>
  <c r="AY12"/>
  <c r="BI12" s="1"/>
  <c r="Z12"/>
  <c r="Y12"/>
  <c r="M12"/>
  <c r="AM12" s="1"/>
  <c r="H12"/>
  <c r="N12" s="1"/>
  <c r="AN12" s="1"/>
  <c r="G12"/>
  <c r="BJ11"/>
  <c r="AZ11"/>
  <c r="AY11"/>
  <c r="BI11" s="1"/>
  <c r="Z11"/>
  <c r="Y11"/>
  <c r="N11"/>
  <c r="AN11" s="1"/>
  <c r="BL11" s="1"/>
  <c r="H11"/>
  <c r="G11"/>
  <c r="M11" s="1"/>
  <c r="AM11" s="1"/>
  <c r="AZ10"/>
  <c r="BJ10" s="1"/>
  <c r="BL10" s="1"/>
  <c r="AY10"/>
  <c r="BI10" s="1"/>
  <c r="Z10"/>
  <c r="Y10"/>
  <c r="M10"/>
  <c r="AM10" s="1"/>
  <c r="H10"/>
  <c r="N10" s="1"/>
  <c r="AN10" s="1"/>
  <c r="G10"/>
  <c r="BJ9"/>
  <c r="AZ9"/>
  <c r="AY9"/>
  <c r="BI9" s="1"/>
  <c r="Z9"/>
  <c r="Y9"/>
  <c r="N9"/>
  <c r="AN9" s="1"/>
  <c r="BL9" s="1"/>
  <c r="H9"/>
  <c r="G9"/>
  <c r="M9" s="1"/>
  <c r="AM9" s="1"/>
  <c r="BK9" s="1"/>
  <c r="AZ8"/>
  <c r="BJ8" s="1"/>
  <c r="BL8" s="1"/>
  <c r="AY8"/>
  <c r="BI8" s="1"/>
  <c r="Z8"/>
  <c r="Y8"/>
  <c r="M8"/>
  <c r="AM8" s="1"/>
  <c r="BK8" s="1"/>
  <c r="H8"/>
  <c r="N8" s="1"/>
  <c r="AN8" s="1"/>
  <c r="G8"/>
  <c r="BJ7"/>
  <c r="AZ7"/>
  <c r="AY7"/>
  <c r="BI7" s="1"/>
  <c r="Z7"/>
  <c r="Y7"/>
  <c r="N7"/>
  <c r="AN7" s="1"/>
  <c r="BL7" s="1"/>
  <c r="H7"/>
  <c r="G7"/>
  <c r="M7" s="1"/>
  <c r="AM7" s="1"/>
  <c r="BK7" s="1"/>
  <c r="BH53" i="6"/>
  <c r="BG53"/>
  <c r="BF53"/>
  <c r="BE53"/>
  <c r="BD53"/>
  <c r="BC53"/>
  <c r="BB53"/>
  <c r="BA53"/>
  <c r="AX53"/>
  <c r="AW53"/>
  <c r="AV53"/>
  <c r="AZ53" s="1"/>
  <c r="AU53"/>
  <c r="AY53" s="1"/>
  <c r="AT53"/>
  <c r="AS53"/>
  <c r="AR53"/>
  <c r="AQ53"/>
  <c r="BI53" s="1"/>
  <c r="AP53"/>
  <c r="AO53"/>
  <c r="AL53"/>
  <c r="AK53"/>
  <c r="AJ53"/>
  <c r="AI53"/>
  <c r="AH53"/>
  <c r="AG53"/>
  <c r="AF53"/>
  <c r="AE53"/>
  <c r="AD53"/>
  <c r="AC53"/>
  <c r="AB53"/>
  <c r="AA53"/>
  <c r="X53"/>
  <c r="W53"/>
  <c r="V53"/>
  <c r="U53"/>
  <c r="T53"/>
  <c r="S53"/>
  <c r="R53"/>
  <c r="Q53"/>
  <c r="P53"/>
  <c r="Z53" s="1"/>
  <c r="O53"/>
  <c r="Y53" s="1"/>
  <c r="L53"/>
  <c r="K53"/>
  <c r="J53"/>
  <c r="I53"/>
  <c r="F53"/>
  <c r="E53"/>
  <c r="D53"/>
  <c r="H53" s="1"/>
  <c r="N53" s="1"/>
  <c r="AN53" s="1"/>
  <c r="C53"/>
  <c r="G53" s="1"/>
  <c r="M53" s="1"/>
  <c r="AM53" s="1"/>
  <c r="BK53" s="1"/>
  <c r="BJ52"/>
  <c r="AZ52"/>
  <c r="AY52"/>
  <c r="BI52" s="1"/>
  <c r="Z52"/>
  <c r="Y52"/>
  <c r="N52"/>
  <c r="AN52" s="1"/>
  <c r="BL52" s="1"/>
  <c r="H52"/>
  <c r="G52"/>
  <c r="M52" s="1"/>
  <c r="AM52" s="1"/>
  <c r="BK52" s="1"/>
  <c r="AZ51"/>
  <c r="BJ51" s="1"/>
  <c r="BL51" s="1"/>
  <c r="AY51"/>
  <c r="BI51" s="1"/>
  <c r="Z51"/>
  <c r="Y51"/>
  <c r="M51"/>
  <c r="AM51" s="1"/>
  <c r="BK51" s="1"/>
  <c r="H51"/>
  <c r="N51" s="1"/>
  <c r="AN51" s="1"/>
  <c r="G51"/>
  <c r="BJ50"/>
  <c r="AZ50"/>
  <c r="AY50"/>
  <c r="BI50" s="1"/>
  <c r="Z50"/>
  <c r="Y50"/>
  <c r="N50"/>
  <c r="AN50" s="1"/>
  <c r="BL50" s="1"/>
  <c r="H50"/>
  <c r="G50"/>
  <c r="M50" s="1"/>
  <c r="AM50" s="1"/>
  <c r="AZ49"/>
  <c r="BJ49" s="1"/>
  <c r="BL49" s="1"/>
  <c r="AY49"/>
  <c r="BI49" s="1"/>
  <c r="Z49"/>
  <c r="Y49"/>
  <c r="M49"/>
  <c r="AM49" s="1"/>
  <c r="H49"/>
  <c r="N49" s="1"/>
  <c r="AN49" s="1"/>
  <c r="G49"/>
  <c r="BJ48"/>
  <c r="AZ48"/>
  <c r="AY48"/>
  <c r="BI48" s="1"/>
  <c r="Z48"/>
  <c r="Y48"/>
  <c r="N48"/>
  <c r="AN48" s="1"/>
  <c r="BL48" s="1"/>
  <c r="H48"/>
  <c r="G48"/>
  <c r="M48" s="1"/>
  <c r="AM48" s="1"/>
  <c r="AZ47"/>
  <c r="BJ47" s="1"/>
  <c r="BL47" s="1"/>
  <c r="AY47"/>
  <c r="BI47" s="1"/>
  <c r="Z47"/>
  <c r="Y47"/>
  <c r="M47"/>
  <c r="AM47" s="1"/>
  <c r="H47"/>
  <c r="N47" s="1"/>
  <c r="AN47" s="1"/>
  <c r="G47"/>
  <c r="BJ46"/>
  <c r="AZ46"/>
  <c r="AY46"/>
  <c r="BI46" s="1"/>
  <c r="Z46"/>
  <c r="Y46"/>
  <c r="N46"/>
  <c r="AN46" s="1"/>
  <c r="BL46" s="1"/>
  <c r="H46"/>
  <c r="G46"/>
  <c r="M46" s="1"/>
  <c r="AM46" s="1"/>
  <c r="BK46" s="1"/>
  <c r="AZ45"/>
  <c r="BJ45" s="1"/>
  <c r="BL45" s="1"/>
  <c r="AY45"/>
  <c r="BI45" s="1"/>
  <c r="Z45"/>
  <c r="Y45"/>
  <c r="M45"/>
  <c r="AM45" s="1"/>
  <c r="BK45" s="1"/>
  <c r="H45"/>
  <c r="N45" s="1"/>
  <c r="AN45" s="1"/>
  <c r="G45"/>
  <c r="BJ44"/>
  <c r="AZ44"/>
  <c r="AY44"/>
  <c r="BI44" s="1"/>
  <c r="Z44"/>
  <c r="Y44"/>
  <c r="N44"/>
  <c r="AN44" s="1"/>
  <c r="BL44" s="1"/>
  <c r="H44"/>
  <c r="G44"/>
  <c r="M44" s="1"/>
  <c r="AM44" s="1"/>
  <c r="BK44" s="1"/>
  <c r="AZ43"/>
  <c r="BJ43" s="1"/>
  <c r="BL43" s="1"/>
  <c r="AY43"/>
  <c r="BI43" s="1"/>
  <c r="Z43"/>
  <c r="Y43"/>
  <c r="M43"/>
  <c r="AM43" s="1"/>
  <c r="BK43" s="1"/>
  <c r="H43"/>
  <c r="N43" s="1"/>
  <c r="AN43" s="1"/>
  <c r="G43"/>
  <c r="BJ42"/>
  <c r="AZ42"/>
  <c r="AY42"/>
  <c r="BI42" s="1"/>
  <c r="Z42"/>
  <c r="Y42"/>
  <c r="N42"/>
  <c r="AN42" s="1"/>
  <c r="BL42" s="1"/>
  <c r="H42"/>
  <c r="G42"/>
  <c r="M42" s="1"/>
  <c r="AM42" s="1"/>
  <c r="AZ41"/>
  <c r="BJ41" s="1"/>
  <c r="BL41" s="1"/>
  <c r="AY41"/>
  <c r="BI41" s="1"/>
  <c r="Z41"/>
  <c r="Y41"/>
  <c r="M41"/>
  <c r="AM41" s="1"/>
  <c r="H41"/>
  <c r="N41" s="1"/>
  <c r="AN41" s="1"/>
  <c r="G41"/>
  <c r="BJ40"/>
  <c r="AZ40"/>
  <c r="AY40"/>
  <c r="BI40" s="1"/>
  <c r="Z40"/>
  <c r="Y40"/>
  <c r="N40"/>
  <c r="AN40" s="1"/>
  <c r="BL40" s="1"/>
  <c r="H40"/>
  <c r="G40"/>
  <c r="M40" s="1"/>
  <c r="AM40" s="1"/>
  <c r="AZ39"/>
  <c r="BJ39" s="1"/>
  <c r="BL39" s="1"/>
  <c r="AY39"/>
  <c r="BI39" s="1"/>
  <c r="Z39"/>
  <c r="Y39"/>
  <c r="M39"/>
  <c r="AM39" s="1"/>
  <c r="H39"/>
  <c r="N39" s="1"/>
  <c r="AN39" s="1"/>
  <c r="G39"/>
  <c r="BJ38"/>
  <c r="AZ38"/>
  <c r="AY38"/>
  <c r="BI38" s="1"/>
  <c r="Z38"/>
  <c r="Y38"/>
  <c r="N38"/>
  <c r="AN38" s="1"/>
  <c r="BL38" s="1"/>
  <c r="H38"/>
  <c r="G38"/>
  <c r="M38" s="1"/>
  <c r="AM38" s="1"/>
  <c r="BK38" s="1"/>
  <c r="AZ37"/>
  <c r="BJ37" s="1"/>
  <c r="BL37" s="1"/>
  <c r="AY37"/>
  <c r="BI37" s="1"/>
  <c r="Z37"/>
  <c r="Y37"/>
  <c r="M37"/>
  <c r="AM37" s="1"/>
  <c r="BK37" s="1"/>
  <c r="H37"/>
  <c r="N37" s="1"/>
  <c r="AN37" s="1"/>
  <c r="G37"/>
  <c r="BJ36"/>
  <c r="AZ36"/>
  <c r="AY36"/>
  <c r="BI36" s="1"/>
  <c r="Z36"/>
  <c r="Y36"/>
  <c r="N36"/>
  <c r="AN36" s="1"/>
  <c r="BL36" s="1"/>
  <c r="H36"/>
  <c r="G36"/>
  <c r="M36" s="1"/>
  <c r="AM36" s="1"/>
  <c r="BK36" s="1"/>
  <c r="AZ35"/>
  <c r="BJ35" s="1"/>
  <c r="BL35" s="1"/>
  <c r="AY35"/>
  <c r="BI35" s="1"/>
  <c r="Z35"/>
  <c r="Y35"/>
  <c r="M35"/>
  <c r="AM35" s="1"/>
  <c r="BK35" s="1"/>
  <c r="H35"/>
  <c r="N35" s="1"/>
  <c r="AN35" s="1"/>
  <c r="G35"/>
  <c r="BJ34"/>
  <c r="AZ34"/>
  <c r="AY34"/>
  <c r="BI34" s="1"/>
  <c r="Z34"/>
  <c r="Y34"/>
  <c r="N34"/>
  <c r="AN34" s="1"/>
  <c r="BL34" s="1"/>
  <c r="H34"/>
  <c r="G34"/>
  <c r="M34" s="1"/>
  <c r="AM34" s="1"/>
  <c r="AZ33"/>
  <c r="BJ33" s="1"/>
  <c r="BL33" s="1"/>
  <c r="AY33"/>
  <c r="BI33" s="1"/>
  <c r="Z33"/>
  <c r="Y33"/>
  <c r="M33"/>
  <c r="AM33" s="1"/>
  <c r="H33"/>
  <c r="N33" s="1"/>
  <c r="AN33" s="1"/>
  <c r="G33"/>
  <c r="BJ32"/>
  <c r="AZ32"/>
  <c r="AY32"/>
  <c r="BI32" s="1"/>
  <c r="Z32"/>
  <c r="Y32"/>
  <c r="N32"/>
  <c r="AN32" s="1"/>
  <c r="BL32" s="1"/>
  <c r="H32"/>
  <c r="G32"/>
  <c r="M32" s="1"/>
  <c r="AM32" s="1"/>
  <c r="AZ31"/>
  <c r="BJ31" s="1"/>
  <c r="BL31" s="1"/>
  <c r="AY31"/>
  <c r="BI31" s="1"/>
  <c r="Z31"/>
  <c r="Y31"/>
  <c r="M31"/>
  <c r="AM31" s="1"/>
  <c r="H31"/>
  <c r="N31" s="1"/>
  <c r="AN31" s="1"/>
  <c r="G31"/>
  <c r="BJ30"/>
  <c r="AZ30"/>
  <c r="AY30"/>
  <c r="BI30" s="1"/>
  <c r="Z30"/>
  <c r="Y30"/>
  <c r="N30"/>
  <c r="AN30" s="1"/>
  <c r="BL30" s="1"/>
  <c r="H30"/>
  <c r="G30"/>
  <c r="M30" s="1"/>
  <c r="AM30" s="1"/>
  <c r="BK30" s="1"/>
  <c r="AZ29"/>
  <c r="BJ29" s="1"/>
  <c r="BL29" s="1"/>
  <c r="AY29"/>
  <c r="BI29" s="1"/>
  <c r="Z29"/>
  <c r="Y29"/>
  <c r="M29"/>
  <c r="AM29" s="1"/>
  <c r="BK29" s="1"/>
  <c r="H29"/>
  <c r="N29" s="1"/>
  <c r="AN29" s="1"/>
  <c r="G29"/>
  <c r="BJ28"/>
  <c r="AZ28"/>
  <c r="AY28"/>
  <c r="BI28" s="1"/>
  <c r="Z28"/>
  <c r="Y28"/>
  <c r="N28"/>
  <c r="AN28" s="1"/>
  <c r="BL28" s="1"/>
  <c r="H28"/>
  <c r="G28"/>
  <c r="M28" s="1"/>
  <c r="AM28" s="1"/>
  <c r="BK28" s="1"/>
  <c r="AZ27"/>
  <c r="BJ27" s="1"/>
  <c r="BL27" s="1"/>
  <c r="AY27"/>
  <c r="BI27" s="1"/>
  <c r="Z27"/>
  <c r="Y27"/>
  <c r="M27"/>
  <c r="AM27" s="1"/>
  <c r="BK27" s="1"/>
  <c r="H27"/>
  <c r="N27" s="1"/>
  <c r="AN27" s="1"/>
  <c r="G27"/>
  <c r="BJ26"/>
  <c r="AZ26"/>
  <c r="AY26"/>
  <c r="BI26" s="1"/>
  <c r="Z26"/>
  <c r="Y26"/>
  <c r="N26"/>
  <c r="AN26" s="1"/>
  <c r="BL26" s="1"/>
  <c r="H26"/>
  <c r="G26"/>
  <c r="M26" s="1"/>
  <c r="AM26" s="1"/>
  <c r="AZ25"/>
  <c r="BJ25" s="1"/>
  <c r="BL25" s="1"/>
  <c r="AY25"/>
  <c r="BI25" s="1"/>
  <c r="Z25"/>
  <c r="Y25"/>
  <c r="M25"/>
  <c r="AM25" s="1"/>
  <c r="H25"/>
  <c r="N25" s="1"/>
  <c r="AN25" s="1"/>
  <c r="G25"/>
  <c r="AZ24"/>
  <c r="BJ24" s="1"/>
  <c r="AY24"/>
  <c r="BI24" s="1"/>
  <c r="Z24"/>
  <c r="Y24"/>
  <c r="H24"/>
  <c r="N24" s="1"/>
  <c r="AN24" s="1"/>
  <c r="BL24" s="1"/>
  <c r="G24"/>
  <c r="M24" s="1"/>
  <c r="AM24" s="1"/>
  <c r="BK24" s="1"/>
  <c r="BJ23"/>
  <c r="BI23"/>
  <c r="AZ23"/>
  <c r="AY23"/>
  <c r="Z23"/>
  <c r="Y23"/>
  <c r="N23"/>
  <c r="AN23" s="1"/>
  <c r="BL23" s="1"/>
  <c r="M23"/>
  <c r="AM23" s="1"/>
  <c r="BK23" s="1"/>
  <c r="H23"/>
  <c r="G23"/>
  <c r="AZ22"/>
  <c r="BJ22" s="1"/>
  <c r="AY22"/>
  <c r="BI22" s="1"/>
  <c r="Z22"/>
  <c r="Y22"/>
  <c r="H22"/>
  <c r="N22" s="1"/>
  <c r="AN22" s="1"/>
  <c r="BL22" s="1"/>
  <c r="G22"/>
  <c r="M22" s="1"/>
  <c r="AM22" s="1"/>
  <c r="BK22" s="1"/>
  <c r="BJ21"/>
  <c r="BI21"/>
  <c r="AZ21"/>
  <c r="AY21"/>
  <c r="AM21"/>
  <c r="BK21" s="1"/>
  <c r="Z21"/>
  <c r="Y21"/>
  <c r="N21"/>
  <c r="AN21" s="1"/>
  <c r="BL21" s="1"/>
  <c r="M21"/>
  <c r="H21"/>
  <c r="G21"/>
  <c r="AZ20"/>
  <c r="BJ20" s="1"/>
  <c r="AY20"/>
  <c r="BI20" s="1"/>
  <c r="Z20"/>
  <c r="Y20"/>
  <c r="H20"/>
  <c r="N20" s="1"/>
  <c r="AN20" s="1"/>
  <c r="BL20" s="1"/>
  <c r="G20"/>
  <c r="M20" s="1"/>
  <c r="AM20" s="1"/>
  <c r="BK20" s="1"/>
  <c r="BJ19"/>
  <c r="BI19"/>
  <c r="AZ19"/>
  <c r="AY19"/>
  <c r="Z19"/>
  <c r="Y19"/>
  <c r="N19"/>
  <c r="AN19" s="1"/>
  <c r="BL19" s="1"/>
  <c r="M19"/>
  <c r="AM19" s="1"/>
  <c r="BK19" s="1"/>
  <c r="H19"/>
  <c r="G19"/>
  <c r="AZ18"/>
  <c r="BJ18" s="1"/>
  <c r="AY18"/>
  <c r="BI18" s="1"/>
  <c r="Z18"/>
  <c r="Y18"/>
  <c r="H18"/>
  <c r="N18" s="1"/>
  <c r="AN18" s="1"/>
  <c r="BL18" s="1"/>
  <c r="G18"/>
  <c r="M18" s="1"/>
  <c r="AM18" s="1"/>
  <c r="BK18" s="1"/>
  <c r="BJ17"/>
  <c r="BI17"/>
  <c r="AZ17"/>
  <c r="AY17"/>
  <c r="Z17"/>
  <c r="Y17"/>
  <c r="N17"/>
  <c r="AN17" s="1"/>
  <c r="BL17" s="1"/>
  <c r="M17"/>
  <c r="AM17" s="1"/>
  <c r="BK17" s="1"/>
  <c r="H17"/>
  <c r="G17"/>
  <c r="AZ16"/>
  <c r="BJ16" s="1"/>
  <c r="AY16"/>
  <c r="BI16" s="1"/>
  <c r="Z16"/>
  <c r="Y16"/>
  <c r="H16"/>
  <c r="N16" s="1"/>
  <c r="AN16" s="1"/>
  <c r="BL16" s="1"/>
  <c r="G16"/>
  <c r="M16" s="1"/>
  <c r="AM16" s="1"/>
  <c r="BK16" s="1"/>
  <c r="BJ15"/>
  <c r="BI15"/>
  <c r="AZ15"/>
  <c r="AY15"/>
  <c r="Z15"/>
  <c r="Y15"/>
  <c r="N15"/>
  <c r="AN15" s="1"/>
  <c r="BL15" s="1"/>
  <c r="M15"/>
  <c r="AM15" s="1"/>
  <c r="BK15" s="1"/>
  <c r="H15"/>
  <c r="G15"/>
  <c r="AZ14"/>
  <c r="BJ14" s="1"/>
  <c r="AY14"/>
  <c r="BI14" s="1"/>
  <c r="Z14"/>
  <c r="Y14"/>
  <c r="H14"/>
  <c r="N14" s="1"/>
  <c r="AN14" s="1"/>
  <c r="BL14" s="1"/>
  <c r="G14"/>
  <c r="M14" s="1"/>
  <c r="AM14" s="1"/>
  <c r="BK14" s="1"/>
  <c r="BJ13"/>
  <c r="BI13"/>
  <c r="AZ13"/>
  <c r="AY13"/>
  <c r="Z13"/>
  <c r="Y13"/>
  <c r="N13"/>
  <c r="AN13" s="1"/>
  <c r="BL13" s="1"/>
  <c r="M13"/>
  <c r="AM13" s="1"/>
  <c r="BK13" s="1"/>
  <c r="H13"/>
  <c r="G13"/>
  <c r="AZ12"/>
  <c r="BJ12" s="1"/>
  <c r="AY12"/>
  <c r="BI12" s="1"/>
  <c r="Z12"/>
  <c r="Y12"/>
  <c r="H12"/>
  <c r="N12" s="1"/>
  <c r="AN12" s="1"/>
  <c r="BL12" s="1"/>
  <c r="G12"/>
  <c r="M12" s="1"/>
  <c r="AM12" s="1"/>
  <c r="BK12" s="1"/>
  <c r="BJ11"/>
  <c r="BI11"/>
  <c r="AZ11"/>
  <c r="AY11"/>
  <c r="Z11"/>
  <c r="Y11"/>
  <c r="N11"/>
  <c r="AN11" s="1"/>
  <c r="BL11" s="1"/>
  <c r="M11"/>
  <c r="AM11" s="1"/>
  <c r="BK11" s="1"/>
  <c r="H11"/>
  <c r="G11"/>
  <c r="AZ10"/>
  <c r="BJ10" s="1"/>
  <c r="AY10"/>
  <c r="BI10" s="1"/>
  <c r="Z10"/>
  <c r="Y10"/>
  <c r="H10"/>
  <c r="N10" s="1"/>
  <c r="AN10" s="1"/>
  <c r="BL10" s="1"/>
  <c r="G10"/>
  <c r="M10" s="1"/>
  <c r="AM10" s="1"/>
  <c r="BK10" s="1"/>
  <c r="BJ9"/>
  <c r="BI9"/>
  <c r="AZ9"/>
  <c r="AY9"/>
  <c r="Z9"/>
  <c r="Y9"/>
  <c r="N9"/>
  <c r="AN9" s="1"/>
  <c r="BL9" s="1"/>
  <c r="M9"/>
  <c r="AM9" s="1"/>
  <c r="BK9" s="1"/>
  <c r="H9"/>
  <c r="G9"/>
  <c r="AZ8"/>
  <c r="BJ8" s="1"/>
  <c r="AY8"/>
  <c r="BI8" s="1"/>
  <c r="Z8"/>
  <c r="Y8"/>
  <c r="H8"/>
  <c r="N8" s="1"/>
  <c r="AN8" s="1"/>
  <c r="BL8" s="1"/>
  <c r="G8"/>
  <c r="M8" s="1"/>
  <c r="AM8" s="1"/>
  <c r="BK8" s="1"/>
  <c r="BJ7"/>
  <c r="BI7"/>
  <c r="AZ7"/>
  <c r="AY7"/>
  <c r="Z7"/>
  <c r="Y7"/>
  <c r="N7"/>
  <c r="AN7" s="1"/>
  <c r="BL7" s="1"/>
  <c r="M7"/>
  <c r="AM7" s="1"/>
  <c r="BK7" s="1"/>
  <c r="H7"/>
  <c r="G7"/>
  <c r="BH53" i="5"/>
  <c r="BG53"/>
  <c r="BF53"/>
  <c r="BE53"/>
  <c r="BD53"/>
  <c r="BC53"/>
  <c r="BB53"/>
  <c r="BA53"/>
  <c r="AX53"/>
  <c r="AW53"/>
  <c r="AV53"/>
  <c r="AZ53" s="1"/>
  <c r="AU53"/>
  <c r="AY53" s="1"/>
  <c r="AT53"/>
  <c r="AS53"/>
  <c r="AR53"/>
  <c r="BJ53" s="1"/>
  <c r="AQ53"/>
  <c r="BI53" s="1"/>
  <c r="AP53"/>
  <c r="AO53"/>
  <c r="AL53"/>
  <c r="AK53"/>
  <c r="AJ53"/>
  <c r="AI53"/>
  <c r="AH53"/>
  <c r="AG53"/>
  <c r="AF53"/>
  <c r="AE53"/>
  <c r="AD53"/>
  <c r="AC53"/>
  <c r="AB53"/>
  <c r="AA53"/>
  <c r="X53"/>
  <c r="W53"/>
  <c r="V53"/>
  <c r="U53"/>
  <c r="T53"/>
  <c r="S53"/>
  <c r="R53"/>
  <c r="Q53"/>
  <c r="P53"/>
  <c r="Z53" s="1"/>
  <c r="O53"/>
  <c r="Y53" s="1"/>
  <c r="L53"/>
  <c r="K53"/>
  <c r="J53"/>
  <c r="I53"/>
  <c r="F53"/>
  <c r="E53"/>
  <c r="D53"/>
  <c r="H53" s="1"/>
  <c r="N53" s="1"/>
  <c r="AN53" s="1"/>
  <c r="BL53" s="1"/>
  <c r="C53"/>
  <c r="G53" s="1"/>
  <c r="M53" s="1"/>
  <c r="AM53" s="1"/>
  <c r="BK53" s="1"/>
  <c r="BJ52"/>
  <c r="BI52"/>
  <c r="AZ52"/>
  <c r="AY52"/>
  <c r="Z52"/>
  <c r="Y52"/>
  <c r="N52"/>
  <c r="AN52" s="1"/>
  <c r="BL52" s="1"/>
  <c r="M52"/>
  <c r="AM52" s="1"/>
  <c r="BK52" s="1"/>
  <c r="H52"/>
  <c r="G52"/>
  <c r="AZ51"/>
  <c r="BJ51" s="1"/>
  <c r="AY51"/>
  <c r="BI51" s="1"/>
  <c r="Z51"/>
  <c r="Y51"/>
  <c r="H51"/>
  <c r="N51" s="1"/>
  <c r="AN51" s="1"/>
  <c r="BL51" s="1"/>
  <c r="G51"/>
  <c r="M51" s="1"/>
  <c r="AM51" s="1"/>
  <c r="BK51" s="1"/>
  <c r="BJ50"/>
  <c r="BI50"/>
  <c r="AZ50"/>
  <c r="AY50"/>
  <c r="Z50"/>
  <c r="Y50"/>
  <c r="N50"/>
  <c r="AN50" s="1"/>
  <c r="BL50" s="1"/>
  <c r="M50"/>
  <c r="AM50" s="1"/>
  <c r="BK50" s="1"/>
  <c r="H50"/>
  <c r="G50"/>
  <c r="AZ49"/>
  <c r="BJ49" s="1"/>
  <c r="AY49"/>
  <c r="BI49" s="1"/>
  <c r="Z49"/>
  <c r="Y49"/>
  <c r="H49"/>
  <c r="N49" s="1"/>
  <c r="AN49" s="1"/>
  <c r="BL49" s="1"/>
  <c r="G49"/>
  <c r="M49" s="1"/>
  <c r="AM49" s="1"/>
  <c r="BK49" s="1"/>
  <c r="BJ48"/>
  <c r="BI48"/>
  <c r="AZ48"/>
  <c r="AY48"/>
  <c r="Z48"/>
  <c r="Y48"/>
  <c r="N48"/>
  <c r="AN48" s="1"/>
  <c r="BL48" s="1"/>
  <c r="M48"/>
  <c r="AM48" s="1"/>
  <c r="BK48" s="1"/>
  <c r="H48"/>
  <c r="G48"/>
  <c r="AZ47"/>
  <c r="BJ47" s="1"/>
  <c r="AY47"/>
  <c r="BI47" s="1"/>
  <c r="Z47"/>
  <c r="Y47"/>
  <c r="H47"/>
  <c r="N47" s="1"/>
  <c r="AN47" s="1"/>
  <c r="BL47" s="1"/>
  <c r="G47"/>
  <c r="M47" s="1"/>
  <c r="AM47" s="1"/>
  <c r="BK47" s="1"/>
  <c r="BJ46"/>
  <c r="BI46"/>
  <c r="AZ46"/>
  <c r="AY46"/>
  <c r="Z46"/>
  <c r="Y46"/>
  <c r="N46"/>
  <c r="AN46" s="1"/>
  <c r="BL46" s="1"/>
  <c r="M46"/>
  <c r="AM46" s="1"/>
  <c r="BK46" s="1"/>
  <c r="H46"/>
  <c r="G46"/>
  <c r="AZ45"/>
  <c r="BJ45" s="1"/>
  <c r="AY45"/>
  <c r="BI45" s="1"/>
  <c r="Z45"/>
  <c r="Y45"/>
  <c r="H45"/>
  <c r="N45" s="1"/>
  <c r="AN45" s="1"/>
  <c r="BL45" s="1"/>
  <c r="G45"/>
  <c r="M45" s="1"/>
  <c r="AM45" s="1"/>
  <c r="BK45" s="1"/>
  <c r="BJ44"/>
  <c r="BI44"/>
  <c r="AZ44"/>
  <c r="AY44"/>
  <c r="Z44"/>
  <c r="Y44"/>
  <c r="N44"/>
  <c r="AN44" s="1"/>
  <c r="BL44" s="1"/>
  <c r="M44"/>
  <c r="AM44" s="1"/>
  <c r="BK44" s="1"/>
  <c r="H44"/>
  <c r="G44"/>
  <c r="AZ43"/>
  <c r="BJ43" s="1"/>
  <c r="AY43"/>
  <c r="BI43" s="1"/>
  <c r="Z43"/>
  <c r="Y43"/>
  <c r="H43"/>
  <c r="N43" s="1"/>
  <c r="AN43" s="1"/>
  <c r="BL43" s="1"/>
  <c r="G43"/>
  <c r="M43" s="1"/>
  <c r="AM43" s="1"/>
  <c r="BK43" s="1"/>
  <c r="BJ42"/>
  <c r="BI42"/>
  <c r="AZ42"/>
  <c r="AY42"/>
  <c r="Z42"/>
  <c r="Y42"/>
  <c r="N42"/>
  <c r="AN42" s="1"/>
  <c r="BL42" s="1"/>
  <c r="M42"/>
  <c r="AM42" s="1"/>
  <c r="BK42" s="1"/>
  <c r="H42"/>
  <c r="G42"/>
  <c r="AZ41"/>
  <c r="BJ41" s="1"/>
  <c r="AY41"/>
  <c r="BI41" s="1"/>
  <c r="Z41"/>
  <c r="Y41"/>
  <c r="H41"/>
  <c r="N41" s="1"/>
  <c r="AN41" s="1"/>
  <c r="BL41" s="1"/>
  <c r="G41"/>
  <c r="M41" s="1"/>
  <c r="AM41" s="1"/>
  <c r="BK41" s="1"/>
  <c r="BJ40"/>
  <c r="BI40"/>
  <c r="AZ40"/>
  <c r="AY40"/>
  <c r="Z40"/>
  <c r="Y40"/>
  <c r="N40"/>
  <c r="AN40" s="1"/>
  <c r="BL40" s="1"/>
  <c r="M40"/>
  <c r="AM40" s="1"/>
  <c r="BK40" s="1"/>
  <c r="H40"/>
  <c r="G40"/>
  <c r="AZ39"/>
  <c r="BJ39" s="1"/>
  <c r="AY39"/>
  <c r="BI39" s="1"/>
  <c r="Z39"/>
  <c r="Y39"/>
  <c r="H39"/>
  <c r="N39" s="1"/>
  <c r="AN39" s="1"/>
  <c r="BL39" s="1"/>
  <c r="G39"/>
  <c r="M39" s="1"/>
  <c r="AM39" s="1"/>
  <c r="BK39" s="1"/>
  <c r="BJ38"/>
  <c r="BI38"/>
  <c r="AZ38"/>
  <c r="AY38"/>
  <c r="Z38"/>
  <c r="Y38"/>
  <c r="N38"/>
  <c r="AN38" s="1"/>
  <c r="BL38" s="1"/>
  <c r="M38"/>
  <c r="AM38" s="1"/>
  <c r="BK38" s="1"/>
  <c r="H38"/>
  <c r="G38"/>
  <c r="AZ37"/>
  <c r="BJ37" s="1"/>
  <c r="AY37"/>
  <c r="BI37" s="1"/>
  <c r="Z37"/>
  <c r="Y37"/>
  <c r="H37"/>
  <c r="N37" s="1"/>
  <c r="AN37" s="1"/>
  <c r="BL37" s="1"/>
  <c r="G37"/>
  <c r="M37" s="1"/>
  <c r="AM37" s="1"/>
  <c r="BK37" s="1"/>
  <c r="BJ36"/>
  <c r="BI36"/>
  <c r="AZ36"/>
  <c r="AY36"/>
  <c r="Z36"/>
  <c r="Y36"/>
  <c r="N36"/>
  <c r="AN36" s="1"/>
  <c r="BL36" s="1"/>
  <c r="M36"/>
  <c r="AM36" s="1"/>
  <c r="BK36" s="1"/>
  <c r="H36"/>
  <c r="G36"/>
  <c r="AZ35"/>
  <c r="BJ35" s="1"/>
  <c r="AY35"/>
  <c r="BI35" s="1"/>
  <c r="Z35"/>
  <c r="Y35"/>
  <c r="H35"/>
  <c r="N35" s="1"/>
  <c r="AN35" s="1"/>
  <c r="BL35" s="1"/>
  <c r="G35"/>
  <c r="M35" s="1"/>
  <c r="AM35" s="1"/>
  <c r="BK35" s="1"/>
  <c r="BJ34"/>
  <c r="BI34"/>
  <c r="AZ34"/>
  <c r="AY34"/>
  <c r="Z34"/>
  <c r="Y34"/>
  <c r="N34"/>
  <c r="AN34" s="1"/>
  <c r="BL34" s="1"/>
  <c r="M34"/>
  <c r="AM34" s="1"/>
  <c r="BK34" s="1"/>
  <c r="H34"/>
  <c r="G34"/>
  <c r="AZ33"/>
  <c r="BJ33" s="1"/>
  <c r="AY33"/>
  <c r="BI33" s="1"/>
  <c r="Z33"/>
  <c r="Y33"/>
  <c r="H33"/>
  <c r="N33" s="1"/>
  <c r="AN33" s="1"/>
  <c r="BL33" s="1"/>
  <c r="G33"/>
  <c r="M33" s="1"/>
  <c r="AM33" s="1"/>
  <c r="BK33" s="1"/>
  <c r="BJ32"/>
  <c r="BI32"/>
  <c r="AZ32"/>
  <c r="AY32"/>
  <c r="Z32"/>
  <c r="Y32"/>
  <c r="N32"/>
  <c r="AN32" s="1"/>
  <c r="BL32" s="1"/>
  <c r="M32"/>
  <c r="AM32" s="1"/>
  <c r="BK32" s="1"/>
  <c r="H32"/>
  <c r="G32"/>
  <c r="AZ31"/>
  <c r="BJ31" s="1"/>
  <c r="AY31"/>
  <c r="BI31" s="1"/>
  <c r="Z31"/>
  <c r="Y31"/>
  <c r="H31"/>
  <c r="N31" s="1"/>
  <c r="AN31" s="1"/>
  <c r="BL31" s="1"/>
  <c r="G31"/>
  <c r="M31" s="1"/>
  <c r="AM31" s="1"/>
  <c r="BK31" s="1"/>
  <c r="BJ30"/>
  <c r="BI30"/>
  <c r="AZ30"/>
  <c r="AY30"/>
  <c r="Z30"/>
  <c r="Y30"/>
  <c r="N30"/>
  <c r="AN30" s="1"/>
  <c r="BL30" s="1"/>
  <c r="M30"/>
  <c r="AM30" s="1"/>
  <c r="BK30" s="1"/>
  <c r="H30"/>
  <c r="G30"/>
  <c r="AZ29"/>
  <c r="BJ29" s="1"/>
  <c r="AY29"/>
  <c r="BI29" s="1"/>
  <c r="Z29"/>
  <c r="Y29"/>
  <c r="H29"/>
  <c r="N29" s="1"/>
  <c r="AN29" s="1"/>
  <c r="BL29" s="1"/>
  <c r="G29"/>
  <c r="M29" s="1"/>
  <c r="AM29" s="1"/>
  <c r="BK29" s="1"/>
  <c r="BJ28"/>
  <c r="BI28"/>
  <c r="AZ28"/>
  <c r="AY28"/>
  <c r="Z28"/>
  <c r="Y28"/>
  <c r="N28"/>
  <c r="AN28" s="1"/>
  <c r="BL28" s="1"/>
  <c r="M28"/>
  <c r="AM28" s="1"/>
  <c r="BK28" s="1"/>
  <c r="H28"/>
  <c r="G28"/>
  <c r="AZ27"/>
  <c r="BJ27" s="1"/>
  <c r="AY27"/>
  <c r="BI27" s="1"/>
  <c r="Z27"/>
  <c r="Y27"/>
  <c r="H27"/>
  <c r="N27" s="1"/>
  <c r="AN27" s="1"/>
  <c r="BL27" s="1"/>
  <c r="G27"/>
  <c r="M27" s="1"/>
  <c r="AM27" s="1"/>
  <c r="BK27" s="1"/>
  <c r="BJ26"/>
  <c r="BI26"/>
  <c r="AZ26"/>
  <c r="AY26"/>
  <c r="Z26"/>
  <c r="Y26"/>
  <c r="N26"/>
  <c r="AN26" s="1"/>
  <c r="BL26" s="1"/>
  <c r="M26"/>
  <c r="AM26" s="1"/>
  <c r="BK26" s="1"/>
  <c r="H26"/>
  <c r="G26"/>
  <c r="AZ25"/>
  <c r="BJ25" s="1"/>
  <c r="AY25"/>
  <c r="BI25" s="1"/>
  <c r="Z25"/>
  <c r="Y25"/>
  <c r="H25"/>
  <c r="N25" s="1"/>
  <c r="AN25" s="1"/>
  <c r="BL25" s="1"/>
  <c r="G25"/>
  <c r="M25" s="1"/>
  <c r="AM25" s="1"/>
  <c r="BK25" s="1"/>
  <c r="BJ24"/>
  <c r="BI24"/>
  <c r="AZ24"/>
  <c r="AY24"/>
  <c r="Z24"/>
  <c r="Y24"/>
  <c r="N24"/>
  <c r="AN24" s="1"/>
  <c r="BL24" s="1"/>
  <c r="M24"/>
  <c r="AM24" s="1"/>
  <c r="BK24" s="1"/>
  <c r="H24"/>
  <c r="G24"/>
  <c r="AZ23"/>
  <c r="BJ23" s="1"/>
  <c r="AY23"/>
  <c r="BI23" s="1"/>
  <c r="Z23"/>
  <c r="Y23"/>
  <c r="H23"/>
  <c r="N23" s="1"/>
  <c r="AN23" s="1"/>
  <c r="BL23" s="1"/>
  <c r="G23"/>
  <c r="M23" s="1"/>
  <c r="AM23" s="1"/>
  <c r="BK23" s="1"/>
  <c r="BJ22"/>
  <c r="BI22"/>
  <c r="AZ22"/>
  <c r="AY22"/>
  <c r="Z22"/>
  <c r="Y22"/>
  <c r="N22"/>
  <c r="AN22" s="1"/>
  <c r="BL22" s="1"/>
  <c r="M22"/>
  <c r="AM22" s="1"/>
  <c r="BK22" s="1"/>
  <c r="H22"/>
  <c r="G22"/>
  <c r="AZ21"/>
  <c r="BJ21" s="1"/>
  <c r="AY21"/>
  <c r="BI21" s="1"/>
  <c r="Z21"/>
  <c r="Y21"/>
  <c r="H21"/>
  <c r="N21" s="1"/>
  <c r="AN21" s="1"/>
  <c r="BL21" s="1"/>
  <c r="G21"/>
  <c r="M21" s="1"/>
  <c r="AM21" s="1"/>
  <c r="BK21" s="1"/>
  <c r="BJ20"/>
  <c r="BI20"/>
  <c r="AZ20"/>
  <c r="AY20"/>
  <c r="Z20"/>
  <c r="Y20"/>
  <c r="N20"/>
  <c r="AN20" s="1"/>
  <c r="BL20" s="1"/>
  <c r="M20"/>
  <c r="AM20" s="1"/>
  <c r="BK20" s="1"/>
  <c r="H20"/>
  <c r="G20"/>
  <c r="AZ19"/>
  <c r="BJ19" s="1"/>
  <c r="AY19"/>
  <c r="BI19" s="1"/>
  <c r="Z19"/>
  <c r="Y19"/>
  <c r="H19"/>
  <c r="N19" s="1"/>
  <c r="AN19" s="1"/>
  <c r="BL19" s="1"/>
  <c r="G19"/>
  <c r="M19" s="1"/>
  <c r="AM19" s="1"/>
  <c r="BK19" s="1"/>
  <c r="BJ18"/>
  <c r="BI18"/>
  <c r="AZ18"/>
  <c r="AY18"/>
  <c r="Z18"/>
  <c r="Y18"/>
  <c r="N18"/>
  <c r="AN18" s="1"/>
  <c r="BL18" s="1"/>
  <c r="M18"/>
  <c r="AM18" s="1"/>
  <c r="BK18" s="1"/>
  <c r="H18"/>
  <c r="G18"/>
  <c r="AZ17"/>
  <c r="BJ17" s="1"/>
  <c r="AY17"/>
  <c r="BI17" s="1"/>
  <c r="Z17"/>
  <c r="Y17"/>
  <c r="H17"/>
  <c r="N17" s="1"/>
  <c r="AN17" s="1"/>
  <c r="BL17" s="1"/>
  <c r="G17"/>
  <c r="M17" s="1"/>
  <c r="AM17" s="1"/>
  <c r="BK17" s="1"/>
  <c r="BJ16"/>
  <c r="BI16"/>
  <c r="AZ16"/>
  <c r="AY16"/>
  <c r="Z16"/>
  <c r="Y16"/>
  <c r="N16"/>
  <c r="AN16" s="1"/>
  <c r="BL16" s="1"/>
  <c r="M16"/>
  <c r="AM16" s="1"/>
  <c r="BK16" s="1"/>
  <c r="H16"/>
  <c r="G16"/>
  <c r="AZ15"/>
  <c r="BJ15" s="1"/>
  <c r="AY15"/>
  <c r="BI15" s="1"/>
  <c r="Z15"/>
  <c r="Y15"/>
  <c r="H15"/>
  <c r="N15" s="1"/>
  <c r="AN15" s="1"/>
  <c r="BL15" s="1"/>
  <c r="G15"/>
  <c r="M15" s="1"/>
  <c r="AM15" s="1"/>
  <c r="BK15" s="1"/>
  <c r="BJ14"/>
  <c r="BI14"/>
  <c r="AZ14"/>
  <c r="AY14"/>
  <c r="Z14"/>
  <c r="Y14"/>
  <c r="N14"/>
  <c r="AN14" s="1"/>
  <c r="BL14" s="1"/>
  <c r="M14"/>
  <c r="AM14" s="1"/>
  <c r="BK14" s="1"/>
  <c r="H14"/>
  <c r="G14"/>
  <c r="AZ13"/>
  <c r="BJ13" s="1"/>
  <c r="AY13"/>
  <c r="BI13" s="1"/>
  <c r="Z13"/>
  <c r="Y13"/>
  <c r="H13"/>
  <c r="N13" s="1"/>
  <c r="AN13" s="1"/>
  <c r="BL13" s="1"/>
  <c r="G13"/>
  <c r="M13" s="1"/>
  <c r="AM13" s="1"/>
  <c r="BK13" s="1"/>
  <c r="BJ12"/>
  <c r="BI12"/>
  <c r="AZ12"/>
  <c r="AY12"/>
  <c r="Z12"/>
  <c r="Y12"/>
  <c r="N12"/>
  <c r="AN12" s="1"/>
  <c r="BL12" s="1"/>
  <c r="M12"/>
  <c r="AM12" s="1"/>
  <c r="BK12" s="1"/>
  <c r="H12"/>
  <c r="G12"/>
  <c r="AZ11"/>
  <c r="BJ11" s="1"/>
  <c r="AY11"/>
  <c r="BI11" s="1"/>
  <c r="Z11"/>
  <c r="Y11"/>
  <c r="H11"/>
  <c r="N11" s="1"/>
  <c r="AN11" s="1"/>
  <c r="BL11" s="1"/>
  <c r="G11"/>
  <c r="M11" s="1"/>
  <c r="AM11" s="1"/>
  <c r="BK11" s="1"/>
  <c r="BJ10"/>
  <c r="BI10"/>
  <c r="AZ10"/>
  <c r="AY10"/>
  <c r="Z10"/>
  <c r="Y10"/>
  <c r="N10"/>
  <c r="AN10" s="1"/>
  <c r="BL10" s="1"/>
  <c r="M10"/>
  <c r="AM10" s="1"/>
  <c r="BK10" s="1"/>
  <c r="H10"/>
  <c r="G10"/>
  <c r="AZ9"/>
  <c r="BJ9" s="1"/>
  <c r="AY9"/>
  <c r="BI9" s="1"/>
  <c r="Z9"/>
  <c r="Y9"/>
  <c r="H9"/>
  <c r="N9" s="1"/>
  <c r="AN9" s="1"/>
  <c r="BL9" s="1"/>
  <c r="G9"/>
  <c r="M9" s="1"/>
  <c r="AM9" s="1"/>
  <c r="BK9" s="1"/>
  <c r="BJ8"/>
  <c r="BI8"/>
  <c r="AZ8"/>
  <c r="AY8"/>
  <c r="Z8"/>
  <c r="Y8"/>
  <c r="N8"/>
  <c r="AN8" s="1"/>
  <c r="BL8" s="1"/>
  <c r="M8"/>
  <c r="AM8" s="1"/>
  <c r="BK8" s="1"/>
  <c r="H8"/>
  <c r="G8"/>
  <c r="AZ7"/>
  <c r="BJ7" s="1"/>
  <c r="AY7"/>
  <c r="BI7" s="1"/>
  <c r="Z7"/>
  <c r="Y7"/>
  <c r="H7"/>
  <c r="N7" s="1"/>
  <c r="AN7" s="1"/>
  <c r="BL7" s="1"/>
  <c r="G7"/>
  <c r="M7" s="1"/>
  <c r="AM7" s="1"/>
  <c r="BK7" s="1"/>
  <c r="BH53" i="4"/>
  <c r="BG53"/>
  <c r="BF53"/>
  <c r="BE53"/>
  <c r="BD53"/>
  <c r="BC53"/>
  <c r="BB53"/>
  <c r="BA53"/>
  <c r="AX53"/>
  <c r="AW53"/>
  <c r="AV53"/>
  <c r="AU53"/>
  <c r="AT53"/>
  <c r="AZ53" s="1"/>
  <c r="BJ53" s="1"/>
  <c r="AS53"/>
  <c r="AY53" s="1"/>
  <c r="BI53" s="1"/>
  <c r="AR53"/>
  <c r="AQ53"/>
  <c r="AP53"/>
  <c r="AO53"/>
  <c r="AL53"/>
  <c r="AK53"/>
  <c r="AJ53"/>
  <c r="AI53"/>
  <c r="AH53"/>
  <c r="AG53"/>
  <c r="AF53"/>
  <c r="AE53"/>
  <c r="AD53"/>
  <c r="AC53"/>
  <c r="AB53"/>
  <c r="AA53"/>
  <c r="X53"/>
  <c r="W53"/>
  <c r="V53"/>
  <c r="U53"/>
  <c r="T53"/>
  <c r="S53"/>
  <c r="R53"/>
  <c r="Z53" s="1"/>
  <c r="Q53"/>
  <c r="Y53" s="1"/>
  <c r="P53"/>
  <c r="O53"/>
  <c r="L53"/>
  <c r="K53"/>
  <c r="J53"/>
  <c r="I53"/>
  <c r="F53"/>
  <c r="E53"/>
  <c r="D53"/>
  <c r="H53" s="1"/>
  <c r="N53" s="1"/>
  <c r="AN53" s="1"/>
  <c r="BL53" s="1"/>
  <c r="C53"/>
  <c r="G53" s="1"/>
  <c r="M53" s="1"/>
  <c r="AZ52"/>
  <c r="BJ52" s="1"/>
  <c r="AY52"/>
  <c r="BI52" s="1"/>
  <c r="Z52"/>
  <c r="Y52"/>
  <c r="H52"/>
  <c r="N52" s="1"/>
  <c r="AN52" s="1"/>
  <c r="BL52" s="1"/>
  <c r="G52"/>
  <c r="M52" s="1"/>
  <c r="AM52" s="1"/>
  <c r="BK52" s="1"/>
  <c r="BJ51"/>
  <c r="BI51"/>
  <c r="AZ51"/>
  <c r="AY51"/>
  <c r="Z51"/>
  <c r="Y51"/>
  <c r="N51"/>
  <c r="AN51" s="1"/>
  <c r="BL51" s="1"/>
  <c r="M51"/>
  <c r="AM51" s="1"/>
  <c r="BK51" s="1"/>
  <c r="H51"/>
  <c r="G51"/>
  <c r="AZ50"/>
  <c r="BJ50" s="1"/>
  <c r="AY50"/>
  <c r="BI50" s="1"/>
  <c r="Z50"/>
  <c r="Y50"/>
  <c r="H50"/>
  <c r="N50" s="1"/>
  <c r="AN50" s="1"/>
  <c r="BL50" s="1"/>
  <c r="G50"/>
  <c r="M50" s="1"/>
  <c r="AM50" s="1"/>
  <c r="BK50" s="1"/>
  <c r="BJ49"/>
  <c r="BI49"/>
  <c r="AZ49"/>
  <c r="AY49"/>
  <c r="Z49"/>
  <c r="Y49"/>
  <c r="N49"/>
  <c r="AN49" s="1"/>
  <c r="BL49" s="1"/>
  <c r="M49"/>
  <c r="AM49" s="1"/>
  <c r="BK49" s="1"/>
  <c r="H49"/>
  <c r="G49"/>
  <c r="AZ48"/>
  <c r="BJ48" s="1"/>
  <c r="AY48"/>
  <c r="BI48" s="1"/>
  <c r="Z48"/>
  <c r="Y48"/>
  <c r="H48"/>
  <c r="N48" s="1"/>
  <c r="AN48" s="1"/>
  <c r="BL48" s="1"/>
  <c r="G48"/>
  <c r="M48" s="1"/>
  <c r="AM48" s="1"/>
  <c r="BK48" s="1"/>
  <c r="BJ47"/>
  <c r="BI47"/>
  <c r="AZ47"/>
  <c r="AY47"/>
  <c r="AM47"/>
  <c r="BK47" s="1"/>
  <c r="Z47"/>
  <c r="Y47"/>
  <c r="N47"/>
  <c r="AN47" s="1"/>
  <c r="BL47" s="1"/>
  <c r="M47"/>
  <c r="H47"/>
  <c r="G47"/>
  <c r="AZ46"/>
  <c r="BJ46" s="1"/>
  <c r="AY46"/>
  <c r="BI46" s="1"/>
  <c r="Z46"/>
  <c r="Y46"/>
  <c r="H46"/>
  <c r="N46" s="1"/>
  <c r="AN46" s="1"/>
  <c r="BL46" s="1"/>
  <c r="G46"/>
  <c r="M46" s="1"/>
  <c r="AM46" s="1"/>
  <c r="BK46" s="1"/>
  <c r="BJ45"/>
  <c r="BI45"/>
  <c r="AZ45"/>
  <c r="AY45"/>
  <c r="AM45"/>
  <c r="BK45" s="1"/>
  <c r="Z45"/>
  <c r="Y45"/>
  <c r="N45"/>
  <c r="AN45" s="1"/>
  <c r="BL45" s="1"/>
  <c r="M45"/>
  <c r="H45"/>
  <c r="G45"/>
  <c r="AZ44"/>
  <c r="BJ44" s="1"/>
  <c r="AY44"/>
  <c r="BI44" s="1"/>
  <c r="Z44"/>
  <c r="Y44"/>
  <c r="H44"/>
  <c r="N44" s="1"/>
  <c r="AN44" s="1"/>
  <c r="BL44" s="1"/>
  <c r="G44"/>
  <c r="M44" s="1"/>
  <c r="AM44" s="1"/>
  <c r="BK44" s="1"/>
  <c r="BJ43"/>
  <c r="BI43"/>
  <c r="AZ43"/>
  <c r="AY43"/>
  <c r="Z43"/>
  <c r="Y43"/>
  <c r="N43"/>
  <c r="AN43" s="1"/>
  <c r="BL43" s="1"/>
  <c r="M43"/>
  <c r="AM43" s="1"/>
  <c r="BK43" s="1"/>
  <c r="H43"/>
  <c r="G43"/>
  <c r="AZ42"/>
  <c r="BJ42" s="1"/>
  <c r="AY42"/>
  <c r="BI42" s="1"/>
  <c r="Z42"/>
  <c r="Y42"/>
  <c r="H42"/>
  <c r="N42" s="1"/>
  <c r="AN42" s="1"/>
  <c r="BL42" s="1"/>
  <c r="G42"/>
  <c r="M42" s="1"/>
  <c r="AM42" s="1"/>
  <c r="BK42" s="1"/>
  <c r="BJ41"/>
  <c r="BI41"/>
  <c r="AZ41"/>
  <c r="AY41"/>
  <c r="Z41"/>
  <c r="Y41"/>
  <c r="N41"/>
  <c r="AN41" s="1"/>
  <c r="BL41" s="1"/>
  <c r="M41"/>
  <c r="AM41" s="1"/>
  <c r="BK41" s="1"/>
  <c r="H41"/>
  <c r="G41"/>
  <c r="AZ40"/>
  <c r="BJ40" s="1"/>
  <c r="AY40"/>
  <c r="BI40" s="1"/>
  <c r="Z40"/>
  <c r="Y40"/>
  <c r="H40"/>
  <c r="N40" s="1"/>
  <c r="AN40" s="1"/>
  <c r="BL40" s="1"/>
  <c r="G40"/>
  <c r="M40" s="1"/>
  <c r="AM40" s="1"/>
  <c r="BK40" s="1"/>
  <c r="BJ39"/>
  <c r="BI39"/>
  <c r="AZ39"/>
  <c r="AY39"/>
  <c r="Z39"/>
  <c r="Y39"/>
  <c r="N39"/>
  <c r="AN39" s="1"/>
  <c r="BL39" s="1"/>
  <c r="M39"/>
  <c r="AM39" s="1"/>
  <c r="BK39" s="1"/>
  <c r="H39"/>
  <c r="G39"/>
  <c r="AZ38"/>
  <c r="BJ38" s="1"/>
  <c r="AY38"/>
  <c r="BI38" s="1"/>
  <c r="Z38"/>
  <c r="Y38"/>
  <c r="H38"/>
  <c r="N38" s="1"/>
  <c r="AN38" s="1"/>
  <c r="BL38" s="1"/>
  <c r="G38"/>
  <c r="M38" s="1"/>
  <c r="AM38" s="1"/>
  <c r="BK38" s="1"/>
  <c r="BJ37"/>
  <c r="BI37"/>
  <c r="AZ37"/>
  <c r="AY37"/>
  <c r="Z37"/>
  <c r="Y37"/>
  <c r="N37"/>
  <c r="AN37" s="1"/>
  <c r="BL37" s="1"/>
  <c r="M37"/>
  <c r="AM37" s="1"/>
  <c r="BK37" s="1"/>
  <c r="H37"/>
  <c r="G37"/>
  <c r="AZ36"/>
  <c r="BJ36" s="1"/>
  <c r="AY36"/>
  <c r="BI36" s="1"/>
  <c r="Z36"/>
  <c r="Y36"/>
  <c r="H36"/>
  <c r="N36" s="1"/>
  <c r="AN36" s="1"/>
  <c r="BL36" s="1"/>
  <c r="G36"/>
  <c r="M36" s="1"/>
  <c r="AM36" s="1"/>
  <c r="BK36" s="1"/>
  <c r="BJ35"/>
  <c r="BI35"/>
  <c r="AZ35"/>
  <c r="AY35"/>
  <c r="Z35"/>
  <c r="Y35"/>
  <c r="N35"/>
  <c r="AN35" s="1"/>
  <c r="BL35" s="1"/>
  <c r="M35"/>
  <c r="AM35" s="1"/>
  <c r="BK35" s="1"/>
  <c r="H35"/>
  <c r="G35"/>
  <c r="AZ34"/>
  <c r="BJ34" s="1"/>
  <c r="AY34"/>
  <c r="BI34" s="1"/>
  <c r="Z34"/>
  <c r="Y34"/>
  <c r="H34"/>
  <c r="N34" s="1"/>
  <c r="AN34" s="1"/>
  <c r="BL34" s="1"/>
  <c r="G34"/>
  <c r="M34" s="1"/>
  <c r="AM34" s="1"/>
  <c r="BK34" s="1"/>
  <c r="BJ33"/>
  <c r="BI33"/>
  <c r="AZ33"/>
  <c r="AY33"/>
  <c r="Z33"/>
  <c r="Y33"/>
  <c r="N33"/>
  <c r="AN33" s="1"/>
  <c r="BL33" s="1"/>
  <c r="M33"/>
  <c r="AM33" s="1"/>
  <c r="BK33" s="1"/>
  <c r="H33"/>
  <c r="G33"/>
  <c r="AZ32"/>
  <c r="BJ32" s="1"/>
  <c r="AY32"/>
  <c r="BI32" s="1"/>
  <c r="Z32"/>
  <c r="Y32"/>
  <c r="H32"/>
  <c r="N32" s="1"/>
  <c r="AN32" s="1"/>
  <c r="BL32" s="1"/>
  <c r="G32"/>
  <c r="M32" s="1"/>
  <c r="AM32" s="1"/>
  <c r="BK32" s="1"/>
  <c r="BJ31"/>
  <c r="BI31"/>
  <c r="AZ31"/>
  <c r="AY31"/>
  <c r="Z31"/>
  <c r="Y31"/>
  <c r="N31"/>
  <c r="AN31" s="1"/>
  <c r="BL31" s="1"/>
  <c r="M31"/>
  <c r="AM31" s="1"/>
  <c r="BK31" s="1"/>
  <c r="H31"/>
  <c r="G31"/>
  <c r="AZ30"/>
  <c r="BJ30" s="1"/>
  <c r="AY30"/>
  <c r="BI30" s="1"/>
  <c r="Z30"/>
  <c r="Y30"/>
  <c r="H30"/>
  <c r="N30" s="1"/>
  <c r="AN30" s="1"/>
  <c r="BL30" s="1"/>
  <c r="G30"/>
  <c r="M30" s="1"/>
  <c r="AM30" s="1"/>
  <c r="BK30" s="1"/>
  <c r="BJ29"/>
  <c r="BI29"/>
  <c r="AZ29"/>
  <c r="AY29"/>
  <c r="Z29"/>
  <c r="Y29"/>
  <c r="N29"/>
  <c r="AN29" s="1"/>
  <c r="BL29" s="1"/>
  <c r="M29"/>
  <c r="AM29" s="1"/>
  <c r="BK29" s="1"/>
  <c r="H29"/>
  <c r="G29"/>
  <c r="AZ28"/>
  <c r="BJ28" s="1"/>
  <c r="AY28"/>
  <c r="BI28" s="1"/>
  <c r="Z28"/>
  <c r="Y28"/>
  <c r="H28"/>
  <c r="N28" s="1"/>
  <c r="AN28" s="1"/>
  <c r="BL28" s="1"/>
  <c r="G28"/>
  <c r="M28" s="1"/>
  <c r="AM28" s="1"/>
  <c r="BK28" s="1"/>
  <c r="BJ27"/>
  <c r="BI27"/>
  <c r="AZ27"/>
  <c r="AY27"/>
  <c r="Z27"/>
  <c r="Y27"/>
  <c r="N27"/>
  <c r="AN27" s="1"/>
  <c r="BL27" s="1"/>
  <c r="M27"/>
  <c r="AM27" s="1"/>
  <c r="BK27" s="1"/>
  <c r="H27"/>
  <c r="G27"/>
  <c r="AZ26"/>
  <c r="BJ26" s="1"/>
  <c r="AY26"/>
  <c r="BI26" s="1"/>
  <c r="Z26"/>
  <c r="Y26"/>
  <c r="H26"/>
  <c r="N26" s="1"/>
  <c r="AN26" s="1"/>
  <c r="BL26" s="1"/>
  <c r="G26"/>
  <c r="M26" s="1"/>
  <c r="AM26" s="1"/>
  <c r="BK26" s="1"/>
  <c r="BJ25"/>
  <c r="BI25"/>
  <c r="AZ25"/>
  <c r="AY25"/>
  <c r="AM25"/>
  <c r="BK25" s="1"/>
  <c r="Z25"/>
  <c r="Y25"/>
  <c r="N25"/>
  <c r="AN25" s="1"/>
  <c r="BL25" s="1"/>
  <c r="M25"/>
  <c r="H25"/>
  <c r="G25"/>
  <c r="AZ24"/>
  <c r="BJ24" s="1"/>
  <c r="AY24"/>
  <c r="BI24" s="1"/>
  <c r="Z24"/>
  <c r="Y24"/>
  <c r="H24"/>
  <c r="N24" s="1"/>
  <c r="AN24" s="1"/>
  <c r="BL24" s="1"/>
  <c r="G24"/>
  <c r="M24" s="1"/>
  <c r="AM24" s="1"/>
  <c r="BK24" s="1"/>
  <c r="BJ23"/>
  <c r="BI23"/>
  <c r="AZ23"/>
  <c r="AY23"/>
  <c r="Z23"/>
  <c r="Y23"/>
  <c r="N23"/>
  <c r="AN23" s="1"/>
  <c r="BL23" s="1"/>
  <c r="M23"/>
  <c r="AM23" s="1"/>
  <c r="BK23" s="1"/>
  <c r="H23"/>
  <c r="G23"/>
  <c r="AZ22"/>
  <c r="BJ22" s="1"/>
  <c r="AY22"/>
  <c r="BI22" s="1"/>
  <c r="Z22"/>
  <c r="Y22"/>
  <c r="H22"/>
  <c r="N22" s="1"/>
  <c r="AN22" s="1"/>
  <c r="BL22" s="1"/>
  <c r="G22"/>
  <c r="M22" s="1"/>
  <c r="AM22" s="1"/>
  <c r="BK22" s="1"/>
  <c r="BJ21"/>
  <c r="BI21"/>
  <c r="AZ21"/>
  <c r="AY21"/>
  <c r="Z21"/>
  <c r="Y21"/>
  <c r="N21"/>
  <c r="AN21" s="1"/>
  <c r="BL21" s="1"/>
  <c r="M21"/>
  <c r="AM21" s="1"/>
  <c r="BK21" s="1"/>
  <c r="H21"/>
  <c r="G21"/>
  <c r="AZ20"/>
  <c r="BJ20" s="1"/>
  <c r="AY20"/>
  <c r="BI20" s="1"/>
  <c r="Z20"/>
  <c r="Y20"/>
  <c r="H20"/>
  <c r="N20" s="1"/>
  <c r="AN20" s="1"/>
  <c r="BL20" s="1"/>
  <c r="G20"/>
  <c r="M20" s="1"/>
  <c r="AM20" s="1"/>
  <c r="BK20" s="1"/>
  <c r="BJ19"/>
  <c r="BI19"/>
  <c r="AZ19"/>
  <c r="AY19"/>
  <c r="Z19"/>
  <c r="Y19"/>
  <c r="N19"/>
  <c r="AN19" s="1"/>
  <c r="BL19" s="1"/>
  <c r="M19"/>
  <c r="AM19" s="1"/>
  <c r="BK19" s="1"/>
  <c r="H19"/>
  <c r="G19"/>
  <c r="AZ18"/>
  <c r="BJ18" s="1"/>
  <c r="AY18"/>
  <c r="BI18" s="1"/>
  <c r="Z18"/>
  <c r="Y18"/>
  <c r="H18"/>
  <c r="N18" s="1"/>
  <c r="AN18" s="1"/>
  <c r="BL18" s="1"/>
  <c r="G18"/>
  <c r="M18" s="1"/>
  <c r="AM18" s="1"/>
  <c r="BK18" s="1"/>
  <c r="BJ17"/>
  <c r="BI17"/>
  <c r="AZ17"/>
  <c r="AY17"/>
  <c r="Z17"/>
  <c r="Y17"/>
  <c r="N17"/>
  <c r="AN17" s="1"/>
  <c r="BL17" s="1"/>
  <c r="M17"/>
  <c r="AM17" s="1"/>
  <c r="BK17" s="1"/>
  <c r="H17"/>
  <c r="G17"/>
  <c r="AZ16"/>
  <c r="BJ16" s="1"/>
  <c r="AY16"/>
  <c r="BI16" s="1"/>
  <c r="Z16"/>
  <c r="Y16"/>
  <c r="H16"/>
  <c r="N16" s="1"/>
  <c r="AN16" s="1"/>
  <c r="BL16" s="1"/>
  <c r="G16"/>
  <c r="M16" s="1"/>
  <c r="AM16" s="1"/>
  <c r="BK16" s="1"/>
  <c r="BJ15"/>
  <c r="BI15"/>
  <c r="AZ15"/>
  <c r="AY15"/>
  <c r="Z15"/>
  <c r="Y15"/>
  <c r="N15"/>
  <c r="AN15" s="1"/>
  <c r="BL15" s="1"/>
  <c r="M15"/>
  <c r="AM15" s="1"/>
  <c r="BK15" s="1"/>
  <c r="H15"/>
  <c r="G15"/>
  <c r="AZ14"/>
  <c r="BJ14" s="1"/>
  <c r="AY14"/>
  <c r="BI14" s="1"/>
  <c r="Z14"/>
  <c r="Y14"/>
  <c r="H14"/>
  <c r="N14" s="1"/>
  <c r="AN14" s="1"/>
  <c r="BL14" s="1"/>
  <c r="G14"/>
  <c r="M14" s="1"/>
  <c r="AM14" s="1"/>
  <c r="BK14" s="1"/>
  <c r="BJ13"/>
  <c r="BI13"/>
  <c r="AZ13"/>
  <c r="AY13"/>
  <c r="Z13"/>
  <c r="Y13"/>
  <c r="N13"/>
  <c r="AN13" s="1"/>
  <c r="BL13" s="1"/>
  <c r="M13"/>
  <c r="AM13" s="1"/>
  <c r="BK13" s="1"/>
  <c r="H13"/>
  <c r="G13"/>
  <c r="AZ12"/>
  <c r="BJ12" s="1"/>
  <c r="AY12"/>
  <c r="BI12" s="1"/>
  <c r="Z12"/>
  <c r="Y12"/>
  <c r="H12"/>
  <c r="N12" s="1"/>
  <c r="AN12" s="1"/>
  <c r="BL12" s="1"/>
  <c r="G12"/>
  <c r="M12" s="1"/>
  <c r="AM12" s="1"/>
  <c r="BK12" s="1"/>
  <c r="BJ11"/>
  <c r="BI11"/>
  <c r="AZ11"/>
  <c r="AY11"/>
  <c r="Z11"/>
  <c r="Y11"/>
  <c r="N11"/>
  <c r="AN11" s="1"/>
  <c r="BL11" s="1"/>
  <c r="M11"/>
  <c r="AM11" s="1"/>
  <c r="BK11" s="1"/>
  <c r="H11"/>
  <c r="G11"/>
  <c r="AZ10"/>
  <c r="BJ10" s="1"/>
  <c r="AY10"/>
  <c r="BI10" s="1"/>
  <c r="Z10"/>
  <c r="Y10"/>
  <c r="H10"/>
  <c r="N10" s="1"/>
  <c r="AN10" s="1"/>
  <c r="BL10" s="1"/>
  <c r="G10"/>
  <c r="M10" s="1"/>
  <c r="AM10" s="1"/>
  <c r="BK10" s="1"/>
  <c r="BJ9"/>
  <c r="BI9"/>
  <c r="AZ9"/>
  <c r="AY9"/>
  <c r="Z9"/>
  <c r="Y9"/>
  <c r="N9"/>
  <c r="AN9" s="1"/>
  <c r="BL9" s="1"/>
  <c r="M9"/>
  <c r="AM9" s="1"/>
  <c r="BK9" s="1"/>
  <c r="H9"/>
  <c r="G9"/>
  <c r="AZ8"/>
  <c r="BJ8" s="1"/>
  <c r="AY8"/>
  <c r="BI8" s="1"/>
  <c r="Z8"/>
  <c r="Y8"/>
  <c r="H8"/>
  <c r="N8" s="1"/>
  <c r="AN8" s="1"/>
  <c r="BL8" s="1"/>
  <c r="G8"/>
  <c r="M8" s="1"/>
  <c r="AM8" s="1"/>
  <c r="BK8" s="1"/>
  <c r="BJ7"/>
  <c r="BI7"/>
  <c r="AZ7"/>
  <c r="AY7"/>
  <c r="Z7"/>
  <c r="Y7"/>
  <c r="N7"/>
  <c r="AN7" s="1"/>
  <c r="BL7" s="1"/>
  <c r="M7"/>
  <c r="AM7" s="1"/>
  <c r="BK7" s="1"/>
  <c r="H7"/>
  <c r="G7"/>
  <c r="BH53" i="3"/>
  <c r="BG53"/>
  <c r="BF53"/>
  <c r="BE53"/>
  <c r="BD53"/>
  <c r="BC53"/>
  <c r="BB53"/>
  <c r="BA53"/>
  <c r="AX53"/>
  <c r="AW53"/>
  <c r="AV53"/>
  <c r="AZ53" s="1"/>
  <c r="AU53"/>
  <c r="AY53" s="1"/>
  <c r="AT53"/>
  <c r="AS53"/>
  <c r="AR53"/>
  <c r="AQ53"/>
  <c r="BI53" s="1"/>
  <c r="AP53"/>
  <c r="AO53"/>
  <c r="AL53"/>
  <c r="AK53"/>
  <c r="AJ53"/>
  <c r="AI53"/>
  <c r="AH53"/>
  <c r="AG53"/>
  <c r="AF53"/>
  <c r="AE53"/>
  <c r="AD53"/>
  <c r="AC53"/>
  <c r="AB53"/>
  <c r="AA53"/>
  <c r="X53"/>
  <c r="W53"/>
  <c r="V53"/>
  <c r="U53"/>
  <c r="T53"/>
  <c r="S53"/>
  <c r="R53"/>
  <c r="Q53"/>
  <c r="P53"/>
  <c r="Z53" s="1"/>
  <c r="O53"/>
  <c r="Y53" s="1"/>
  <c r="L53"/>
  <c r="K53"/>
  <c r="J53"/>
  <c r="I53"/>
  <c r="F53"/>
  <c r="E53"/>
  <c r="D53"/>
  <c r="H53" s="1"/>
  <c r="N53" s="1"/>
  <c r="AN53" s="1"/>
  <c r="C53"/>
  <c r="G53" s="1"/>
  <c r="M53" s="1"/>
  <c r="AM53" s="1"/>
  <c r="BK53" s="1"/>
  <c r="BJ52"/>
  <c r="BI52"/>
  <c r="AZ52"/>
  <c r="AY52"/>
  <c r="Z52"/>
  <c r="Y52"/>
  <c r="N52"/>
  <c r="AN52" s="1"/>
  <c r="BL52" s="1"/>
  <c r="M52"/>
  <c r="AM52" s="1"/>
  <c r="BK52" s="1"/>
  <c r="H52"/>
  <c r="G52"/>
  <c r="AZ51"/>
  <c r="BJ51" s="1"/>
  <c r="AY51"/>
  <c r="BI51" s="1"/>
  <c r="Z51"/>
  <c r="Y51"/>
  <c r="H51"/>
  <c r="N51" s="1"/>
  <c r="AN51" s="1"/>
  <c r="BL51" s="1"/>
  <c r="G51"/>
  <c r="M51" s="1"/>
  <c r="AM51" s="1"/>
  <c r="BK51" s="1"/>
  <c r="BJ50"/>
  <c r="BI50"/>
  <c r="AZ50"/>
  <c r="AY50"/>
  <c r="Z50"/>
  <c r="Y50"/>
  <c r="N50"/>
  <c r="AN50" s="1"/>
  <c r="BL50" s="1"/>
  <c r="M50"/>
  <c r="AM50" s="1"/>
  <c r="BK50" s="1"/>
  <c r="H50"/>
  <c r="G50"/>
  <c r="AZ49"/>
  <c r="BJ49" s="1"/>
  <c r="AY49"/>
  <c r="BI49" s="1"/>
  <c r="Z49"/>
  <c r="Y49"/>
  <c r="H49"/>
  <c r="N49" s="1"/>
  <c r="AN49" s="1"/>
  <c r="BL49" s="1"/>
  <c r="G49"/>
  <c r="M49" s="1"/>
  <c r="AM49" s="1"/>
  <c r="BK49" s="1"/>
  <c r="BJ48"/>
  <c r="BI48"/>
  <c r="AZ48"/>
  <c r="AY48"/>
  <c r="Z48"/>
  <c r="Y48"/>
  <c r="N48"/>
  <c r="AN48" s="1"/>
  <c r="BL48" s="1"/>
  <c r="M48"/>
  <c r="AM48" s="1"/>
  <c r="BK48" s="1"/>
  <c r="H48"/>
  <c r="G48"/>
  <c r="AZ47"/>
  <c r="BJ47" s="1"/>
  <c r="AY47"/>
  <c r="BI47" s="1"/>
  <c r="Z47"/>
  <c r="Y47"/>
  <c r="H47"/>
  <c r="N47" s="1"/>
  <c r="AN47" s="1"/>
  <c r="BL47" s="1"/>
  <c r="G47"/>
  <c r="M47" s="1"/>
  <c r="AM47" s="1"/>
  <c r="BK47" s="1"/>
  <c r="BJ46"/>
  <c r="BI46"/>
  <c r="AZ46"/>
  <c r="AY46"/>
  <c r="Z46"/>
  <c r="Y46"/>
  <c r="N46"/>
  <c r="AN46" s="1"/>
  <c r="BL46" s="1"/>
  <c r="M46"/>
  <c r="AM46" s="1"/>
  <c r="BK46" s="1"/>
  <c r="H46"/>
  <c r="G46"/>
  <c r="AZ45"/>
  <c r="BJ45" s="1"/>
  <c r="AY45"/>
  <c r="BI45" s="1"/>
  <c r="Z45"/>
  <c r="Y45"/>
  <c r="H45"/>
  <c r="N45" s="1"/>
  <c r="AN45" s="1"/>
  <c r="BL45" s="1"/>
  <c r="G45"/>
  <c r="M45" s="1"/>
  <c r="AM45" s="1"/>
  <c r="BJ44"/>
  <c r="BI44"/>
  <c r="AZ44"/>
  <c r="AY44"/>
  <c r="Z44"/>
  <c r="Y44"/>
  <c r="N44"/>
  <c r="AN44" s="1"/>
  <c r="BL44" s="1"/>
  <c r="M44"/>
  <c r="AM44" s="1"/>
  <c r="BK44" s="1"/>
  <c r="H44"/>
  <c r="G44"/>
  <c r="AZ43"/>
  <c r="BJ43" s="1"/>
  <c r="AY43"/>
  <c r="BI43" s="1"/>
  <c r="Z43"/>
  <c r="Y43"/>
  <c r="H43"/>
  <c r="N43" s="1"/>
  <c r="AN43" s="1"/>
  <c r="BL43" s="1"/>
  <c r="G43"/>
  <c r="M43" s="1"/>
  <c r="AM43" s="1"/>
  <c r="BK43" s="1"/>
  <c r="BJ42"/>
  <c r="BI42"/>
  <c r="AZ42"/>
  <c r="AY42"/>
  <c r="Z42"/>
  <c r="Y42"/>
  <c r="N42"/>
  <c r="AN42" s="1"/>
  <c r="BL42" s="1"/>
  <c r="M42"/>
  <c r="AM42" s="1"/>
  <c r="BK42" s="1"/>
  <c r="H42"/>
  <c r="G42"/>
  <c r="AZ41"/>
  <c r="BJ41" s="1"/>
  <c r="AY41"/>
  <c r="BI41" s="1"/>
  <c r="Z41"/>
  <c r="Y41"/>
  <c r="H41"/>
  <c r="N41" s="1"/>
  <c r="AN41" s="1"/>
  <c r="BL41" s="1"/>
  <c r="G41"/>
  <c r="M41" s="1"/>
  <c r="AM41" s="1"/>
  <c r="BK41" s="1"/>
  <c r="BJ40"/>
  <c r="BI40"/>
  <c r="AZ40"/>
  <c r="AY40"/>
  <c r="Z40"/>
  <c r="Y40"/>
  <c r="N40"/>
  <c r="AN40" s="1"/>
  <c r="BL40" s="1"/>
  <c r="M40"/>
  <c r="AM40" s="1"/>
  <c r="BK40" s="1"/>
  <c r="H40"/>
  <c r="G40"/>
  <c r="AZ39"/>
  <c r="BJ39" s="1"/>
  <c r="AY39"/>
  <c r="BI39" s="1"/>
  <c r="Z39"/>
  <c r="Y39"/>
  <c r="H39"/>
  <c r="N39" s="1"/>
  <c r="AN39" s="1"/>
  <c r="BL39" s="1"/>
  <c r="G39"/>
  <c r="M39" s="1"/>
  <c r="AM39" s="1"/>
  <c r="BK39" s="1"/>
  <c r="BJ38"/>
  <c r="BI38"/>
  <c r="AZ38"/>
  <c r="AY38"/>
  <c r="Z38"/>
  <c r="Y38"/>
  <c r="N38"/>
  <c r="AN38" s="1"/>
  <c r="BL38" s="1"/>
  <c r="M38"/>
  <c r="AM38" s="1"/>
  <c r="BK38" s="1"/>
  <c r="H38"/>
  <c r="G38"/>
  <c r="AZ37"/>
  <c r="BJ37" s="1"/>
  <c r="AY37"/>
  <c r="BI37" s="1"/>
  <c r="Z37"/>
  <c r="Y37"/>
  <c r="H37"/>
  <c r="N37" s="1"/>
  <c r="AN37" s="1"/>
  <c r="BL37" s="1"/>
  <c r="G37"/>
  <c r="M37" s="1"/>
  <c r="AM37" s="1"/>
  <c r="BK37" s="1"/>
  <c r="BJ36"/>
  <c r="BI36"/>
  <c r="AZ36"/>
  <c r="AY36"/>
  <c r="Z36"/>
  <c r="Y36"/>
  <c r="N36"/>
  <c r="AN36" s="1"/>
  <c r="BL36" s="1"/>
  <c r="M36"/>
  <c r="AM36" s="1"/>
  <c r="BK36" s="1"/>
  <c r="H36"/>
  <c r="G36"/>
  <c r="AZ35"/>
  <c r="BJ35" s="1"/>
  <c r="AY35"/>
  <c r="BI35" s="1"/>
  <c r="Z35"/>
  <c r="Y35"/>
  <c r="H35"/>
  <c r="N35" s="1"/>
  <c r="AN35" s="1"/>
  <c r="BL35" s="1"/>
  <c r="G35"/>
  <c r="M35" s="1"/>
  <c r="AM35" s="1"/>
  <c r="BK35" s="1"/>
  <c r="BJ34"/>
  <c r="BI34"/>
  <c r="AZ34"/>
  <c r="AY34"/>
  <c r="Z34"/>
  <c r="Y34"/>
  <c r="N34"/>
  <c r="AN34" s="1"/>
  <c r="BL34" s="1"/>
  <c r="M34"/>
  <c r="AM34" s="1"/>
  <c r="BK34" s="1"/>
  <c r="H34"/>
  <c r="G34"/>
  <c r="AZ33"/>
  <c r="BJ33" s="1"/>
  <c r="AY33"/>
  <c r="BI33" s="1"/>
  <c r="Z33"/>
  <c r="Y33"/>
  <c r="H33"/>
  <c r="N33" s="1"/>
  <c r="AN33" s="1"/>
  <c r="BL33" s="1"/>
  <c r="G33"/>
  <c r="M33" s="1"/>
  <c r="AM33" s="1"/>
  <c r="BK33" s="1"/>
  <c r="BJ32"/>
  <c r="BI32"/>
  <c r="AZ32"/>
  <c r="AY32"/>
  <c r="Z32"/>
  <c r="Y32"/>
  <c r="N32"/>
  <c r="AN32" s="1"/>
  <c r="BL32" s="1"/>
  <c r="M32"/>
  <c r="AM32" s="1"/>
  <c r="BK32" s="1"/>
  <c r="H32"/>
  <c r="G32"/>
  <c r="AZ31"/>
  <c r="BJ31" s="1"/>
  <c r="AY31"/>
  <c r="BI31" s="1"/>
  <c r="Z31"/>
  <c r="Y31"/>
  <c r="H31"/>
  <c r="N31" s="1"/>
  <c r="AN31" s="1"/>
  <c r="BL31" s="1"/>
  <c r="G31"/>
  <c r="M31" s="1"/>
  <c r="AM31" s="1"/>
  <c r="BK31" s="1"/>
  <c r="BJ30"/>
  <c r="BI30"/>
  <c r="AZ30"/>
  <c r="AY30"/>
  <c r="Z30"/>
  <c r="Y30"/>
  <c r="N30"/>
  <c r="AN30" s="1"/>
  <c r="BL30" s="1"/>
  <c r="M30"/>
  <c r="AM30" s="1"/>
  <c r="BK30" s="1"/>
  <c r="H30"/>
  <c r="G30"/>
  <c r="AZ29"/>
  <c r="BJ29" s="1"/>
  <c r="AY29"/>
  <c r="BI29" s="1"/>
  <c r="Z29"/>
  <c r="Y29"/>
  <c r="H29"/>
  <c r="N29" s="1"/>
  <c r="AN29" s="1"/>
  <c r="BL29" s="1"/>
  <c r="G29"/>
  <c r="M29" s="1"/>
  <c r="AM29" s="1"/>
  <c r="BK29" s="1"/>
  <c r="BJ28"/>
  <c r="BI28"/>
  <c r="AZ28"/>
  <c r="AY28"/>
  <c r="Z28"/>
  <c r="Y28"/>
  <c r="N28"/>
  <c r="AN28" s="1"/>
  <c r="BL28" s="1"/>
  <c r="M28"/>
  <c r="AM28" s="1"/>
  <c r="BK28" s="1"/>
  <c r="H28"/>
  <c r="G28"/>
  <c r="AZ27"/>
  <c r="BJ27" s="1"/>
  <c r="AY27"/>
  <c r="BI27" s="1"/>
  <c r="Z27"/>
  <c r="Y27"/>
  <c r="H27"/>
  <c r="N27" s="1"/>
  <c r="AN27" s="1"/>
  <c r="BL27" s="1"/>
  <c r="G27"/>
  <c r="M27" s="1"/>
  <c r="AM27" s="1"/>
  <c r="BK27" s="1"/>
  <c r="BJ26"/>
  <c r="BI26"/>
  <c r="AZ26"/>
  <c r="AY26"/>
  <c r="Z26"/>
  <c r="Y26"/>
  <c r="N26"/>
  <c r="AN26" s="1"/>
  <c r="BL26" s="1"/>
  <c r="M26"/>
  <c r="AM26" s="1"/>
  <c r="BK26" s="1"/>
  <c r="H26"/>
  <c r="G26"/>
  <c r="AZ25"/>
  <c r="BJ25" s="1"/>
  <c r="AY25"/>
  <c r="BI25" s="1"/>
  <c r="Z25"/>
  <c r="Y25"/>
  <c r="H25"/>
  <c r="N25" s="1"/>
  <c r="AN25" s="1"/>
  <c r="BL25" s="1"/>
  <c r="G25"/>
  <c r="M25" s="1"/>
  <c r="AM25" s="1"/>
  <c r="BK25" s="1"/>
  <c r="BJ24"/>
  <c r="BI24"/>
  <c r="AZ24"/>
  <c r="AY24"/>
  <c r="Z24"/>
  <c r="Y24"/>
  <c r="N24"/>
  <c r="AN24" s="1"/>
  <c r="BL24" s="1"/>
  <c r="M24"/>
  <c r="AM24" s="1"/>
  <c r="BK24" s="1"/>
  <c r="H24"/>
  <c r="G24"/>
  <c r="AZ23"/>
  <c r="BJ23" s="1"/>
  <c r="AY23"/>
  <c r="BI23" s="1"/>
  <c r="Z23"/>
  <c r="Y23"/>
  <c r="H23"/>
  <c r="N23" s="1"/>
  <c r="AN23" s="1"/>
  <c r="BL23" s="1"/>
  <c r="G23"/>
  <c r="M23" s="1"/>
  <c r="AM23" s="1"/>
  <c r="BK23" s="1"/>
  <c r="BJ22"/>
  <c r="BI22"/>
  <c r="AZ22"/>
  <c r="AY22"/>
  <c r="Z22"/>
  <c r="Y22"/>
  <c r="N22"/>
  <c r="AN22" s="1"/>
  <c r="BL22" s="1"/>
  <c r="M22"/>
  <c r="AM22" s="1"/>
  <c r="BK22" s="1"/>
  <c r="H22"/>
  <c r="G22"/>
  <c r="AZ21"/>
  <c r="BJ21" s="1"/>
  <c r="AY21"/>
  <c r="BI21" s="1"/>
  <c r="Z21"/>
  <c r="Y21"/>
  <c r="H21"/>
  <c r="N21" s="1"/>
  <c r="AN21" s="1"/>
  <c r="BL21" s="1"/>
  <c r="G21"/>
  <c r="M21" s="1"/>
  <c r="AM21" s="1"/>
  <c r="BK21" s="1"/>
  <c r="BJ20"/>
  <c r="BI20"/>
  <c r="AZ20"/>
  <c r="AY20"/>
  <c r="Z20"/>
  <c r="Y20"/>
  <c r="N20"/>
  <c r="AN20" s="1"/>
  <c r="BL20" s="1"/>
  <c r="M20"/>
  <c r="AM20" s="1"/>
  <c r="BK20" s="1"/>
  <c r="H20"/>
  <c r="G20"/>
  <c r="AZ19"/>
  <c r="BJ19" s="1"/>
  <c r="AY19"/>
  <c r="BI19" s="1"/>
  <c r="Z19"/>
  <c r="Y19"/>
  <c r="H19"/>
  <c r="N19" s="1"/>
  <c r="AN19" s="1"/>
  <c r="BL19" s="1"/>
  <c r="G19"/>
  <c r="M19" s="1"/>
  <c r="AM19" s="1"/>
  <c r="BK19" s="1"/>
  <c r="BJ18"/>
  <c r="BI18"/>
  <c r="AZ18"/>
  <c r="AY18"/>
  <c r="Z18"/>
  <c r="Y18"/>
  <c r="N18"/>
  <c r="AN18" s="1"/>
  <c r="BL18" s="1"/>
  <c r="M18"/>
  <c r="AM18" s="1"/>
  <c r="BK18" s="1"/>
  <c r="H18"/>
  <c r="G18"/>
  <c r="AZ17"/>
  <c r="BJ17" s="1"/>
  <c r="AY17"/>
  <c r="BI17" s="1"/>
  <c r="Z17"/>
  <c r="Y17"/>
  <c r="H17"/>
  <c r="N17" s="1"/>
  <c r="AN17" s="1"/>
  <c r="BL17" s="1"/>
  <c r="G17"/>
  <c r="M17" s="1"/>
  <c r="AM17" s="1"/>
  <c r="BK17" s="1"/>
  <c r="BJ16"/>
  <c r="BI16"/>
  <c r="AZ16"/>
  <c r="AY16"/>
  <c r="Z16"/>
  <c r="Y16"/>
  <c r="N16"/>
  <c r="AN16" s="1"/>
  <c r="BL16" s="1"/>
  <c r="M16"/>
  <c r="AM16" s="1"/>
  <c r="BK16" s="1"/>
  <c r="H16"/>
  <c r="G16"/>
  <c r="AZ15"/>
  <c r="BJ15" s="1"/>
  <c r="AY15"/>
  <c r="BI15" s="1"/>
  <c r="Z15"/>
  <c r="Y15"/>
  <c r="H15"/>
  <c r="N15" s="1"/>
  <c r="AN15" s="1"/>
  <c r="BL15" s="1"/>
  <c r="G15"/>
  <c r="M15" s="1"/>
  <c r="AM15" s="1"/>
  <c r="BK15" s="1"/>
  <c r="BJ14"/>
  <c r="BI14"/>
  <c r="AZ14"/>
  <c r="AY14"/>
  <c r="Z14"/>
  <c r="Y14"/>
  <c r="N14"/>
  <c r="AN14" s="1"/>
  <c r="BL14" s="1"/>
  <c r="M14"/>
  <c r="AM14" s="1"/>
  <c r="BK14" s="1"/>
  <c r="H14"/>
  <c r="G14"/>
  <c r="AZ13"/>
  <c r="BJ13" s="1"/>
  <c r="AY13"/>
  <c r="BI13" s="1"/>
  <c r="Z13"/>
  <c r="Y13"/>
  <c r="H13"/>
  <c r="N13" s="1"/>
  <c r="AN13" s="1"/>
  <c r="BL13" s="1"/>
  <c r="G13"/>
  <c r="M13" s="1"/>
  <c r="AM13" s="1"/>
  <c r="BK13" s="1"/>
  <c r="BJ12"/>
  <c r="BI12"/>
  <c r="AZ12"/>
  <c r="AY12"/>
  <c r="Z12"/>
  <c r="Y12"/>
  <c r="N12"/>
  <c r="AN12" s="1"/>
  <c r="BL12" s="1"/>
  <c r="M12"/>
  <c r="AM12" s="1"/>
  <c r="BK12" s="1"/>
  <c r="H12"/>
  <c r="G12"/>
  <c r="AZ11"/>
  <c r="BJ11" s="1"/>
  <c r="AY11"/>
  <c r="BI11" s="1"/>
  <c r="Z11"/>
  <c r="Y11"/>
  <c r="H11"/>
  <c r="N11" s="1"/>
  <c r="AN11" s="1"/>
  <c r="BL11" s="1"/>
  <c r="G11"/>
  <c r="M11" s="1"/>
  <c r="AM11" s="1"/>
  <c r="BK11" s="1"/>
  <c r="BJ10"/>
  <c r="BI10"/>
  <c r="AZ10"/>
  <c r="AY10"/>
  <c r="Z10"/>
  <c r="Y10"/>
  <c r="N10"/>
  <c r="AN10" s="1"/>
  <c r="BL10" s="1"/>
  <c r="M10"/>
  <c r="AM10" s="1"/>
  <c r="BK10" s="1"/>
  <c r="H10"/>
  <c r="G10"/>
  <c r="AZ9"/>
  <c r="BJ9" s="1"/>
  <c r="AY9"/>
  <c r="BI9" s="1"/>
  <c r="Z9"/>
  <c r="Y9"/>
  <c r="H9"/>
  <c r="N9" s="1"/>
  <c r="AN9" s="1"/>
  <c r="BL9" s="1"/>
  <c r="G9"/>
  <c r="M9" s="1"/>
  <c r="AM9" s="1"/>
  <c r="BJ8"/>
  <c r="BI8"/>
  <c r="AZ8"/>
  <c r="AY8"/>
  <c r="Z8"/>
  <c r="Y8"/>
  <c r="N8"/>
  <c r="AN8" s="1"/>
  <c r="BL8" s="1"/>
  <c r="M8"/>
  <c r="AM8" s="1"/>
  <c r="BK8" s="1"/>
  <c r="H8"/>
  <c r="G8"/>
  <c r="AZ7"/>
  <c r="BJ7" s="1"/>
  <c r="AY7"/>
  <c r="BI7" s="1"/>
  <c r="Z7"/>
  <c r="Y7"/>
  <c r="H7"/>
  <c r="N7" s="1"/>
  <c r="AN7" s="1"/>
  <c r="BL7" s="1"/>
  <c r="G7"/>
  <c r="M7" s="1"/>
  <c r="AM7" s="1"/>
  <c r="BK7" s="1"/>
  <c r="BH53" i="2"/>
  <c r="BG53"/>
  <c r="BF53"/>
  <c r="BE53"/>
  <c r="BD53"/>
  <c r="BC53"/>
  <c r="BB53"/>
  <c r="BA53"/>
  <c r="AX53"/>
  <c r="AW53"/>
  <c r="AV53"/>
  <c r="AU53"/>
  <c r="AT53"/>
  <c r="AZ53" s="1"/>
  <c r="BJ53" s="1"/>
  <c r="AS53"/>
  <c r="AY53" s="1"/>
  <c r="BI53" s="1"/>
  <c r="AR53"/>
  <c r="AQ53"/>
  <c r="AP53"/>
  <c r="AO53"/>
  <c r="AL53"/>
  <c r="AK53"/>
  <c r="AJ53"/>
  <c r="AI53"/>
  <c r="AH53"/>
  <c r="AG53"/>
  <c r="AF53"/>
  <c r="AE53"/>
  <c r="AD53"/>
  <c r="AC53"/>
  <c r="AB53"/>
  <c r="AA53"/>
  <c r="X53"/>
  <c r="W53"/>
  <c r="V53"/>
  <c r="U53"/>
  <c r="T53"/>
  <c r="S53"/>
  <c r="R53"/>
  <c r="Z53" s="1"/>
  <c r="Q53"/>
  <c r="Y53" s="1"/>
  <c r="P53"/>
  <c r="O53"/>
  <c r="L53"/>
  <c r="K53"/>
  <c r="J53"/>
  <c r="I53"/>
  <c r="F53"/>
  <c r="E53"/>
  <c r="D53"/>
  <c r="H53" s="1"/>
  <c r="N53" s="1"/>
  <c r="AN53" s="1"/>
  <c r="BL53" s="1"/>
  <c r="C53"/>
  <c r="G53" s="1"/>
  <c r="M53" s="1"/>
  <c r="AM53" s="1"/>
  <c r="BK53" s="1"/>
  <c r="AZ52"/>
  <c r="BJ52" s="1"/>
  <c r="AY52"/>
  <c r="BI52" s="1"/>
  <c r="Z52"/>
  <c r="Y52"/>
  <c r="H52"/>
  <c r="N52" s="1"/>
  <c r="AN52" s="1"/>
  <c r="BL52" s="1"/>
  <c r="G52"/>
  <c r="M52" s="1"/>
  <c r="AM52" s="1"/>
  <c r="BK52" s="1"/>
  <c r="BJ51"/>
  <c r="BI51"/>
  <c r="AZ51"/>
  <c r="AY51"/>
  <c r="Z51"/>
  <c r="Y51"/>
  <c r="N51"/>
  <c r="AN51" s="1"/>
  <c r="BL51" s="1"/>
  <c r="M51"/>
  <c r="AM51" s="1"/>
  <c r="BK51" s="1"/>
  <c r="H51"/>
  <c r="G51"/>
  <c r="AZ50"/>
  <c r="BJ50" s="1"/>
  <c r="AY50"/>
  <c r="BI50" s="1"/>
  <c r="Z50"/>
  <c r="Y50"/>
  <c r="H50"/>
  <c r="N50" s="1"/>
  <c r="AN50" s="1"/>
  <c r="BL50" s="1"/>
  <c r="G50"/>
  <c r="M50" s="1"/>
  <c r="AM50" s="1"/>
  <c r="BK50" s="1"/>
  <c r="BJ49"/>
  <c r="BI49"/>
  <c r="AZ49"/>
  <c r="AY49"/>
  <c r="Z49"/>
  <c r="Y49"/>
  <c r="N49"/>
  <c r="AN49" s="1"/>
  <c r="BL49" s="1"/>
  <c r="M49"/>
  <c r="AM49" s="1"/>
  <c r="BK49" s="1"/>
  <c r="H49"/>
  <c r="G49"/>
  <c r="AZ48"/>
  <c r="BJ48" s="1"/>
  <c r="AY48"/>
  <c r="BI48" s="1"/>
  <c r="Z48"/>
  <c r="Y48"/>
  <c r="H48"/>
  <c r="N48" s="1"/>
  <c r="AN48" s="1"/>
  <c r="BL48" s="1"/>
  <c r="G48"/>
  <c r="M48" s="1"/>
  <c r="AM48" s="1"/>
  <c r="BK48" s="1"/>
  <c r="BJ47"/>
  <c r="BI47"/>
  <c r="AZ47"/>
  <c r="AY47"/>
  <c r="Z47"/>
  <c r="Y47"/>
  <c r="N47"/>
  <c r="AN47" s="1"/>
  <c r="BL47" s="1"/>
  <c r="M47"/>
  <c r="AM47" s="1"/>
  <c r="BK47" s="1"/>
  <c r="H47"/>
  <c r="G47"/>
  <c r="AZ46"/>
  <c r="BJ46" s="1"/>
  <c r="AY46"/>
  <c r="BI46" s="1"/>
  <c r="Z46"/>
  <c r="Y46"/>
  <c r="H46"/>
  <c r="N46" s="1"/>
  <c r="AN46" s="1"/>
  <c r="BL46" s="1"/>
  <c r="G46"/>
  <c r="M46" s="1"/>
  <c r="AM46" s="1"/>
  <c r="BK46" s="1"/>
  <c r="BJ45"/>
  <c r="BI45"/>
  <c r="AZ45"/>
  <c r="AY45"/>
  <c r="Z45"/>
  <c r="Y45"/>
  <c r="N45"/>
  <c r="AN45" s="1"/>
  <c r="BL45" s="1"/>
  <c r="M45"/>
  <c r="AM45" s="1"/>
  <c r="BK45" s="1"/>
  <c r="H45"/>
  <c r="G45"/>
  <c r="AZ44"/>
  <c r="BJ44" s="1"/>
  <c r="AY44"/>
  <c r="BI44" s="1"/>
  <c r="Z44"/>
  <c r="Y44"/>
  <c r="H44"/>
  <c r="N44" s="1"/>
  <c r="AN44" s="1"/>
  <c r="BL44" s="1"/>
  <c r="G44"/>
  <c r="M44" s="1"/>
  <c r="AM44" s="1"/>
  <c r="BK44" s="1"/>
  <c r="BJ43"/>
  <c r="BI43"/>
  <c r="AZ43"/>
  <c r="AY43"/>
  <c r="Z43"/>
  <c r="Y43"/>
  <c r="N43"/>
  <c r="AN43" s="1"/>
  <c r="BL43" s="1"/>
  <c r="M43"/>
  <c r="AM43" s="1"/>
  <c r="BK43" s="1"/>
  <c r="H43"/>
  <c r="G43"/>
  <c r="AZ42"/>
  <c r="BJ42" s="1"/>
  <c r="AY42"/>
  <c r="BI42" s="1"/>
  <c r="Z42"/>
  <c r="Y42"/>
  <c r="H42"/>
  <c r="N42" s="1"/>
  <c r="AN42" s="1"/>
  <c r="BL42" s="1"/>
  <c r="G42"/>
  <c r="M42" s="1"/>
  <c r="AM42" s="1"/>
  <c r="BK42" s="1"/>
  <c r="BJ41"/>
  <c r="BI41"/>
  <c r="AZ41"/>
  <c r="AY41"/>
  <c r="Z41"/>
  <c r="Y41"/>
  <c r="N41"/>
  <c r="AN41" s="1"/>
  <c r="BL41" s="1"/>
  <c r="M41"/>
  <c r="AM41" s="1"/>
  <c r="BK41" s="1"/>
  <c r="H41"/>
  <c r="G41"/>
  <c r="AZ40"/>
  <c r="BJ40" s="1"/>
  <c r="AY40"/>
  <c r="BI40" s="1"/>
  <c r="Z40"/>
  <c r="Y40"/>
  <c r="H40"/>
  <c r="N40" s="1"/>
  <c r="AN40" s="1"/>
  <c r="BL40" s="1"/>
  <c r="G40"/>
  <c r="M40" s="1"/>
  <c r="AM40" s="1"/>
  <c r="BK40" s="1"/>
  <c r="BJ39"/>
  <c r="BI39"/>
  <c r="AZ39"/>
  <c r="AY39"/>
  <c r="Z39"/>
  <c r="Y39"/>
  <c r="N39"/>
  <c r="AN39" s="1"/>
  <c r="BL39" s="1"/>
  <c r="M39"/>
  <c r="AM39" s="1"/>
  <c r="BK39" s="1"/>
  <c r="H39"/>
  <c r="G39"/>
  <c r="AZ38"/>
  <c r="BJ38" s="1"/>
  <c r="AY38"/>
  <c r="BI38" s="1"/>
  <c r="Z38"/>
  <c r="Y38"/>
  <c r="H38"/>
  <c r="N38" s="1"/>
  <c r="AN38" s="1"/>
  <c r="BL38" s="1"/>
  <c r="G38"/>
  <c r="M38" s="1"/>
  <c r="AM38" s="1"/>
  <c r="BK38" s="1"/>
  <c r="BJ37"/>
  <c r="BI37"/>
  <c r="AZ37"/>
  <c r="AY37"/>
  <c r="Z37"/>
  <c r="Y37"/>
  <c r="N37"/>
  <c r="AN37" s="1"/>
  <c r="BL37" s="1"/>
  <c r="M37"/>
  <c r="AM37" s="1"/>
  <c r="BK37" s="1"/>
  <c r="H37"/>
  <c r="G37"/>
  <c r="AZ36"/>
  <c r="BJ36" s="1"/>
  <c r="AY36"/>
  <c r="BI36" s="1"/>
  <c r="Z36"/>
  <c r="Y36"/>
  <c r="H36"/>
  <c r="N36" s="1"/>
  <c r="AN36" s="1"/>
  <c r="BL36" s="1"/>
  <c r="G36"/>
  <c r="M36" s="1"/>
  <c r="AM36" s="1"/>
  <c r="BK36" s="1"/>
  <c r="BJ35"/>
  <c r="BI35"/>
  <c r="AZ35"/>
  <c r="AY35"/>
  <c r="Z35"/>
  <c r="Y35"/>
  <c r="N35"/>
  <c r="AN35" s="1"/>
  <c r="BL35" s="1"/>
  <c r="M35"/>
  <c r="AM35" s="1"/>
  <c r="BK35" s="1"/>
  <c r="H35"/>
  <c r="G35"/>
  <c r="AZ34"/>
  <c r="BJ34" s="1"/>
  <c r="AY34"/>
  <c r="BI34" s="1"/>
  <c r="Z34"/>
  <c r="Y34"/>
  <c r="H34"/>
  <c r="N34" s="1"/>
  <c r="AN34" s="1"/>
  <c r="BL34" s="1"/>
  <c r="G34"/>
  <c r="M34" s="1"/>
  <c r="AM34" s="1"/>
  <c r="BK34" s="1"/>
  <c r="BJ33"/>
  <c r="BI33"/>
  <c r="AZ33"/>
  <c r="AY33"/>
  <c r="Z33"/>
  <c r="Y33"/>
  <c r="N33"/>
  <c r="AN33" s="1"/>
  <c r="BL33" s="1"/>
  <c r="M33"/>
  <c r="AM33" s="1"/>
  <c r="BK33" s="1"/>
  <c r="H33"/>
  <c r="G33"/>
  <c r="AZ32"/>
  <c r="BJ32" s="1"/>
  <c r="AY32"/>
  <c r="BI32" s="1"/>
  <c r="Z32"/>
  <c r="Y32"/>
  <c r="H32"/>
  <c r="N32" s="1"/>
  <c r="AN32" s="1"/>
  <c r="BL32" s="1"/>
  <c r="G32"/>
  <c r="M32" s="1"/>
  <c r="AM32" s="1"/>
  <c r="BK32" s="1"/>
  <c r="BJ31"/>
  <c r="BI31"/>
  <c r="AZ31"/>
  <c r="AY31"/>
  <c r="Z31"/>
  <c r="Y31"/>
  <c r="N31"/>
  <c r="AN31" s="1"/>
  <c r="BL31" s="1"/>
  <c r="M31"/>
  <c r="AM31" s="1"/>
  <c r="BK31" s="1"/>
  <c r="H31"/>
  <c r="G31"/>
  <c r="AZ30"/>
  <c r="BJ30" s="1"/>
  <c r="AY30"/>
  <c r="BI30" s="1"/>
  <c r="Z30"/>
  <c r="Y30"/>
  <c r="H30"/>
  <c r="N30" s="1"/>
  <c r="AN30" s="1"/>
  <c r="BL30" s="1"/>
  <c r="G30"/>
  <c r="M30" s="1"/>
  <c r="AM30" s="1"/>
  <c r="BK30" s="1"/>
  <c r="BJ29"/>
  <c r="BI29"/>
  <c r="AZ29"/>
  <c r="AY29"/>
  <c r="Z29"/>
  <c r="Y29"/>
  <c r="N29"/>
  <c r="AN29" s="1"/>
  <c r="BL29" s="1"/>
  <c r="M29"/>
  <c r="AM29" s="1"/>
  <c r="BK29" s="1"/>
  <c r="H29"/>
  <c r="G29"/>
  <c r="AZ28"/>
  <c r="BJ28" s="1"/>
  <c r="AY28"/>
  <c r="BI28" s="1"/>
  <c r="Z28"/>
  <c r="Y28"/>
  <c r="H28"/>
  <c r="N28" s="1"/>
  <c r="AN28" s="1"/>
  <c r="BL28" s="1"/>
  <c r="G28"/>
  <c r="M28" s="1"/>
  <c r="AM28" s="1"/>
  <c r="BK28" s="1"/>
  <c r="BJ27"/>
  <c r="BI27"/>
  <c r="AZ27"/>
  <c r="AY27"/>
  <c r="Z27"/>
  <c r="Y27"/>
  <c r="N27"/>
  <c r="AN27" s="1"/>
  <c r="BL27" s="1"/>
  <c r="M27"/>
  <c r="AM27" s="1"/>
  <c r="BK27" s="1"/>
  <c r="H27"/>
  <c r="G27"/>
  <c r="AZ26"/>
  <c r="BJ26" s="1"/>
  <c r="AY26"/>
  <c r="BI26" s="1"/>
  <c r="Z26"/>
  <c r="Y26"/>
  <c r="H26"/>
  <c r="N26" s="1"/>
  <c r="AN26" s="1"/>
  <c r="BL26" s="1"/>
  <c r="G26"/>
  <c r="M26" s="1"/>
  <c r="AM26" s="1"/>
  <c r="BK26" s="1"/>
  <c r="BJ25"/>
  <c r="BI25"/>
  <c r="AZ25"/>
  <c r="AY25"/>
  <c r="Z25"/>
  <c r="Y25"/>
  <c r="N25"/>
  <c r="AN25" s="1"/>
  <c r="BL25" s="1"/>
  <c r="M25"/>
  <c r="AM25" s="1"/>
  <c r="BK25" s="1"/>
  <c r="H25"/>
  <c r="G25"/>
  <c r="AZ24"/>
  <c r="BJ24" s="1"/>
  <c r="AY24"/>
  <c r="BI24" s="1"/>
  <c r="Z24"/>
  <c r="Y24"/>
  <c r="H24"/>
  <c r="N24" s="1"/>
  <c r="AN24" s="1"/>
  <c r="BL24" s="1"/>
  <c r="G24"/>
  <c r="M24" s="1"/>
  <c r="AM24" s="1"/>
  <c r="BK24" s="1"/>
  <c r="BJ23"/>
  <c r="BI23"/>
  <c r="AZ23"/>
  <c r="AY23"/>
  <c r="Z23"/>
  <c r="Y23"/>
  <c r="N23"/>
  <c r="AN23" s="1"/>
  <c r="BL23" s="1"/>
  <c r="M23"/>
  <c r="AM23" s="1"/>
  <c r="BK23" s="1"/>
  <c r="H23"/>
  <c r="G23"/>
  <c r="AZ22"/>
  <c r="BJ22" s="1"/>
  <c r="AY22"/>
  <c r="BI22" s="1"/>
  <c r="Z22"/>
  <c r="Y22"/>
  <c r="H22"/>
  <c r="N22" s="1"/>
  <c r="AN22" s="1"/>
  <c r="BL22" s="1"/>
  <c r="G22"/>
  <c r="M22" s="1"/>
  <c r="AM22" s="1"/>
  <c r="BK22" s="1"/>
  <c r="BJ21"/>
  <c r="BI21"/>
  <c r="AZ21"/>
  <c r="AY21"/>
  <c r="Z21"/>
  <c r="Y21"/>
  <c r="N21"/>
  <c r="AN21" s="1"/>
  <c r="BL21" s="1"/>
  <c r="M21"/>
  <c r="AM21" s="1"/>
  <c r="BK21" s="1"/>
  <c r="H21"/>
  <c r="G21"/>
  <c r="AZ20"/>
  <c r="BJ20" s="1"/>
  <c r="AY20"/>
  <c r="BI20" s="1"/>
  <c r="Z20"/>
  <c r="Y20"/>
  <c r="H20"/>
  <c r="N20" s="1"/>
  <c r="AN20" s="1"/>
  <c r="BL20" s="1"/>
  <c r="G20"/>
  <c r="M20" s="1"/>
  <c r="AM20" s="1"/>
  <c r="BK20" s="1"/>
  <c r="BJ19"/>
  <c r="BI19"/>
  <c r="AZ19"/>
  <c r="AY19"/>
  <c r="Z19"/>
  <c r="Y19"/>
  <c r="N19"/>
  <c r="AN19" s="1"/>
  <c r="BL19" s="1"/>
  <c r="M19"/>
  <c r="AM19" s="1"/>
  <c r="BK19" s="1"/>
  <c r="H19"/>
  <c r="G19"/>
  <c r="AZ18"/>
  <c r="BJ18" s="1"/>
  <c r="AY18"/>
  <c r="BI18" s="1"/>
  <c r="Z18"/>
  <c r="Y18"/>
  <c r="H18"/>
  <c r="N18" s="1"/>
  <c r="AN18" s="1"/>
  <c r="BL18" s="1"/>
  <c r="G18"/>
  <c r="M18" s="1"/>
  <c r="AM18" s="1"/>
  <c r="BK18" s="1"/>
  <c r="BJ17"/>
  <c r="BI17"/>
  <c r="AZ17"/>
  <c r="AY17"/>
  <c r="Z17"/>
  <c r="Y17"/>
  <c r="N17"/>
  <c r="AN17" s="1"/>
  <c r="BL17" s="1"/>
  <c r="M17"/>
  <c r="AM17" s="1"/>
  <c r="BK17" s="1"/>
  <c r="H17"/>
  <c r="G17"/>
  <c r="AZ16"/>
  <c r="BJ16" s="1"/>
  <c r="AY16"/>
  <c r="BI16" s="1"/>
  <c r="Z16"/>
  <c r="Y16"/>
  <c r="H16"/>
  <c r="N16" s="1"/>
  <c r="AN16" s="1"/>
  <c r="BL16" s="1"/>
  <c r="G16"/>
  <c r="M16" s="1"/>
  <c r="AM16" s="1"/>
  <c r="BK16" s="1"/>
  <c r="BJ15"/>
  <c r="BI15"/>
  <c r="AZ15"/>
  <c r="AY15"/>
  <c r="Z15"/>
  <c r="Y15"/>
  <c r="N15"/>
  <c r="AN15" s="1"/>
  <c r="BL15" s="1"/>
  <c r="M15"/>
  <c r="AM15" s="1"/>
  <c r="BK15" s="1"/>
  <c r="H15"/>
  <c r="G15"/>
  <c r="AZ14"/>
  <c r="BJ14" s="1"/>
  <c r="AY14"/>
  <c r="BI14" s="1"/>
  <c r="Z14"/>
  <c r="Y14"/>
  <c r="H14"/>
  <c r="N14" s="1"/>
  <c r="AN14" s="1"/>
  <c r="BL14" s="1"/>
  <c r="G14"/>
  <c r="M14" s="1"/>
  <c r="AM14" s="1"/>
  <c r="BK14" s="1"/>
  <c r="BJ13"/>
  <c r="BI13"/>
  <c r="AZ13"/>
  <c r="AY13"/>
  <c r="Z13"/>
  <c r="Y13"/>
  <c r="N13"/>
  <c r="AN13" s="1"/>
  <c r="BL13" s="1"/>
  <c r="M13"/>
  <c r="AM13" s="1"/>
  <c r="BK13" s="1"/>
  <c r="H13"/>
  <c r="G13"/>
  <c r="AZ12"/>
  <c r="BJ12" s="1"/>
  <c r="AY12"/>
  <c r="BI12" s="1"/>
  <c r="Z12"/>
  <c r="Y12"/>
  <c r="H12"/>
  <c r="N12" s="1"/>
  <c r="AN12" s="1"/>
  <c r="BL12" s="1"/>
  <c r="G12"/>
  <c r="M12" s="1"/>
  <c r="AM12" s="1"/>
  <c r="BK12" s="1"/>
  <c r="BJ11"/>
  <c r="BI11"/>
  <c r="AZ11"/>
  <c r="AY11"/>
  <c r="Z11"/>
  <c r="Y11"/>
  <c r="N11"/>
  <c r="AN11" s="1"/>
  <c r="BL11" s="1"/>
  <c r="M11"/>
  <c r="AM11" s="1"/>
  <c r="BK11" s="1"/>
  <c r="H11"/>
  <c r="G11"/>
  <c r="AZ10"/>
  <c r="BJ10" s="1"/>
  <c r="AY10"/>
  <c r="BI10" s="1"/>
  <c r="Z10"/>
  <c r="Y10"/>
  <c r="H10"/>
  <c r="N10" s="1"/>
  <c r="AN10" s="1"/>
  <c r="BL10" s="1"/>
  <c r="G10"/>
  <c r="M10" s="1"/>
  <c r="AM10" s="1"/>
  <c r="BK10" s="1"/>
  <c r="BJ9"/>
  <c r="BI9"/>
  <c r="AZ9"/>
  <c r="AY9"/>
  <c r="Z9"/>
  <c r="Y9"/>
  <c r="N9"/>
  <c r="AN9" s="1"/>
  <c r="BL9" s="1"/>
  <c r="M9"/>
  <c r="AM9" s="1"/>
  <c r="BK9" s="1"/>
  <c r="H9"/>
  <c r="G9"/>
  <c r="AZ8"/>
  <c r="BJ8" s="1"/>
  <c r="AY8"/>
  <c r="BI8" s="1"/>
  <c r="Z8"/>
  <c r="Y8"/>
  <c r="H8"/>
  <c r="N8" s="1"/>
  <c r="AN8" s="1"/>
  <c r="BL8" s="1"/>
  <c r="G8"/>
  <c r="M8" s="1"/>
  <c r="AM8" s="1"/>
  <c r="BK8" s="1"/>
  <c r="BJ7"/>
  <c r="BI7"/>
  <c r="AZ7"/>
  <c r="AY7"/>
  <c r="Z7"/>
  <c r="Y7"/>
  <c r="N7"/>
  <c r="AN7" s="1"/>
  <c r="BL7" s="1"/>
  <c r="M7"/>
  <c r="AM7" s="1"/>
  <c r="BK7" s="1"/>
  <c r="H7"/>
  <c r="G7"/>
  <c r="BH53" i="1"/>
  <c r="BG53"/>
  <c r="BF53"/>
  <c r="BE53"/>
  <c r="BD53"/>
  <c r="BC53"/>
  <c r="BB53"/>
  <c r="BA53"/>
  <c r="AX53"/>
  <c r="AW53"/>
  <c r="AV53"/>
  <c r="AZ53" s="1"/>
  <c r="AU53"/>
  <c r="AY53" s="1"/>
  <c r="AT53"/>
  <c r="AS53"/>
  <c r="AR53"/>
  <c r="AQ53"/>
  <c r="BI53" s="1"/>
  <c r="AP53"/>
  <c r="AO53"/>
  <c r="AL53"/>
  <c r="AK53"/>
  <c r="AJ53"/>
  <c r="AI53"/>
  <c r="AH53"/>
  <c r="AG53"/>
  <c r="AF53"/>
  <c r="AE53"/>
  <c r="AD53"/>
  <c r="AC53"/>
  <c r="AB53"/>
  <c r="AA53"/>
  <c r="X53"/>
  <c r="W53"/>
  <c r="V53"/>
  <c r="U53"/>
  <c r="T53"/>
  <c r="S53"/>
  <c r="R53"/>
  <c r="Q53"/>
  <c r="P53"/>
  <c r="Z53" s="1"/>
  <c r="O53"/>
  <c r="Y53" s="1"/>
  <c r="L53"/>
  <c r="K53"/>
  <c r="J53"/>
  <c r="I53"/>
  <c r="F53"/>
  <c r="E53"/>
  <c r="D53"/>
  <c r="H53" s="1"/>
  <c r="N53" s="1"/>
  <c r="AN53" s="1"/>
  <c r="C53"/>
  <c r="G53" s="1"/>
  <c r="M53" s="1"/>
  <c r="AM53" s="1"/>
  <c r="BJ52"/>
  <c r="BI52"/>
  <c r="AZ52"/>
  <c r="AY52"/>
  <c r="Z52"/>
  <c r="Y52"/>
  <c r="N52"/>
  <c r="AN52" s="1"/>
  <c r="BL52" s="1"/>
  <c r="M52"/>
  <c r="AM52" s="1"/>
  <c r="BK52" s="1"/>
  <c r="H52"/>
  <c r="G52"/>
  <c r="AZ51"/>
  <c r="BJ51" s="1"/>
  <c r="AY51"/>
  <c r="BI51" s="1"/>
  <c r="Z51"/>
  <c r="Y51"/>
  <c r="H51"/>
  <c r="N51" s="1"/>
  <c r="AN51" s="1"/>
  <c r="BL51" s="1"/>
  <c r="G51"/>
  <c r="M51" s="1"/>
  <c r="AM51" s="1"/>
  <c r="BK51" s="1"/>
  <c r="BJ50"/>
  <c r="BI50"/>
  <c r="AZ50"/>
  <c r="AY50"/>
  <c r="Z50"/>
  <c r="Y50"/>
  <c r="N50"/>
  <c r="AN50" s="1"/>
  <c r="BL50" s="1"/>
  <c r="M50"/>
  <c r="AM50" s="1"/>
  <c r="BK50" s="1"/>
  <c r="H50"/>
  <c r="G50"/>
  <c r="AZ49"/>
  <c r="BJ49" s="1"/>
  <c r="AY49"/>
  <c r="BI49" s="1"/>
  <c r="Z49"/>
  <c r="Y49"/>
  <c r="H49"/>
  <c r="N49" s="1"/>
  <c r="AN49" s="1"/>
  <c r="BL49" s="1"/>
  <c r="G49"/>
  <c r="M49" s="1"/>
  <c r="AM49" s="1"/>
  <c r="BK49" s="1"/>
  <c r="BJ48"/>
  <c r="BI48"/>
  <c r="AZ48"/>
  <c r="AY48"/>
  <c r="Z48"/>
  <c r="Y48"/>
  <c r="N48"/>
  <c r="AN48" s="1"/>
  <c r="BL48" s="1"/>
  <c r="M48"/>
  <c r="AM48" s="1"/>
  <c r="BK48" s="1"/>
  <c r="H48"/>
  <c r="G48"/>
  <c r="AZ47"/>
  <c r="BJ47" s="1"/>
  <c r="AY47"/>
  <c r="BI47" s="1"/>
  <c r="Z47"/>
  <c r="Y47"/>
  <c r="H47"/>
  <c r="N47" s="1"/>
  <c r="AN47" s="1"/>
  <c r="BL47" s="1"/>
  <c r="G47"/>
  <c r="M47" s="1"/>
  <c r="AM47" s="1"/>
  <c r="BK47" s="1"/>
  <c r="BJ46"/>
  <c r="BI46"/>
  <c r="AZ46"/>
  <c r="AY46"/>
  <c r="Z46"/>
  <c r="Y46"/>
  <c r="N46"/>
  <c r="AN46" s="1"/>
  <c r="BL46" s="1"/>
  <c r="M46"/>
  <c r="AM46" s="1"/>
  <c r="BK46" s="1"/>
  <c r="H46"/>
  <c r="G46"/>
  <c r="AZ45"/>
  <c r="BJ45" s="1"/>
  <c r="AY45"/>
  <c r="BI45" s="1"/>
  <c r="Z45"/>
  <c r="Y45"/>
  <c r="H45"/>
  <c r="N45" s="1"/>
  <c r="AN45" s="1"/>
  <c r="BL45" s="1"/>
  <c r="G45"/>
  <c r="M45" s="1"/>
  <c r="AM45" s="1"/>
  <c r="BK45" s="1"/>
  <c r="BJ44"/>
  <c r="BI44"/>
  <c r="AZ44"/>
  <c r="AY44"/>
  <c r="Z44"/>
  <c r="Y44"/>
  <c r="N44"/>
  <c r="AN44" s="1"/>
  <c r="BL44" s="1"/>
  <c r="M44"/>
  <c r="AM44" s="1"/>
  <c r="BK44" s="1"/>
  <c r="H44"/>
  <c r="G44"/>
  <c r="AZ43"/>
  <c r="BJ43" s="1"/>
  <c r="AY43"/>
  <c r="BI43" s="1"/>
  <c r="Z43"/>
  <c r="Y43"/>
  <c r="H43"/>
  <c r="N43" s="1"/>
  <c r="AN43" s="1"/>
  <c r="BL43" s="1"/>
  <c r="G43"/>
  <c r="M43" s="1"/>
  <c r="AM43" s="1"/>
  <c r="BK43" s="1"/>
  <c r="BJ42"/>
  <c r="BI42"/>
  <c r="AZ42"/>
  <c r="AY42"/>
  <c r="Z42"/>
  <c r="Y42"/>
  <c r="N42"/>
  <c r="AN42" s="1"/>
  <c r="BL42" s="1"/>
  <c r="M42"/>
  <c r="AM42" s="1"/>
  <c r="BK42" s="1"/>
  <c r="H42"/>
  <c r="G42"/>
  <c r="AZ41"/>
  <c r="BJ41" s="1"/>
  <c r="AY41"/>
  <c r="BI41" s="1"/>
  <c r="Z41"/>
  <c r="Y41"/>
  <c r="H41"/>
  <c r="N41" s="1"/>
  <c r="AN41" s="1"/>
  <c r="BL41" s="1"/>
  <c r="G41"/>
  <c r="M41" s="1"/>
  <c r="AM41" s="1"/>
  <c r="BK41" s="1"/>
  <c r="BJ40"/>
  <c r="BI40"/>
  <c r="AZ40"/>
  <c r="AY40"/>
  <c r="Z40"/>
  <c r="Y40"/>
  <c r="N40"/>
  <c r="AN40" s="1"/>
  <c r="BL40" s="1"/>
  <c r="M40"/>
  <c r="AM40" s="1"/>
  <c r="BK40" s="1"/>
  <c r="H40"/>
  <c r="G40"/>
  <c r="AZ39"/>
  <c r="BJ39" s="1"/>
  <c r="AY39"/>
  <c r="BI39" s="1"/>
  <c r="Z39"/>
  <c r="Y39"/>
  <c r="H39"/>
  <c r="N39" s="1"/>
  <c r="AN39" s="1"/>
  <c r="BL39" s="1"/>
  <c r="G39"/>
  <c r="M39" s="1"/>
  <c r="AM39" s="1"/>
  <c r="BK39" s="1"/>
  <c r="BJ38"/>
  <c r="BI38"/>
  <c r="AZ38"/>
  <c r="AY38"/>
  <c r="Z38"/>
  <c r="Y38"/>
  <c r="N38"/>
  <c r="AN38" s="1"/>
  <c r="BL38" s="1"/>
  <c r="M38"/>
  <c r="AM38" s="1"/>
  <c r="BK38" s="1"/>
  <c r="H38"/>
  <c r="G38"/>
  <c r="AZ37"/>
  <c r="BJ37" s="1"/>
  <c r="AY37"/>
  <c r="BI37" s="1"/>
  <c r="Z37"/>
  <c r="Y37"/>
  <c r="H37"/>
  <c r="N37" s="1"/>
  <c r="AN37" s="1"/>
  <c r="BL37" s="1"/>
  <c r="G37"/>
  <c r="M37" s="1"/>
  <c r="AM37" s="1"/>
  <c r="BK37" s="1"/>
  <c r="BJ36"/>
  <c r="BI36"/>
  <c r="AZ36"/>
  <c r="AY36"/>
  <c r="Z36"/>
  <c r="Y36"/>
  <c r="N36"/>
  <c r="AN36" s="1"/>
  <c r="BL36" s="1"/>
  <c r="M36"/>
  <c r="AM36" s="1"/>
  <c r="BK36" s="1"/>
  <c r="H36"/>
  <c r="G36"/>
  <c r="AZ35"/>
  <c r="BJ35" s="1"/>
  <c r="AY35"/>
  <c r="BI35" s="1"/>
  <c r="Z35"/>
  <c r="Y35"/>
  <c r="H35"/>
  <c r="N35" s="1"/>
  <c r="AN35" s="1"/>
  <c r="BL35" s="1"/>
  <c r="G35"/>
  <c r="M35" s="1"/>
  <c r="AM35" s="1"/>
  <c r="BK35" s="1"/>
  <c r="BJ34"/>
  <c r="BI34"/>
  <c r="AZ34"/>
  <c r="AY34"/>
  <c r="Z34"/>
  <c r="Y34"/>
  <c r="N34"/>
  <c r="AN34" s="1"/>
  <c r="BL34" s="1"/>
  <c r="M34"/>
  <c r="AM34" s="1"/>
  <c r="BK34" s="1"/>
  <c r="H34"/>
  <c r="G34"/>
  <c r="AZ33"/>
  <c r="BJ33" s="1"/>
  <c r="AY33"/>
  <c r="BI33" s="1"/>
  <c r="Z33"/>
  <c r="Y33"/>
  <c r="H33"/>
  <c r="N33" s="1"/>
  <c r="AN33" s="1"/>
  <c r="BL33" s="1"/>
  <c r="G33"/>
  <c r="M33" s="1"/>
  <c r="AM33" s="1"/>
  <c r="BK33" s="1"/>
  <c r="BJ32"/>
  <c r="BI32"/>
  <c r="AZ32"/>
  <c r="AY32"/>
  <c r="Z32"/>
  <c r="Y32"/>
  <c r="N32"/>
  <c r="AN32" s="1"/>
  <c r="BL32" s="1"/>
  <c r="M32"/>
  <c r="AM32" s="1"/>
  <c r="BK32" s="1"/>
  <c r="H32"/>
  <c r="G32"/>
  <c r="AZ31"/>
  <c r="BJ31" s="1"/>
  <c r="AY31"/>
  <c r="BI31" s="1"/>
  <c r="Z31"/>
  <c r="Y31"/>
  <c r="H31"/>
  <c r="N31" s="1"/>
  <c r="AN31" s="1"/>
  <c r="BL31" s="1"/>
  <c r="G31"/>
  <c r="M31" s="1"/>
  <c r="AM31" s="1"/>
  <c r="BK31" s="1"/>
  <c r="BJ30"/>
  <c r="BI30"/>
  <c r="AZ30"/>
  <c r="AY30"/>
  <c r="Z30"/>
  <c r="Y30"/>
  <c r="N30"/>
  <c r="AN30" s="1"/>
  <c r="BL30" s="1"/>
  <c r="M30"/>
  <c r="AM30" s="1"/>
  <c r="BK30" s="1"/>
  <c r="H30"/>
  <c r="G30"/>
  <c r="AZ29"/>
  <c r="BJ29" s="1"/>
  <c r="AY29"/>
  <c r="BI29" s="1"/>
  <c r="Z29"/>
  <c r="Y29"/>
  <c r="H29"/>
  <c r="N29" s="1"/>
  <c r="AN29" s="1"/>
  <c r="BL29" s="1"/>
  <c r="G29"/>
  <c r="M29" s="1"/>
  <c r="AM29" s="1"/>
  <c r="BK29" s="1"/>
  <c r="BJ28"/>
  <c r="BI28"/>
  <c r="AZ28"/>
  <c r="AY28"/>
  <c r="Z28"/>
  <c r="Y28"/>
  <c r="N28"/>
  <c r="AN28" s="1"/>
  <c r="BL28" s="1"/>
  <c r="M28"/>
  <c r="AM28" s="1"/>
  <c r="BK28" s="1"/>
  <c r="H28"/>
  <c r="G28"/>
  <c r="AZ27"/>
  <c r="BJ27" s="1"/>
  <c r="AY27"/>
  <c r="BI27" s="1"/>
  <c r="Z27"/>
  <c r="Y27"/>
  <c r="H27"/>
  <c r="N27" s="1"/>
  <c r="AN27" s="1"/>
  <c r="BL27" s="1"/>
  <c r="G27"/>
  <c r="M27" s="1"/>
  <c r="AM27" s="1"/>
  <c r="BK27" s="1"/>
  <c r="BJ26"/>
  <c r="BI26"/>
  <c r="AZ26"/>
  <c r="AY26"/>
  <c r="Z26"/>
  <c r="Y26"/>
  <c r="N26"/>
  <c r="AN26" s="1"/>
  <c r="BL26" s="1"/>
  <c r="M26"/>
  <c r="AM26" s="1"/>
  <c r="BK26" s="1"/>
  <c r="H26"/>
  <c r="G26"/>
  <c r="AZ25"/>
  <c r="BJ25" s="1"/>
  <c r="AY25"/>
  <c r="BI25" s="1"/>
  <c r="Z25"/>
  <c r="Y25"/>
  <c r="H25"/>
  <c r="N25" s="1"/>
  <c r="AN25" s="1"/>
  <c r="BL25" s="1"/>
  <c r="G25"/>
  <c r="M25" s="1"/>
  <c r="AM25" s="1"/>
  <c r="BK25" s="1"/>
  <c r="BJ24"/>
  <c r="BI24"/>
  <c r="AZ24"/>
  <c r="AY24"/>
  <c r="Z24"/>
  <c r="Y24"/>
  <c r="N24"/>
  <c r="AN24" s="1"/>
  <c r="BL24" s="1"/>
  <c r="M24"/>
  <c r="AM24" s="1"/>
  <c r="BK24" s="1"/>
  <c r="H24"/>
  <c r="G24"/>
  <c r="AZ23"/>
  <c r="BJ23" s="1"/>
  <c r="AY23"/>
  <c r="BI23" s="1"/>
  <c r="Z23"/>
  <c r="Y23"/>
  <c r="H23"/>
  <c r="N23" s="1"/>
  <c r="AN23" s="1"/>
  <c r="BL23" s="1"/>
  <c r="G23"/>
  <c r="M23" s="1"/>
  <c r="AM23" s="1"/>
  <c r="BK23" s="1"/>
  <c r="BJ22"/>
  <c r="BI22"/>
  <c r="AZ22"/>
  <c r="AY22"/>
  <c r="Z22"/>
  <c r="Y22"/>
  <c r="N22"/>
  <c r="AN22" s="1"/>
  <c r="BL22" s="1"/>
  <c r="M22"/>
  <c r="AM22" s="1"/>
  <c r="BK22" s="1"/>
  <c r="H22"/>
  <c r="G22"/>
  <c r="AZ21"/>
  <c r="BJ21" s="1"/>
  <c r="AY21"/>
  <c r="BI21" s="1"/>
  <c r="Z21"/>
  <c r="Y21"/>
  <c r="H21"/>
  <c r="N21" s="1"/>
  <c r="AN21" s="1"/>
  <c r="BL21" s="1"/>
  <c r="G21"/>
  <c r="M21" s="1"/>
  <c r="AM21" s="1"/>
  <c r="BK21" s="1"/>
  <c r="BJ20"/>
  <c r="BI20"/>
  <c r="AZ20"/>
  <c r="AY20"/>
  <c r="Z20"/>
  <c r="Y20"/>
  <c r="N20"/>
  <c r="AN20" s="1"/>
  <c r="BL20" s="1"/>
  <c r="M20"/>
  <c r="AM20" s="1"/>
  <c r="BK20" s="1"/>
  <c r="H20"/>
  <c r="G20"/>
  <c r="AZ19"/>
  <c r="BJ19" s="1"/>
  <c r="AY19"/>
  <c r="BI19" s="1"/>
  <c r="Z19"/>
  <c r="Y19"/>
  <c r="H19"/>
  <c r="N19" s="1"/>
  <c r="AN19" s="1"/>
  <c r="BL19" s="1"/>
  <c r="G19"/>
  <c r="M19" s="1"/>
  <c r="AM19" s="1"/>
  <c r="BK19" s="1"/>
  <c r="BJ18"/>
  <c r="BI18"/>
  <c r="AZ18"/>
  <c r="AY18"/>
  <c r="Z18"/>
  <c r="Y18"/>
  <c r="N18"/>
  <c r="AN18" s="1"/>
  <c r="BL18" s="1"/>
  <c r="M18"/>
  <c r="AM18" s="1"/>
  <c r="BK18" s="1"/>
  <c r="H18"/>
  <c r="G18"/>
  <c r="AZ17"/>
  <c r="BJ17" s="1"/>
  <c r="AY17"/>
  <c r="BI17" s="1"/>
  <c r="Z17"/>
  <c r="Y17"/>
  <c r="H17"/>
  <c r="N17" s="1"/>
  <c r="AN17" s="1"/>
  <c r="BL17" s="1"/>
  <c r="G17"/>
  <c r="M17" s="1"/>
  <c r="AM17" s="1"/>
  <c r="BK17" s="1"/>
  <c r="BJ16"/>
  <c r="BI16"/>
  <c r="AZ16"/>
  <c r="AY16"/>
  <c r="Z16"/>
  <c r="Y16"/>
  <c r="N16"/>
  <c r="AN16" s="1"/>
  <c r="BL16" s="1"/>
  <c r="M16"/>
  <c r="AM16" s="1"/>
  <c r="BK16" s="1"/>
  <c r="H16"/>
  <c r="G16"/>
  <c r="AZ15"/>
  <c r="BJ15" s="1"/>
  <c r="AY15"/>
  <c r="BI15" s="1"/>
  <c r="Z15"/>
  <c r="Y15"/>
  <c r="H15"/>
  <c r="N15" s="1"/>
  <c r="AN15" s="1"/>
  <c r="BL15" s="1"/>
  <c r="G15"/>
  <c r="M15" s="1"/>
  <c r="AM15" s="1"/>
  <c r="BK15" s="1"/>
  <c r="BJ14"/>
  <c r="BI14"/>
  <c r="AZ14"/>
  <c r="AY14"/>
  <c r="Z14"/>
  <c r="Y14"/>
  <c r="N14"/>
  <c r="AN14" s="1"/>
  <c r="BL14" s="1"/>
  <c r="M14"/>
  <c r="AM14" s="1"/>
  <c r="BK14" s="1"/>
  <c r="H14"/>
  <c r="G14"/>
  <c r="AZ13"/>
  <c r="BJ13" s="1"/>
  <c r="AY13"/>
  <c r="BI13" s="1"/>
  <c r="Z13"/>
  <c r="Y13"/>
  <c r="H13"/>
  <c r="N13" s="1"/>
  <c r="AN13" s="1"/>
  <c r="BL13" s="1"/>
  <c r="G13"/>
  <c r="M13" s="1"/>
  <c r="AM13" s="1"/>
  <c r="BK13" s="1"/>
  <c r="BJ12"/>
  <c r="BI12"/>
  <c r="AZ12"/>
  <c r="AY12"/>
  <c r="Z12"/>
  <c r="Y12"/>
  <c r="N12"/>
  <c r="AN12" s="1"/>
  <c r="BL12" s="1"/>
  <c r="M12"/>
  <c r="AM12" s="1"/>
  <c r="BK12" s="1"/>
  <c r="H12"/>
  <c r="G12"/>
  <c r="AZ11"/>
  <c r="BJ11" s="1"/>
  <c r="AY11"/>
  <c r="BI11" s="1"/>
  <c r="Z11"/>
  <c r="Y11"/>
  <c r="H11"/>
  <c r="N11" s="1"/>
  <c r="AN11" s="1"/>
  <c r="BL11" s="1"/>
  <c r="G11"/>
  <c r="M11" s="1"/>
  <c r="AM11" s="1"/>
  <c r="BK11" s="1"/>
  <c r="BJ10"/>
  <c r="BI10"/>
  <c r="AZ10"/>
  <c r="AY10"/>
  <c r="Z10"/>
  <c r="Y10"/>
  <c r="N10"/>
  <c r="AN10" s="1"/>
  <c r="BL10" s="1"/>
  <c r="M10"/>
  <c r="AM10" s="1"/>
  <c r="BK10" s="1"/>
  <c r="H10"/>
  <c r="G10"/>
  <c r="AZ9"/>
  <c r="BJ9" s="1"/>
  <c r="AY9"/>
  <c r="BI9" s="1"/>
  <c r="Z9"/>
  <c r="Y9"/>
  <c r="H9"/>
  <c r="N9" s="1"/>
  <c r="AN9" s="1"/>
  <c r="BL9" s="1"/>
  <c r="G9"/>
  <c r="M9" s="1"/>
  <c r="AM9" s="1"/>
  <c r="BJ8"/>
  <c r="BI8"/>
  <c r="AZ8"/>
  <c r="AY8"/>
  <c r="Z8"/>
  <c r="Y8"/>
  <c r="N8"/>
  <c r="AN8" s="1"/>
  <c r="BL8" s="1"/>
  <c r="M8"/>
  <c r="AM8" s="1"/>
  <c r="BK8" s="1"/>
  <c r="H8"/>
  <c r="G8"/>
  <c r="AZ7"/>
  <c r="BJ7" s="1"/>
  <c r="AY7"/>
  <c r="BI7" s="1"/>
  <c r="Z7"/>
  <c r="Y7"/>
  <c r="H7"/>
  <c r="N7" s="1"/>
  <c r="AN7" s="1"/>
  <c r="BL7" s="1"/>
  <c r="G7"/>
  <c r="M7" s="1"/>
  <c r="AM7" s="1"/>
  <c r="BK7" s="1"/>
  <c r="BJ53" l="1"/>
  <c r="BL53" s="1"/>
  <c r="BJ53" i="3"/>
  <c r="BK9" i="1"/>
  <c r="BK25" i="6"/>
  <c r="BK33"/>
  <c r="BK41"/>
  <c r="BK49"/>
  <c r="BK12" i="7"/>
  <c r="BK20"/>
  <c r="BK28"/>
  <c r="BK36"/>
  <c r="BK44"/>
  <c r="BK52"/>
  <c r="BL53" i="3"/>
  <c r="BK53" i="1"/>
  <c r="BK45" i="3"/>
  <c r="BK32" i="6"/>
  <c r="BK40"/>
  <c r="BK48"/>
  <c r="BK11" i="7"/>
  <c r="BK19"/>
  <c r="BK27"/>
  <c r="BK35"/>
  <c r="BK43"/>
  <c r="BK51"/>
  <c r="BK28" i="9"/>
  <c r="BK38"/>
  <c r="BK27" i="32"/>
  <c r="BK37"/>
  <c r="BK9" i="3"/>
  <c r="AM53" i="4"/>
  <c r="BK53" s="1"/>
  <c r="BK26" i="6"/>
  <c r="BK31"/>
  <c r="BK34"/>
  <c r="BK39"/>
  <c r="BK42"/>
  <c r="BK47"/>
  <c r="BK50"/>
  <c r="BK10" i="7"/>
  <c r="BK13"/>
  <c r="BK18"/>
  <c r="BK21"/>
  <c r="BK26"/>
  <c r="BK29"/>
  <c r="BK34"/>
  <c r="BK37"/>
  <c r="BK42"/>
  <c r="BK45"/>
  <c r="BK50"/>
  <c r="BK53"/>
  <c r="BK9" i="8"/>
  <c r="BK13"/>
  <c r="BK17"/>
  <c r="BK21"/>
  <c r="BK25"/>
  <c r="BK29"/>
  <c r="BK33"/>
  <c r="BK20" i="9"/>
  <c r="BK30"/>
  <c r="BK52"/>
  <c r="BK19" i="32"/>
  <c r="BK29"/>
  <c r="BK51"/>
  <c r="BK40" i="8"/>
  <c r="BK48"/>
  <c r="BK7" i="10"/>
  <c r="BK9"/>
  <c r="BK11"/>
  <c r="BK13"/>
  <c r="BK15"/>
  <c r="BK17"/>
  <c r="BK19"/>
  <c r="BK21"/>
  <c r="BK23"/>
  <c r="BK25"/>
  <c r="BK27"/>
  <c r="BK29"/>
  <c r="BK31"/>
  <c r="BK33"/>
  <c r="BK35"/>
  <c r="BK37"/>
  <c r="BK39"/>
  <c r="BK41"/>
  <c r="BK43"/>
  <c r="BK45"/>
  <c r="BK47"/>
  <c r="BK49"/>
  <c r="BK51"/>
  <c r="BK53" i="15"/>
  <c r="AM34" i="8"/>
  <c r="BK34" s="1"/>
  <c r="AM42"/>
  <c r="BK42" s="1"/>
  <c r="AM50"/>
  <c r="BK50" s="1"/>
  <c r="BJ53" i="9"/>
  <c r="BL53" s="1"/>
  <c r="H53" i="8"/>
  <c r="N53" s="1"/>
  <c r="AN53" s="1"/>
  <c r="BL53" s="1"/>
  <c r="BI53" i="9"/>
  <c r="BI53" i="11"/>
  <c r="BK53" s="1"/>
  <c r="BL53" i="12"/>
  <c r="BK33" i="14"/>
  <c r="BJ53" i="6"/>
  <c r="BL53" s="1"/>
  <c r="BK41" i="14"/>
  <c r="H53" i="7"/>
  <c r="N53" s="1"/>
  <c r="AN53" s="1"/>
  <c r="BL53" s="1"/>
  <c r="AM37" i="8"/>
  <c r="BK37" s="1"/>
  <c r="AM45"/>
  <c r="BK45" s="1"/>
  <c r="G53" i="9"/>
  <c r="M53" s="1"/>
  <c r="AM53" s="1"/>
  <c r="BK53" s="1"/>
  <c r="H53" i="11"/>
  <c r="N53" s="1"/>
  <c r="AN53" s="1"/>
  <c r="BL53" s="1"/>
  <c r="AN34" i="8"/>
  <c r="BL34" s="1"/>
  <c r="AN36"/>
  <c r="BL36" s="1"/>
  <c r="AN38"/>
  <c r="BL38" s="1"/>
  <c r="AN40"/>
  <c r="BL40" s="1"/>
  <c r="AN42"/>
  <c r="BL42" s="1"/>
  <c r="AN44"/>
  <c r="BL44" s="1"/>
  <c r="AN46"/>
  <c r="BL46" s="1"/>
  <c r="AN48"/>
  <c r="BL48" s="1"/>
  <c r="AN50"/>
  <c r="BL50" s="1"/>
  <c r="AN52"/>
  <c r="BL52" s="1"/>
  <c r="H53" i="32"/>
  <c r="N53" s="1"/>
  <c r="AN53" s="1"/>
  <c r="BL53" s="1"/>
  <c r="BJ53" i="10"/>
  <c r="BL53" s="1"/>
  <c r="AN23" i="12"/>
  <c r="BL23" s="1"/>
  <c r="AN25"/>
  <c r="BL25" s="1"/>
  <c r="AN27"/>
  <c r="BL27" s="1"/>
  <c r="AN29"/>
  <c r="BL29" s="1"/>
  <c r="AN31"/>
  <c r="BL31" s="1"/>
  <c r="AN33"/>
  <c r="BL33" s="1"/>
  <c r="AN35"/>
  <c r="BL35" s="1"/>
  <c r="AN37"/>
  <c r="BL37" s="1"/>
  <c r="AN39"/>
  <c r="BL39" s="1"/>
  <c r="AN41"/>
  <c r="BL41" s="1"/>
  <c r="AN43"/>
  <c r="BL43" s="1"/>
  <c r="AN45"/>
  <c r="BL45" s="1"/>
  <c r="AN47"/>
  <c r="BL47" s="1"/>
  <c r="AN49"/>
  <c r="BL49" s="1"/>
  <c r="AN51"/>
  <c r="BL51" s="1"/>
  <c r="BJ53"/>
  <c r="BJ53" i="13"/>
  <c r="BL13" i="14"/>
  <c r="BL21"/>
  <c r="BL29"/>
  <c r="BL37"/>
  <c r="BL45"/>
  <c r="AN8" i="15"/>
  <c r="BL8" s="1"/>
  <c r="AN10"/>
  <c r="BL10" s="1"/>
  <c r="AN12"/>
  <c r="BL12" s="1"/>
  <c r="AN14"/>
  <c r="BL14" s="1"/>
  <c r="AN16"/>
  <c r="BL16" s="1"/>
  <c r="AN18"/>
  <c r="BL18" s="1"/>
  <c r="AN20"/>
  <c r="BL20" s="1"/>
  <c r="AN22"/>
  <c r="BL22" s="1"/>
  <c r="AN24"/>
  <c r="BL24" s="1"/>
  <c r="AN26"/>
  <c r="BL26" s="1"/>
  <c r="AN28"/>
  <c r="BL28" s="1"/>
  <c r="AN30"/>
  <c r="BL30" s="1"/>
  <c r="AN32"/>
  <c r="BL32" s="1"/>
  <c r="AN34"/>
  <c r="BL34" s="1"/>
  <c r="AN36"/>
  <c r="BL36" s="1"/>
  <c r="AN38"/>
  <c r="BL38" s="1"/>
  <c r="AN40"/>
  <c r="BL40" s="1"/>
  <c r="AN42"/>
  <c r="BL42" s="1"/>
  <c r="AN44"/>
  <c r="BL44" s="1"/>
  <c r="AN46"/>
  <c r="BL46" s="1"/>
  <c r="AN48"/>
  <c r="BL48" s="1"/>
  <c r="AN50"/>
  <c r="BL50" s="1"/>
  <c r="AN52"/>
  <c r="BL52" s="1"/>
  <c r="AN53"/>
  <c r="BL53" s="1"/>
  <c r="BK49" i="21"/>
  <c r="G53" i="12"/>
  <c r="M53" s="1"/>
  <c r="AM53" s="1"/>
  <c r="BK53" s="1"/>
  <c r="BL8" i="13"/>
  <c r="BL12"/>
  <c r="BL16"/>
  <c r="BL20"/>
  <c r="BL24"/>
  <c r="BL28"/>
  <c r="BL32"/>
  <c r="BL36"/>
  <c r="BL40"/>
  <c r="BL44"/>
  <c r="BL48"/>
  <c r="BL52"/>
  <c r="BL53"/>
  <c r="BL7" i="14"/>
  <c r="BL11"/>
  <c r="BL12"/>
  <c r="BL19"/>
  <c r="BL20"/>
  <c r="BL27"/>
  <c r="BL28"/>
  <c r="BL35"/>
  <c r="BL36"/>
  <c r="BL43"/>
  <c r="BL44"/>
  <c r="BL51"/>
  <c r="BL52"/>
  <c r="AN8" i="16"/>
  <c r="BL8" s="1"/>
  <c r="AN10"/>
  <c r="BL10" s="1"/>
  <c r="AN12"/>
  <c r="BL12" s="1"/>
  <c r="AN14"/>
  <c r="BL14" s="1"/>
  <c r="AN16"/>
  <c r="BL16" s="1"/>
  <c r="AN18"/>
  <c r="BL18" s="1"/>
  <c r="AN20"/>
  <c r="BL20" s="1"/>
  <c r="AN22"/>
  <c r="BL22" s="1"/>
  <c r="AN24"/>
  <c r="BL24" s="1"/>
  <c r="AN26"/>
  <c r="BL26" s="1"/>
  <c r="AN28"/>
  <c r="BL28" s="1"/>
  <c r="AN30"/>
  <c r="BL30" s="1"/>
  <c r="AN32"/>
  <c r="BL32" s="1"/>
  <c r="AN34"/>
  <c r="BL34" s="1"/>
  <c r="AN36"/>
  <c r="BL36" s="1"/>
  <c r="AN38"/>
  <c r="BL38" s="1"/>
  <c r="AN40"/>
  <c r="BL40" s="1"/>
  <c r="AN42"/>
  <c r="BL42" s="1"/>
  <c r="AN44"/>
  <c r="BL44" s="1"/>
  <c r="AN46"/>
  <c r="BL46" s="1"/>
  <c r="AN48"/>
  <c r="BL48" s="1"/>
  <c r="AN50"/>
  <c r="BL50" s="1"/>
  <c r="AN52"/>
  <c r="BL52" s="1"/>
  <c r="BL53" i="17"/>
  <c r="AN9" i="10"/>
  <c r="BL9" s="1"/>
  <c r="AN11"/>
  <c r="BL11" s="1"/>
  <c r="AN13"/>
  <c r="BL13" s="1"/>
  <c r="AN15"/>
  <c r="BL15" s="1"/>
  <c r="AN17"/>
  <c r="BL17" s="1"/>
  <c r="AN19"/>
  <c r="BL19" s="1"/>
  <c r="AN21"/>
  <c r="BL21" s="1"/>
  <c r="AN23"/>
  <c r="BL23" s="1"/>
  <c r="AN25"/>
  <c r="BL25" s="1"/>
  <c r="AN27"/>
  <c r="BL27" s="1"/>
  <c r="AN29"/>
  <c r="BL29" s="1"/>
  <c r="AN31"/>
  <c r="BL31" s="1"/>
  <c r="AN33"/>
  <c r="BL33" s="1"/>
  <c r="AN35"/>
  <c r="BL35" s="1"/>
  <c r="AN37"/>
  <c r="BL37" s="1"/>
  <c r="AN39"/>
  <c r="BL39" s="1"/>
  <c r="AN41"/>
  <c r="BL41" s="1"/>
  <c r="AN43"/>
  <c r="BL43" s="1"/>
  <c r="AN45"/>
  <c r="BL45" s="1"/>
  <c r="AN47"/>
  <c r="BL47" s="1"/>
  <c r="AN49"/>
  <c r="BL49" s="1"/>
  <c r="AN51"/>
  <c r="BL51" s="1"/>
  <c r="AN8" i="11"/>
  <c r="BL8" s="1"/>
  <c r="AN10"/>
  <c r="BL10" s="1"/>
  <c r="AN12"/>
  <c r="BL12" s="1"/>
  <c r="AN14"/>
  <c r="BL14" s="1"/>
  <c r="AN16"/>
  <c r="BL16" s="1"/>
  <c r="AN18"/>
  <c r="BL18" s="1"/>
  <c r="AN20"/>
  <c r="BL20" s="1"/>
  <c r="AN22"/>
  <c r="BL22" s="1"/>
  <c r="AN24"/>
  <c r="BL24" s="1"/>
  <c r="AN26"/>
  <c r="BL26" s="1"/>
  <c r="AN28"/>
  <c r="BL28" s="1"/>
  <c r="AN30"/>
  <c r="BL30" s="1"/>
  <c r="AN32"/>
  <c r="BL32" s="1"/>
  <c r="AN34"/>
  <c r="BL34" s="1"/>
  <c r="AN36"/>
  <c r="BL36" s="1"/>
  <c r="AN38"/>
  <c r="BL38" s="1"/>
  <c r="AN40"/>
  <c r="BL40" s="1"/>
  <c r="AN42"/>
  <c r="BL42" s="1"/>
  <c r="AN44"/>
  <c r="BL44" s="1"/>
  <c r="AN46"/>
  <c r="BL46" s="1"/>
  <c r="AN48"/>
  <c r="BL48" s="1"/>
  <c r="AN50"/>
  <c r="BL50" s="1"/>
  <c r="AN52"/>
  <c r="BL52" s="1"/>
  <c r="AN7" i="16"/>
  <c r="BL7" s="1"/>
  <c r="AN9"/>
  <c r="BL9" s="1"/>
  <c r="AN11"/>
  <c r="BL11" s="1"/>
  <c r="AN13"/>
  <c r="BL13" s="1"/>
  <c r="AN15"/>
  <c r="BL15" s="1"/>
  <c r="AN17"/>
  <c r="BL17" s="1"/>
  <c r="AN19"/>
  <c r="BL19" s="1"/>
  <c r="AN21"/>
  <c r="BL21" s="1"/>
  <c r="AN23"/>
  <c r="BL23" s="1"/>
  <c r="AN25"/>
  <c r="BL25" s="1"/>
  <c r="AN27"/>
  <c r="BL27" s="1"/>
  <c r="AN29"/>
  <c r="BL29" s="1"/>
  <c r="AN31"/>
  <c r="BL31" s="1"/>
  <c r="AN33"/>
  <c r="BL33" s="1"/>
  <c r="AN35"/>
  <c r="BL35" s="1"/>
  <c r="AN37"/>
  <c r="BL37" s="1"/>
  <c r="AN39"/>
  <c r="BL39" s="1"/>
  <c r="AN41"/>
  <c r="BL41" s="1"/>
  <c r="AN43"/>
  <c r="BL43" s="1"/>
  <c r="AN45"/>
  <c r="BL45" s="1"/>
  <c r="AN47"/>
  <c r="BL47" s="1"/>
  <c r="AN49"/>
  <c r="BL49" s="1"/>
  <c r="AN51"/>
  <c r="BL51" s="1"/>
  <c r="AN53"/>
  <c r="BL53" s="1"/>
  <c r="BL53" i="18"/>
  <c r="AM12" i="14"/>
  <c r="BK12" s="1"/>
  <c r="AM14"/>
  <c r="BK14" s="1"/>
  <c r="AM16"/>
  <c r="BK16" s="1"/>
  <c r="AM18"/>
  <c r="BK18" s="1"/>
  <c r="AM20"/>
  <c r="BK20" s="1"/>
  <c r="AM22"/>
  <c r="BK22" s="1"/>
  <c r="AM24"/>
  <c r="BK24" s="1"/>
  <c r="AM26"/>
  <c r="BK26" s="1"/>
  <c r="AM28"/>
  <c r="BK28" s="1"/>
  <c r="AM30"/>
  <c r="BK30" s="1"/>
  <c r="AM32"/>
  <c r="BK32" s="1"/>
  <c r="AM34"/>
  <c r="BK34" s="1"/>
  <c r="AM36"/>
  <c r="BK36" s="1"/>
  <c r="AM38"/>
  <c r="BK38" s="1"/>
  <c r="AM40"/>
  <c r="BK40" s="1"/>
  <c r="AM42"/>
  <c r="BK42" s="1"/>
  <c r="AM44"/>
  <c r="BK44" s="1"/>
  <c r="AM46"/>
  <c r="BK46" s="1"/>
  <c r="AM48"/>
  <c r="BK48" s="1"/>
  <c r="AM50"/>
  <c r="BK50" s="1"/>
  <c r="AM52"/>
  <c r="BK52" s="1"/>
  <c r="BJ53" i="17"/>
  <c r="AM53" i="18"/>
  <c r="BK53" s="1"/>
  <c r="BJ53" i="19"/>
  <c r="BL53" s="1"/>
  <c r="BL8" i="22"/>
  <c r="BL10"/>
  <c r="BL12"/>
  <c r="BL14"/>
  <c r="G53" i="14"/>
  <c r="M53" s="1"/>
  <c r="AM53" s="1"/>
  <c r="BK53" s="1"/>
  <c r="BI53" i="15"/>
  <c r="AM7" i="17"/>
  <c r="BK7" s="1"/>
  <c r="AM9"/>
  <c r="BK9" s="1"/>
  <c r="AM11"/>
  <c r="BK11" s="1"/>
  <c r="AM13"/>
  <c r="BK13" s="1"/>
  <c r="AM15"/>
  <c r="BK15" s="1"/>
  <c r="AM17"/>
  <c r="BK17" s="1"/>
  <c r="AM19"/>
  <c r="BK19" s="1"/>
  <c r="AM21"/>
  <c r="BK21" s="1"/>
  <c r="AM23"/>
  <c r="BK23" s="1"/>
  <c r="AM25"/>
  <c r="BK25" s="1"/>
  <c r="AM27"/>
  <c r="BK27" s="1"/>
  <c r="AM29"/>
  <c r="BK29" s="1"/>
  <c r="AM31"/>
  <c r="BK31" s="1"/>
  <c r="AM33"/>
  <c r="BK33" s="1"/>
  <c r="AM35"/>
  <c r="BK35" s="1"/>
  <c r="AM37"/>
  <c r="BK37" s="1"/>
  <c r="AM39"/>
  <c r="BK39" s="1"/>
  <c r="AM41"/>
  <c r="BK41" s="1"/>
  <c r="AM43"/>
  <c r="BK43" s="1"/>
  <c r="AM45"/>
  <c r="BK45" s="1"/>
  <c r="AM47"/>
  <c r="BK47" s="1"/>
  <c r="AM49"/>
  <c r="BK49" s="1"/>
  <c r="AM51"/>
  <c r="BK51" s="1"/>
  <c r="BI53"/>
  <c r="BK53" s="1"/>
  <c r="AM8" i="18"/>
  <c r="BK8" s="1"/>
  <c r="AN10" i="20"/>
  <c r="BL10" s="1"/>
  <c r="AN14"/>
  <c r="BL14" s="1"/>
  <c r="AN18"/>
  <c r="BL18" s="1"/>
  <c r="AN22"/>
  <c r="BL22" s="1"/>
  <c r="AN26"/>
  <c r="BL26" s="1"/>
  <c r="AN30"/>
  <c r="BL30" s="1"/>
  <c r="AN34"/>
  <c r="BL34" s="1"/>
  <c r="AN38"/>
  <c r="BL38" s="1"/>
  <c r="AN42"/>
  <c r="BL42" s="1"/>
  <c r="AN46"/>
  <c r="BL46" s="1"/>
  <c r="AN50"/>
  <c r="BL50" s="1"/>
  <c r="AN53"/>
  <c r="BL53" s="1"/>
  <c r="BL7" i="21"/>
  <c r="BL11"/>
  <c r="BL15"/>
  <c r="BL19"/>
  <c r="BL23"/>
  <c r="BL27"/>
  <c r="BL31"/>
  <c r="BL35"/>
  <c r="BL43"/>
  <c r="BL51"/>
  <c r="BK17" i="22"/>
  <c r="BK19"/>
  <c r="BK21"/>
  <c r="BK23"/>
  <c r="BK25"/>
  <c r="BK27"/>
  <c r="BK29"/>
  <c r="BK31"/>
  <c r="BK33"/>
  <c r="BK35"/>
  <c r="BK37"/>
  <c r="BK39"/>
  <c r="BK41"/>
  <c r="BL9" i="23"/>
  <c r="BL13"/>
  <c r="BL17"/>
  <c r="BL21"/>
  <c r="BL25"/>
  <c r="BL29"/>
  <c r="BL33"/>
  <c r="BL37"/>
  <c r="BL45"/>
  <c r="BK28" i="24"/>
  <c r="BK27" i="25"/>
  <c r="BI53" i="13"/>
  <c r="BK53" s="1"/>
  <c r="AN12" i="18"/>
  <c r="BL12" s="1"/>
  <c r="AN16"/>
  <c r="BL16" s="1"/>
  <c r="AN20"/>
  <c r="BL20" s="1"/>
  <c r="AN24"/>
  <c r="BL24" s="1"/>
  <c r="AN28"/>
  <c r="BL28" s="1"/>
  <c r="AN32"/>
  <c r="BL32" s="1"/>
  <c r="AN36"/>
  <c r="BL36" s="1"/>
  <c r="AN40"/>
  <c r="BL40" s="1"/>
  <c r="AN44"/>
  <c r="BL44" s="1"/>
  <c r="AN48"/>
  <c r="BL48" s="1"/>
  <c r="AN52"/>
  <c r="BL52" s="1"/>
  <c r="AN9" i="19"/>
  <c r="BL9" s="1"/>
  <c r="AN13"/>
  <c r="BL13" s="1"/>
  <c r="AN17"/>
  <c r="BL17" s="1"/>
  <c r="AN21"/>
  <c r="BL21" s="1"/>
  <c r="AN25"/>
  <c r="BL25" s="1"/>
  <c r="AN29"/>
  <c r="BL29" s="1"/>
  <c r="AN33"/>
  <c r="BL33" s="1"/>
  <c r="AN37"/>
  <c r="BL37" s="1"/>
  <c r="AN41"/>
  <c r="BL41" s="1"/>
  <c r="AN45"/>
  <c r="BL45" s="1"/>
  <c r="AN49"/>
  <c r="BL49" s="1"/>
  <c r="BL41" i="21"/>
  <c r="BL49"/>
  <c r="BK36" i="24"/>
  <c r="BK35" i="25"/>
  <c r="AM36" i="21"/>
  <c r="BK36" s="1"/>
  <c r="AM38"/>
  <c r="BK38" s="1"/>
  <c r="AM40"/>
  <c r="BK40" s="1"/>
  <c r="AM42"/>
  <c r="BK42" s="1"/>
  <c r="AM44"/>
  <c r="BK44" s="1"/>
  <c r="AM46"/>
  <c r="BK46" s="1"/>
  <c r="AM48"/>
  <c r="BK48" s="1"/>
  <c r="AM50"/>
  <c r="BK50" s="1"/>
  <c r="AM52"/>
  <c r="BK52" s="1"/>
  <c r="G53"/>
  <c r="M53" s="1"/>
  <c r="AM53" s="1"/>
  <c r="BK53" s="1"/>
  <c r="BI53" i="22"/>
  <c r="BK53" s="1"/>
  <c r="BK53" i="23"/>
  <c r="AM53" i="27"/>
  <c r="BK53" s="1"/>
  <c r="BK53" i="28"/>
  <c r="BI53" i="20"/>
  <c r="BK53" s="1"/>
  <c r="AN18" i="22"/>
  <c r="BL18" s="1"/>
  <c r="AN20"/>
  <c r="BL20" s="1"/>
  <c r="AN22"/>
  <c r="BL22" s="1"/>
  <c r="AN24"/>
  <c r="BL24" s="1"/>
  <c r="AN26"/>
  <c r="BL26" s="1"/>
  <c r="AN28"/>
  <c r="BL28" s="1"/>
  <c r="AN30"/>
  <c r="BL30" s="1"/>
  <c r="AN32"/>
  <c r="BL32" s="1"/>
  <c r="AN34"/>
  <c r="BL34" s="1"/>
  <c r="AN36"/>
  <c r="BL36" s="1"/>
  <c r="AN38"/>
  <c r="BL38" s="1"/>
  <c r="AN40"/>
  <c r="BL40" s="1"/>
  <c r="AN42"/>
  <c r="BL42" s="1"/>
  <c r="AN44"/>
  <c r="BL44" s="1"/>
  <c r="AN46"/>
  <c r="BL46" s="1"/>
  <c r="AN48"/>
  <c r="BL48" s="1"/>
  <c r="AN50"/>
  <c r="BL50" s="1"/>
  <c r="AN52"/>
  <c r="BL52" s="1"/>
  <c r="AN39" i="23"/>
  <c r="BL39" s="1"/>
  <c r="BK40"/>
  <c r="AN43"/>
  <c r="BL43" s="1"/>
  <c r="BK44"/>
  <c r="AN47"/>
  <c r="BL47" s="1"/>
  <c r="BK48"/>
  <c r="AN51"/>
  <c r="BL51" s="1"/>
  <c r="BK52"/>
  <c r="BJ53"/>
  <c r="BL53" s="1"/>
  <c r="BJ53" i="24"/>
  <c r="BL53" s="1"/>
  <c r="AM7"/>
  <c r="BK7" s="1"/>
  <c r="AM9"/>
  <c r="BK9" s="1"/>
  <c r="AM11"/>
  <c r="BK11" s="1"/>
  <c r="AM13"/>
  <c r="BK13" s="1"/>
  <c r="AM15"/>
  <c r="BK15" s="1"/>
  <c r="AM17"/>
  <c r="BK17" s="1"/>
  <c r="AM19"/>
  <c r="BK19" s="1"/>
  <c r="AM21"/>
  <c r="BK21" s="1"/>
  <c r="AM23"/>
  <c r="BK23" s="1"/>
  <c r="AM25"/>
  <c r="BK25" s="1"/>
  <c r="AM27"/>
  <c r="BK27" s="1"/>
  <c r="AM29"/>
  <c r="BK29" s="1"/>
  <c r="AM31"/>
  <c r="BK31" s="1"/>
  <c r="AM33"/>
  <c r="BK33" s="1"/>
  <c r="AM35"/>
  <c r="BK35" s="1"/>
  <c r="AM37"/>
  <c r="BK37" s="1"/>
  <c r="AM39"/>
  <c r="BK39" s="1"/>
  <c r="AM41"/>
  <c r="BK41" s="1"/>
  <c r="AM43"/>
  <c r="BK43" s="1"/>
  <c r="AM45"/>
  <c r="BK45" s="1"/>
  <c r="AM47"/>
  <c r="BK47" s="1"/>
  <c r="AM49"/>
  <c r="BK49" s="1"/>
  <c r="AM51"/>
  <c r="BK51" s="1"/>
  <c r="AM8" i="25"/>
  <c r="BK8" s="1"/>
  <c r="AM10"/>
  <c r="BK10" s="1"/>
  <c r="AM12"/>
  <c r="BK12" s="1"/>
  <c r="AM14"/>
  <c r="BK14" s="1"/>
  <c r="AM16"/>
  <c r="BK16" s="1"/>
  <c r="AM18"/>
  <c r="BK18" s="1"/>
  <c r="AM20"/>
  <c r="BK20" s="1"/>
  <c r="AM22"/>
  <c r="BK22" s="1"/>
  <c r="AM24"/>
  <c r="BK24" s="1"/>
  <c r="AM26"/>
  <c r="BK26" s="1"/>
  <c r="AM28"/>
  <c r="BK28" s="1"/>
  <c r="AM30"/>
  <c r="BK30" s="1"/>
  <c r="AM32"/>
  <c r="BK32" s="1"/>
  <c r="AM34"/>
  <c r="BK34" s="1"/>
  <c r="AM36"/>
  <c r="BK36" s="1"/>
  <c r="AM38"/>
  <c r="BK38" s="1"/>
  <c r="AM40"/>
  <c r="BK40" s="1"/>
  <c r="AM42"/>
  <c r="BK42" s="1"/>
  <c r="AM44"/>
  <c r="BK44" s="1"/>
  <c r="AM46"/>
  <c r="BK46" s="1"/>
  <c r="AM48"/>
  <c r="BK48" s="1"/>
  <c r="AM50"/>
  <c r="BK50" s="1"/>
  <c r="AM52"/>
  <c r="BK52" s="1"/>
  <c r="H53"/>
  <c r="N53" s="1"/>
  <c r="AN53" s="1"/>
  <c r="BL53" s="1"/>
  <c r="AN15" i="26"/>
  <c r="BL15" s="1"/>
  <c r="AN19"/>
  <c r="BL19" s="1"/>
  <c r="AN23"/>
  <c r="BL23" s="1"/>
  <c r="AN27"/>
  <c r="BL27" s="1"/>
  <c r="AN31"/>
  <c r="BL31" s="1"/>
  <c r="AN35"/>
  <c r="BL35" s="1"/>
  <c r="AN39"/>
  <c r="BL39" s="1"/>
  <c r="AN43"/>
  <c r="BL43" s="1"/>
  <c r="AN47"/>
  <c r="BL47" s="1"/>
  <c r="AN51"/>
  <c r="BL51" s="1"/>
  <c r="BJ53"/>
  <c r="BL53" s="1"/>
  <c r="BK13" i="27"/>
  <c r="BK14"/>
  <c r="BK21"/>
  <c r="BK22"/>
  <c r="BK29"/>
  <c r="BK30"/>
  <c r="BK37"/>
  <c r="BK38"/>
  <c r="BK45"/>
  <c r="BK46"/>
  <c r="BL7" i="28"/>
  <c r="BL9"/>
  <c r="BL11"/>
  <c r="BL13"/>
  <c r="BL15"/>
  <c r="BL17"/>
  <c r="BL19"/>
  <c r="BL21"/>
  <c r="BK31"/>
  <c r="BK32"/>
  <c r="BK47"/>
  <c r="BK48"/>
  <c r="G53" i="25"/>
  <c r="M53" s="1"/>
  <c r="AM53" s="1"/>
  <c r="BK53" s="1"/>
  <c r="AN10" i="27"/>
  <c r="BL10" s="1"/>
  <c r="BK16"/>
  <c r="BK24"/>
  <c r="BK32"/>
  <c r="BK40"/>
  <c r="BK48"/>
  <c r="BK35" i="28"/>
  <c r="BK51"/>
  <c r="BI53" i="24"/>
  <c r="BK53" s="1"/>
  <c r="AM8" i="28"/>
  <c r="BK8" s="1"/>
  <c r="AM10"/>
  <c r="BK10" s="1"/>
  <c r="AM12"/>
  <c r="BK12" s="1"/>
  <c r="AM14"/>
  <c r="BK14" s="1"/>
  <c r="AM16"/>
  <c r="BK16" s="1"/>
  <c r="AM18"/>
  <c r="BK18" s="1"/>
  <c r="AM20"/>
  <c r="BK20" s="1"/>
  <c r="AM22"/>
  <c r="BK22" s="1"/>
  <c r="BK24"/>
  <c r="BK40"/>
  <c r="BI53"/>
  <c r="BK53" i="29"/>
  <c r="BL23" i="28"/>
  <c r="BL27"/>
  <c r="BL31"/>
  <c r="BL35"/>
  <c r="BL39"/>
  <c r="BL43"/>
  <c r="BL47"/>
  <c r="BL51"/>
  <c r="AN12" i="27"/>
  <c r="BL12" s="1"/>
  <c r="AN14"/>
  <c r="BL14" s="1"/>
  <c r="AN16"/>
  <c r="BL16" s="1"/>
  <c r="AN18"/>
  <c r="BL18" s="1"/>
  <c r="AN20"/>
  <c r="BL20" s="1"/>
  <c r="AN22"/>
  <c r="BL22" s="1"/>
  <c r="AN24"/>
  <c r="BL24" s="1"/>
  <c r="AN26"/>
  <c r="BL26" s="1"/>
  <c r="AN28"/>
  <c r="BL28" s="1"/>
  <c r="AN30"/>
  <c r="BL30" s="1"/>
  <c r="AN32"/>
  <c r="BL32" s="1"/>
  <c r="AN34"/>
  <c r="BL34" s="1"/>
  <c r="AN36"/>
  <c r="BL36" s="1"/>
  <c r="AN38"/>
  <c r="BL38" s="1"/>
  <c r="AN40"/>
  <c r="BL40" s="1"/>
  <c r="AN42"/>
  <c r="BL42" s="1"/>
  <c r="AN44"/>
  <c r="BL44" s="1"/>
  <c r="AN46"/>
  <c r="BL46" s="1"/>
  <c r="AN48"/>
  <c r="BL48" s="1"/>
  <c r="AN50"/>
  <c r="BL50" s="1"/>
  <c r="AN52"/>
  <c r="BL52" s="1"/>
  <c r="BK8" i="29"/>
  <c r="BK10"/>
  <c r="BK12"/>
  <c r="BK14"/>
  <c r="BK16"/>
  <c r="BK18"/>
  <c r="BK20"/>
  <c r="BK22"/>
  <c r="BK24"/>
  <c r="BK26"/>
  <c r="BK28"/>
  <c r="BK30"/>
  <c r="BK32"/>
  <c r="BK34"/>
  <c r="BK36"/>
  <c r="BK38"/>
  <c r="BK40"/>
  <c r="BI53" i="30"/>
  <c r="BK53" s="1"/>
  <c r="AN53"/>
  <c r="BL53" s="1"/>
  <c r="BI37" i="31"/>
  <c r="BK37" s="1"/>
  <c r="AN42" i="29"/>
  <c r="BL42" s="1"/>
  <c r="AN44"/>
  <c r="BL44" s="1"/>
  <c r="AN46"/>
  <c r="BL46" s="1"/>
  <c r="AN48"/>
  <c r="BL48" s="1"/>
  <c r="AN52"/>
  <c r="BL52" s="1"/>
  <c r="BL8" i="30"/>
  <c r="BL12"/>
  <c r="BL16"/>
  <c r="BL20"/>
  <c r="BL24"/>
  <c r="BL28"/>
  <c r="BL32"/>
  <c r="BL36"/>
  <c r="BL40"/>
  <c r="BL44"/>
  <c r="BL48"/>
  <c r="BL52"/>
  <c r="AN9" i="31"/>
  <c r="BL9" s="1"/>
  <c r="AN13"/>
  <c r="BL13" s="1"/>
  <c r="AN17"/>
  <c r="BL17" s="1"/>
  <c r="AN21"/>
  <c r="BL21" s="1"/>
  <c r="AN25"/>
  <c r="BL25" s="1"/>
  <c r="AN29"/>
  <c r="BL29" s="1"/>
  <c r="AN33"/>
  <c r="BL33" s="1"/>
</calcChain>
</file>

<file path=xl/sharedStrings.xml><?xml version="1.0" encoding="utf-8"?>
<sst xmlns="http://schemas.openxmlformats.org/spreadsheetml/2006/main" count="4774" uniqueCount="139">
  <si>
    <t>Name of State: Karnataka</t>
  </si>
  <si>
    <t>NAME OF THE DISTRICT</t>
  </si>
  <si>
    <t>BAGALKOTE</t>
  </si>
  <si>
    <t>No. in actuals, Amount in thousands</t>
  </si>
  <si>
    <t>S.No</t>
  </si>
  <si>
    <t>Name of the Bank</t>
  </si>
  <si>
    <t>PRIORITY</t>
  </si>
  <si>
    <t>NON PRIORITY</t>
  </si>
  <si>
    <t/>
  </si>
  <si>
    <t>Farm Credit</t>
  </si>
  <si>
    <t>Total of  1A(i)- Farm Credit</t>
  </si>
  <si>
    <t xml:space="preserve">1A(ii)- Agriculture Infrastructure </t>
  </si>
  <si>
    <t>1A(iii)- Ancillary Activities</t>
  </si>
  <si>
    <t>1A- Agriculture = 1A(i)+1A(ii)+1A(iii)</t>
  </si>
  <si>
    <t>1B(i)- Micro Enterprises (Manufacturing + Service advances up to Rs. 5 crores)</t>
  </si>
  <si>
    <t>1B(ii)- Small Enterprises (Manufacturing + Service advances up to Rs. 5 crores</t>
  </si>
  <si>
    <t>1B(iii)- Medium Enterprises (Manufacturing + Service advances up to Rs. 10 crores</t>
  </si>
  <si>
    <t>1B(iv)- Khadi and Village Industries</t>
  </si>
  <si>
    <t>1B(v)- Others under MSMEs</t>
  </si>
  <si>
    <t>1B- Micro, Small and Medium Enterprises = 1B(i)+1B(ii)+1B(iii)+1B(iv)+1B(v)</t>
  </si>
  <si>
    <t>1C- Export Credi</t>
  </si>
  <si>
    <t>1D- Education</t>
  </si>
  <si>
    <t>1E- Housing</t>
  </si>
  <si>
    <t>1F- Social Infrastructure</t>
  </si>
  <si>
    <t>1G- Renewable Energy</t>
  </si>
  <si>
    <t>1H- Others</t>
  </si>
  <si>
    <t>2- Sub total= 1A+1B+1C+1D+1E+1F+1G+1H</t>
  </si>
  <si>
    <t>3- Loans to weaker Sections under Priority Sector</t>
  </si>
  <si>
    <t xml:space="preserve">4A-Agriculture </t>
  </si>
  <si>
    <t>4B(i)-Micro Enterprises (Service) (advances above Rs 5 Crore)</t>
  </si>
  <si>
    <t>4B(ii)-Small Enterprises (Service) (advances above Rs 5 Crore)</t>
  </si>
  <si>
    <t>4B(iii)-Medium Enterprises (Service) (advances above Rs 10 Crore)</t>
  </si>
  <si>
    <t>4B-Micro, Small and Medium Enterprise (Service)=4B(i)+4B(ii)+4B(iii</t>
  </si>
  <si>
    <t>4C- Education</t>
  </si>
  <si>
    <t>4D-Housing</t>
  </si>
  <si>
    <t>4E-Personal Loans under Non-Priority Sector</t>
  </si>
  <si>
    <t>4F-Others</t>
  </si>
  <si>
    <t>5-Sub-total=4A+4B+4C+4D+4E+4F</t>
  </si>
  <si>
    <t>(TOTAL PSA+NON PSA) Total=2+5</t>
  </si>
  <si>
    <t>Short Term</t>
  </si>
  <si>
    <t>( Medium+Long Term)</t>
  </si>
  <si>
    <t xml:space="preserve">Number </t>
  </si>
  <si>
    <t>Amount</t>
  </si>
  <si>
    <t>Canara Bank</t>
  </si>
  <si>
    <t>Corporation Bank</t>
  </si>
  <si>
    <t>Syndicate Bank</t>
  </si>
  <si>
    <t>State Bank of India</t>
  </si>
  <si>
    <t>Vijaya Bank</t>
  </si>
  <si>
    <t>Allahabad Bank</t>
  </si>
  <si>
    <t>Andhrabank</t>
  </si>
  <si>
    <t>Bank of Baroda</t>
  </si>
  <si>
    <t>Bank of India</t>
  </si>
  <si>
    <t>Bank of Maharastra</t>
  </si>
  <si>
    <t>Central Bank of India</t>
  </si>
  <si>
    <t>Dena Bank</t>
  </si>
  <si>
    <t xml:space="preserve">Indian Bank </t>
  </si>
  <si>
    <t>Indian Overseas Bank</t>
  </si>
  <si>
    <t>Oriental Bank of Commerce</t>
  </si>
  <si>
    <t>Punjab National Bank</t>
  </si>
  <si>
    <t>Punjab and Synd Bank</t>
  </si>
  <si>
    <t>UCO Bank</t>
  </si>
  <si>
    <t>Union Bank Of India</t>
  </si>
  <si>
    <t>United Bank of India</t>
  </si>
  <si>
    <t>IDBI Bank</t>
  </si>
  <si>
    <t>Karnataka Bank Ltd</t>
  </si>
  <si>
    <t>Kotak Mahendra Bank</t>
  </si>
  <si>
    <t>Cathelic Syrian Bank Ltd.</t>
  </si>
  <si>
    <t>City Union Bank Ltd</t>
  </si>
  <si>
    <t>Dhanalaxmi Bank Ltd.</t>
  </si>
  <si>
    <t>Federal Bank Ltd.</t>
  </si>
  <si>
    <t>J and K Bank Ltd</t>
  </si>
  <si>
    <t>Karur Vysya Bank Ltd.</t>
  </si>
  <si>
    <t>Lakshmi Vilas Bank Ltd</t>
  </si>
  <si>
    <t xml:space="preserve">Ratnakar Bank Ltd </t>
  </si>
  <si>
    <t>South Indian Bank Ltd</t>
  </si>
  <si>
    <t>Tamil Nadu Merchantile Bank Ltd.</t>
  </si>
  <si>
    <t>IndusInd Bank</t>
  </si>
  <si>
    <t>HDFC Bank Ltd</t>
  </si>
  <si>
    <t xml:space="preserve">Axis Bank Ltd </t>
  </si>
  <si>
    <t>ICICI Bank Ltd</t>
  </si>
  <si>
    <t>YES BANK Ltd.</t>
  </si>
  <si>
    <t xml:space="preserve">Kavery Grameena Bank </t>
  </si>
  <si>
    <t>Pragathi Krishna  Grameena Bank</t>
  </si>
  <si>
    <t>Karnataka Vikas Grameena Bank</t>
  </si>
  <si>
    <t>KSCARD Bk.Ltd</t>
  </si>
  <si>
    <t xml:space="preserve">K.S.Coop Apex Bank ltd </t>
  </si>
  <si>
    <t>Indl.Co.Op.Bank ltd.</t>
  </si>
  <si>
    <t>KSFC</t>
  </si>
  <si>
    <t>Other</t>
  </si>
  <si>
    <t>Total</t>
  </si>
  <si>
    <t>BALLARI</t>
  </si>
  <si>
    <t>BELAGAVI</t>
  </si>
  <si>
    <t xml:space="preserve">BENGALURU [RURAL] </t>
  </si>
  <si>
    <t>BENGALURU  Urban + Metro</t>
  </si>
  <si>
    <t>BIDAR</t>
  </si>
  <si>
    <t>CHAMARAJNAGAR</t>
  </si>
  <si>
    <t>CHICKBALLAPUR</t>
  </si>
  <si>
    <t xml:space="preserve"> DAKSHINA KANNADA</t>
  </si>
  <si>
    <t>DAVANAGERE</t>
  </si>
  <si>
    <t>DHARWAD</t>
  </si>
  <si>
    <t>KALBURGI</t>
  </si>
  <si>
    <t>KODAGU</t>
  </si>
  <si>
    <t>KOLAR</t>
  </si>
  <si>
    <t>KOPPAL</t>
  </si>
  <si>
    <t>MANDYA</t>
  </si>
  <si>
    <t>MYSURU</t>
  </si>
  <si>
    <t>RAICHUR</t>
  </si>
  <si>
    <t>RAMANAGAR</t>
  </si>
  <si>
    <t>SHIVAMOGGA</t>
  </si>
  <si>
    <t>TUMAKURU</t>
  </si>
  <si>
    <t>UDUPI</t>
  </si>
  <si>
    <t>UTTARAKANNADA</t>
  </si>
  <si>
    <t>VIJAYAPURA</t>
  </si>
  <si>
    <t>YADGIR</t>
  </si>
  <si>
    <t xml:space="preserve"> No. in actuals, Amount in thousands</t>
  </si>
  <si>
    <t xml:space="preserve">TOTAL </t>
  </si>
  <si>
    <t xml:space="preserve">BAGALKOTE </t>
  </si>
  <si>
    <t>BENGALURU (Rural)</t>
  </si>
  <si>
    <t>BENGALURU  (Urban + Metro)</t>
  </si>
  <si>
    <t xml:space="preserve">BIDAR </t>
  </si>
  <si>
    <t>Chamarajnagar</t>
  </si>
  <si>
    <t xml:space="preserve">CHICKKMAGALURU </t>
  </si>
  <si>
    <t xml:space="preserve">CHITRADURGA </t>
  </si>
  <si>
    <t>DAKSHINA KANNADA</t>
  </si>
  <si>
    <t xml:space="preserve">DAVANAGERE </t>
  </si>
  <si>
    <t xml:space="preserve">GADAG </t>
  </si>
  <si>
    <t xml:space="preserve">HASSAN </t>
  </si>
  <si>
    <t xml:space="preserve">HAVERI </t>
  </si>
  <si>
    <t xml:space="preserve">KOLAR </t>
  </si>
  <si>
    <t xml:space="preserve">KOPPAL </t>
  </si>
  <si>
    <t xml:space="preserve">MANDYA </t>
  </si>
  <si>
    <t xml:space="preserve">MYSURU </t>
  </si>
  <si>
    <t xml:space="preserve">RAICHUR </t>
  </si>
  <si>
    <t xml:space="preserve">SHIVAMOGGA </t>
  </si>
  <si>
    <t xml:space="preserve">TUMAKURU </t>
  </si>
  <si>
    <t xml:space="preserve">UDUPI </t>
  </si>
  <si>
    <t>Uttarakannada</t>
  </si>
  <si>
    <t xml:space="preserve">VIJAYAPURA </t>
  </si>
  <si>
    <t>2018 - 2019</t>
  </si>
</sst>
</file>

<file path=xl/styles.xml><?xml version="1.0" encoding="utf-8"?>
<styleSheet xmlns="http://schemas.openxmlformats.org/spreadsheetml/2006/main">
  <numFmts count="1">
    <numFmt numFmtId="164" formatCode="[$-409]General"/>
  </numFmts>
  <fonts count="35">
    <font>
      <sz val="11"/>
      <color theme="1"/>
      <name val="Calibri"/>
      <family val="2"/>
      <scheme val="minor"/>
    </font>
    <font>
      <b/>
      <sz val="12"/>
      <color indexed="8"/>
      <name val="Arial Black"/>
      <family val="2"/>
    </font>
    <font>
      <b/>
      <sz val="11"/>
      <color theme="1"/>
      <name val="Arial Black"/>
      <family val="2"/>
    </font>
    <font>
      <sz val="12"/>
      <color indexed="8"/>
      <name val="Arial Black"/>
      <family val="2"/>
    </font>
    <font>
      <b/>
      <sz val="10"/>
      <color indexed="8"/>
      <name val="Arial Black"/>
      <family val="2"/>
    </font>
    <font>
      <sz val="10"/>
      <color indexed="8"/>
      <name val="Arial Black"/>
      <family val="2"/>
    </font>
    <font>
      <sz val="10"/>
      <color indexed="8"/>
      <name val="MS Sans Serif"/>
      <family val="2"/>
    </font>
    <font>
      <b/>
      <sz val="14"/>
      <name val="Arial Black"/>
      <family val="2"/>
    </font>
    <font>
      <b/>
      <sz val="9"/>
      <color indexed="8"/>
      <name val="Arial Black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rgb="FF7030A0"/>
      <name val="Arial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Arial Black"/>
      <family val="2"/>
    </font>
    <font>
      <b/>
      <sz val="10"/>
      <name val="Arial Black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9"/>
      <color rgb="FF7030A0"/>
      <name val="Arial"/>
      <family val="2"/>
    </font>
    <font>
      <b/>
      <sz val="11"/>
      <name val="Arial Black"/>
      <family val="2"/>
    </font>
    <font>
      <sz val="11"/>
      <name val="Calibri"/>
      <family val="2"/>
      <scheme val="minor"/>
    </font>
    <font>
      <b/>
      <sz val="12"/>
      <name val="Arial Black"/>
      <family val="2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Arial"/>
      <family val="2"/>
    </font>
    <font>
      <b/>
      <sz val="16"/>
      <name val="Arial Black"/>
      <family val="2"/>
    </font>
    <font>
      <b/>
      <sz val="18"/>
      <name val="Arial Black"/>
      <family val="2"/>
    </font>
    <font>
      <sz val="18"/>
      <name val="Calibri"/>
      <family val="2"/>
      <scheme val="minor"/>
    </font>
    <font>
      <b/>
      <sz val="20"/>
      <name val="Arial Black"/>
      <family val="2"/>
    </font>
    <font>
      <sz val="18"/>
      <name val="Arial Black"/>
      <family val="2"/>
    </font>
    <font>
      <b/>
      <sz val="14"/>
      <name val="Arial"/>
      <family val="2"/>
    </font>
    <font>
      <sz val="14"/>
      <name val="Arial Black"/>
      <family val="2"/>
    </font>
    <font>
      <b/>
      <sz val="16"/>
      <name val="Calibri"/>
      <family val="2"/>
      <scheme val="minor"/>
    </font>
    <font>
      <b/>
      <sz val="15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2" fillId="0" borderId="0"/>
    <xf numFmtId="0" fontId="6" fillId="0" borderId="0"/>
  </cellStyleXfs>
  <cellXfs count="148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/>
    <xf numFmtId="0" fontId="5" fillId="2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0" fillId="3" borderId="2" xfId="0" applyFill="1" applyBorder="1"/>
    <xf numFmtId="0" fontId="9" fillId="0" borderId="2" xfId="0" applyFont="1" applyBorder="1"/>
    <xf numFmtId="0" fontId="10" fillId="4" borderId="2" xfId="0" applyFont="1" applyFill="1" applyBorder="1"/>
    <xf numFmtId="0" fontId="11" fillId="0" borderId="2" xfId="0" applyFont="1" applyBorder="1"/>
    <xf numFmtId="0" fontId="10" fillId="0" borderId="2" xfId="0" applyFont="1" applyBorder="1"/>
    <xf numFmtId="0" fontId="0" fillId="4" borderId="2" xfId="0" applyFill="1" applyBorder="1"/>
    <xf numFmtId="0" fontId="14" fillId="0" borderId="2" xfId="0" applyFont="1" applyBorder="1"/>
    <xf numFmtId="0" fontId="15" fillId="0" borderId="2" xfId="2" applyFont="1" applyBorder="1" applyAlignment="1">
      <alignment horizontal="right" wrapText="1"/>
    </xf>
    <xf numFmtId="0" fontId="14" fillId="0" borderId="2" xfId="0" applyFont="1" applyBorder="1" applyAlignment="1">
      <alignment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/>
    </xf>
    <xf numFmtId="0" fontId="9" fillId="5" borderId="2" xfId="0" applyFont="1" applyFill="1" applyBorder="1"/>
    <xf numFmtId="0" fontId="18" fillId="3" borderId="2" xfId="0" applyFont="1" applyFill="1" applyBorder="1"/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9" fillId="0" borderId="2" xfId="0" applyFont="1" applyBorder="1"/>
    <xf numFmtId="0" fontId="18" fillId="0" borderId="2" xfId="0" applyFont="1" applyBorder="1"/>
    <xf numFmtId="0" fontId="16" fillId="0" borderId="2" xfId="0" applyFont="1" applyBorder="1" applyProtection="1">
      <protection locked="0"/>
    </xf>
    <xf numFmtId="0" fontId="7" fillId="0" borderId="2" xfId="0" applyFont="1" applyBorder="1" applyProtection="1">
      <protection locked="0"/>
    </xf>
    <xf numFmtId="0" fontId="17" fillId="0" borderId="2" xfId="0" applyFont="1" applyBorder="1"/>
    <xf numFmtId="0" fontId="20" fillId="0" borderId="2" xfId="2" applyFont="1" applyBorder="1" applyAlignment="1">
      <alignment horizontal="right" wrapText="1"/>
    </xf>
    <xf numFmtId="0" fontId="17" fillId="0" borderId="2" xfId="0" applyFont="1" applyBorder="1" applyAlignment="1">
      <alignment wrapText="1"/>
    </xf>
    <xf numFmtId="0" fontId="21" fillId="0" borderId="2" xfId="0" applyFont="1" applyBorder="1"/>
    <xf numFmtId="0" fontId="20" fillId="0" borderId="2" xfId="0" applyFont="1" applyBorder="1"/>
    <xf numFmtId="0" fontId="16" fillId="0" borderId="2" xfId="0" applyFont="1" applyBorder="1" applyAlignment="1">
      <alignment horizontal="center"/>
    </xf>
    <xf numFmtId="1" fontId="18" fillId="0" borderId="2" xfId="0" applyNumberFormat="1" applyFont="1" applyBorder="1"/>
    <xf numFmtId="1" fontId="25" fillId="0" borderId="2" xfId="0" applyNumberFormat="1" applyFont="1" applyBorder="1"/>
    <xf numFmtId="0" fontId="28" fillId="0" borderId="2" xfId="0" applyFont="1" applyBorder="1"/>
    <xf numFmtId="0" fontId="24" fillId="0" borderId="2" xfId="0" applyFont="1" applyBorder="1"/>
    <xf numFmtId="0" fontId="20" fillId="0" borderId="2" xfId="0" applyFont="1" applyBorder="1" applyAlignment="1">
      <alignment horizontal="center" vertical="center"/>
    </xf>
    <xf numFmtId="0" fontId="26" fillId="0" borderId="2" xfId="2" applyFont="1" applyBorder="1" applyAlignment="1">
      <alignment horizontal="right" wrapText="1"/>
    </xf>
    <xf numFmtId="0" fontId="33" fillId="0" borderId="2" xfId="0" applyFont="1" applyBorder="1" applyAlignment="1">
      <alignment wrapText="1"/>
    </xf>
    <xf numFmtId="1" fontId="31" fillId="0" borderId="2" xfId="0" applyNumberFormat="1" applyFont="1" applyBorder="1"/>
    <xf numFmtId="1" fontId="17" fillId="0" borderId="2" xfId="0" applyNumberFormat="1" applyFont="1" applyBorder="1"/>
    <xf numFmtId="0" fontId="29" fillId="0" borderId="2" xfId="0" applyFont="1" applyBorder="1" applyProtection="1">
      <protection locked="0"/>
    </xf>
    <xf numFmtId="1" fontId="34" fillId="0" borderId="2" xfId="0" applyNumberFormat="1" applyFont="1" applyBorder="1"/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4" borderId="6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4" fillId="3" borderId="11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2" fontId="2" fillId="0" borderId="12" xfId="0" applyNumberFormat="1" applyFont="1" applyBorder="1" applyAlignment="1">
      <alignment wrapText="1"/>
    </xf>
    <xf numFmtId="2" fontId="0" fillId="0" borderId="12" xfId="0" applyNumberFormat="1" applyBorder="1"/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/>
    </xf>
    <xf numFmtId="2" fontId="24" fillId="0" borderId="2" xfId="0" applyNumberFormat="1" applyFont="1" applyBorder="1" applyAlignment="1">
      <alignment horizontal="center"/>
    </xf>
    <xf numFmtId="0" fontId="32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6" fillId="0" borderId="2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/>
    </xf>
    <xf numFmtId="0" fontId="27" fillId="0" borderId="7" xfId="0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2" fontId="27" fillId="0" borderId="5" xfId="0" applyNumberFormat="1" applyFont="1" applyBorder="1" applyAlignment="1">
      <alignment horizontal="center" wrapText="1"/>
    </xf>
    <xf numFmtId="2" fontId="27" fillId="0" borderId="7" xfId="0" applyNumberFormat="1" applyFont="1" applyBorder="1" applyAlignment="1">
      <alignment horizontal="center" wrapText="1"/>
    </xf>
    <xf numFmtId="2" fontId="27" fillId="0" borderId="6" xfId="0" applyNumberFormat="1" applyFont="1" applyBorder="1" applyAlignment="1">
      <alignment horizontal="center" wrapText="1"/>
    </xf>
    <xf numFmtId="0" fontId="30" fillId="0" borderId="5" xfId="0" applyFont="1" applyBorder="1" applyAlignment="1">
      <alignment horizontal="center"/>
    </xf>
    <xf numFmtId="0" fontId="30" fillId="0" borderId="7" xfId="0" applyFont="1" applyBorder="1" applyAlignment="1">
      <alignment horizontal="center"/>
    </xf>
    <xf numFmtId="0" fontId="30" fillId="0" borderId="6" xfId="0" applyFont="1" applyBorder="1" applyAlignment="1">
      <alignment horizontal="center"/>
    </xf>
  </cellXfs>
  <cellStyles count="3">
    <cellStyle name="Excel Built-in Normal" xfId="1"/>
    <cellStyle name="Normal" xfId="0" builtinId="0"/>
    <cellStyle name="Normal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53"/>
  <sheetViews>
    <sheetView topLeftCell="BC46" workbookViewId="0">
      <selection activeCell="BE65" sqref="BE65"/>
    </sheetView>
  </sheetViews>
  <sheetFormatPr defaultRowHeight="15"/>
  <cols>
    <col min="1" max="1" width="7.140625" style="1" bestFit="1" customWidth="1"/>
    <col min="2" max="2" width="42" style="1" customWidth="1"/>
    <col min="3" max="3" width="10" style="1" customWidth="1"/>
    <col min="4" max="4" width="16.5703125" style="1" customWidth="1"/>
    <col min="5" max="5" width="10.140625" style="1" customWidth="1"/>
    <col min="6" max="6" width="12.7109375" style="1" bestFit="1" customWidth="1"/>
    <col min="7" max="8" width="10.140625" style="1" customWidth="1"/>
    <col min="9" max="9" width="9.42578125" style="1" customWidth="1"/>
    <col min="10" max="10" width="11.28515625" style="1" customWidth="1"/>
    <col min="11" max="11" width="10.28515625" style="1" customWidth="1"/>
    <col min="12" max="12" width="11.42578125" style="1" customWidth="1"/>
    <col min="13" max="13" width="10.28515625" style="1" customWidth="1"/>
    <col min="14" max="14" width="9.7109375" style="1" customWidth="1"/>
    <col min="15" max="15" width="11.5703125" style="1" customWidth="1"/>
    <col min="16" max="16" width="12" style="1" customWidth="1"/>
    <col min="17" max="17" width="11" style="1" customWidth="1"/>
    <col min="18" max="18" width="11.7109375" style="1" customWidth="1"/>
    <col min="20" max="20" width="9.85546875" style="3" bestFit="1" customWidth="1"/>
    <col min="22" max="22" width="9.85546875" style="3" bestFit="1" customWidth="1"/>
    <col min="24" max="24" width="9.85546875" style="3" bestFit="1" customWidth="1"/>
    <col min="26" max="26" width="12.140625" style="1" customWidth="1"/>
    <col min="27" max="27" width="11" style="1" customWidth="1"/>
    <col min="28" max="28" width="8.5703125" style="1" customWidth="1"/>
    <col min="29" max="29" width="9.42578125" style="1" customWidth="1"/>
    <col min="30" max="30" width="9.85546875" style="1" bestFit="1" customWidth="1"/>
    <col min="31" max="31" width="9.28515625" style="1" customWidth="1"/>
    <col min="32" max="32" width="11.28515625" style="1" bestFit="1" customWidth="1"/>
    <col min="33" max="33" width="10" style="1" bestFit="1" customWidth="1"/>
    <col min="34" max="34" width="9.85546875" style="1" bestFit="1" customWidth="1"/>
    <col min="35" max="35" width="10" style="1" bestFit="1" customWidth="1"/>
    <col min="36" max="36" width="9.28515625" style="1" bestFit="1" customWidth="1"/>
    <col min="37" max="37" width="10" style="1" bestFit="1" customWidth="1"/>
    <col min="38" max="38" width="9.85546875" style="1" bestFit="1" customWidth="1"/>
    <col min="39" max="39" width="10" style="1" bestFit="1" customWidth="1"/>
    <col min="40" max="40" width="12.7109375" style="1" bestFit="1" customWidth="1"/>
    <col min="41" max="41" width="10" style="1" bestFit="1" customWidth="1"/>
    <col min="42" max="42" width="12.7109375" style="1" bestFit="1" customWidth="1"/>
    <col min="43" max="52" width="9.28515625" style="1" customWidth="1"/>
    <col min="56" max="56" width="9.28515625" style="1" bestFit="1" customWidth="1"/>
    <col min="57" max="57" width="8.42578125" style="1" customWidth="1"/>
    <col min="59" max="59" width="8.5703125" style="1" customWidth="1"/>
    <col min="60" max="60" width="11.28515625" style="1" bestFit="1" customWidth="1"/>
    <col min="61" max="61" width="13.7109375" style="1" customWidth="1"/>
    <col min="62" max="62" width="13.140625" style="1" customWidth="1"/>
    <col min="63" max="63" width="10.7109375" style="2" customWidth="1"/>
    <col min="64" max="64" width="13.140625" style="2" customWidth="1"/>
  </cols>
  <sheetData>
    <row r="1" spans="1:64" ht="18.75">
      <c r="B1" s="1" t="s">
        <v>0</v>
      </c>
      <c r="D1" s="4" t="s">
        <v>1</v>
      </c>
      <c r="E1" s="4"/>
      <c r="F1" s="4"/>
      <c r="G1" s="4" t="s">
        <v>2</v>
      </c>
      <c r="H1" s="4"/>
      <c r="M1" s="112" t="s">
        <v>3</v>
      </c>
      <c r="N1" s="113"/>
      <c r="O1" s="113"/>
      <c r="P1" s="113"/>
      <c r="Q1" s="113"/>
    </row>
    <row r="2" spans="1:64" ht="18.75" customHeight="1">
      <c r="A2" s="74" t="s">
        <v>4</v>
      </c>
      <c r="B2" s="77" t="s">
        <v>5</v>
      </c>
      <c r="C2" s="82" t="s">
        <v>6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73"/>
      <c r="AQ2" s="82" t="s">
        <v>7</v>
      </c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73"/>
    </row>
    <row r="3" spans="1:64" ht="18.75" customHeight="1">
      <c r="A3" s="75"/>
      <c r="B3" s="78"/>
      <c r="C3" s="68">
        <v>1</v>
      </c>
      <c r="D3" s="91"/>
      <c r="E3" s="91"/>
      <c r="F3" s="91"/>
      <c r="G3" s="91"/>
      <c r="H3" s="69"/>
      <c r="I3" s="80">
        <v>2</v>
      </c>
      <c r="J3" s="80"/>
      <c r="K3" s="82">
        <v>3</v>
      </c>
      <c r="L3" s="83"/>
      <c r="M3" s="70">
        <v>4</v>
      </c>
      <c r="N3" s="70"/>
      <c r="O3" s="80">
        <v>5</v>
      </c>
      <c r="P3" s="80"/>
      <c r="Q3" s="68">
        <v>6</v>
      </c>
      <c r="R3" s="69"/>
      <c r="S3" s="68">
        <v>7</v>
      </c>
      <c r="T3" s="69"/>
      <c r="U3" s="80">
        <v>8</v>
      </c>
      <c r="V3" s="80"/>
      <c r="W3" s="68">
        <v>9</v>
      </c>
      <c r="X3" s="69"/>
      <c r="Y3" s="86">
        <v>10</v>
      </c>
      <c r="Z3" s="87"/>
      <c r="AA3" s="71">
        <v>11</v>
      </c>
      <c r="AB3" s="81"/>
      <c r="AC3" s="71">
        <v>12</v>
      </c>
      <c r="AD3" s="72"/>
      <c r="AE3" s="72">
        <v>13</v>
      </c>
      <c r="AF3" s="72"/>
      <c r="AG3" s="72">
        <v>14</v>
      </c>
      <c r="AH3" s="81"/>
      <c r="AI3" s="71">
        <v>15</v>
      </c>
      <c r="AJ3" s="72"/>
      <c r="AK3" s="72">
        <v>16</v>
      </c>
      <c r="AL3" s="72"/>
      <c r="AM3" s="72">
        <v>17</v>
      </c>
      <c r="AN3" s="72"/>
      <c r="AO3" s="72">
        <v>18</v>
      </c>
      <c r="AP3" s="73"/>
      <c r="AQ3" s="118">
        <v>19</v>
      </c>
      <c r="AR3" s="119"/>
      <c r="AS3" s="119">
        <v>20</v>
      </c>
      <c r="AT3" s="119"/>
      <c r="AU3" s="119">
        <v>21</v>
      </c>
      <c r="AV3" s="119"/>
      <c r="AW3" s="119">
        <v>22</v>
      </c>
      <c r="AX3" s="119"/>
      <c r="AY3" s="119">
        <v>23</v>
      </c>
      <c r="AZ3" s="120"/>
      <c r="BA3" s="68">
        <v>24</v>
      </c>
      <c r="BB3" s="69"/>
      <c r="BC3" s="68">
        <v>20</v>
      </c>
      <c r="BD3" s="69"/>
      <c r="BE3" s="68">
        <v>21</v>
      </c>
      <c r="BF3" s="69"/>
      <c r="BG3" s="68">
        <v>22</v>
      </c>
      <c r="BH3" s="69"/>
      <c r="BI3" s="70">
        <v>23</v>
      </c>
      <c r="BJ3" s="70"/>
      <c r="BK3" s="70">
        <v>24</v>
      </c>
      <c r="BL3" s="70"/>
    </row>
    <row r="4" spans="1:64">
      <c r="A4" s="75" t="s">
        <v>8</v>
      </c>
      <c r="B4" s="78"/>
      <c r="C4" s="88" t="s">
        <v>9</v>
      </c>
      <c r="D4" s="89"/>
      <c r="E4" s="89"/>
      <c r="F4" s="90"/>
      <c r="G4" s="92" t="s">
        <v>10</v>
      </c>
      <c r="H4" s="93"/>
      <c r="I4" s="100" t="s">
        <v>11</v>
      </c>
      <c r="J4" s="101"/>
      <c r="K4" s="100" t="s">
        <v>12</v>
      </c>
      <c r="L4" s="101"/>
      <c r="M4" s="104" t="s">
        <v>13</v>
      </c>
      <c r="N4" s="105"/>
      <c r="O4" s="108" t="s">
        <v>14</v>
      </c>
      <c r="P4" s="109"/>
      <c r="Q4" s="108" t="s">
        <v>15</v>
      </c>
      <c r="R4" s="109"/>
      <c r="S4" s="108" t="s">
        <v>16</v>
      </c>
      <c r="T4" s="109"/>
      <c r="U4" s="108" t="s">
        <v>17</v>
      </c>
      <c r="V4" s="109"/>
      <c r="W4" s="108" t="s">
        <v>18</v>
      </c>
      <c r="X4" s="109"/>
      <c r="Y4" s="52" t="s">
        <v>19</v>
      </c>
      <c r="Z4" s="53"/>
      <c r="AA4" s="96" t="s">
        <v>20</v>
      </c>
      <c r="AB4" s="97"/>
      <c r="AC4" s="96" t="s">
        <v>21</v>
      </c>
      <c r="AD4" s="97"/>
      <c r="AE4" s="96" t="s">
        <v>22</v>
      </c>
      <c r="AF4" s="97"/>
      <c r="AG4" s="96" t="s">
        <v>23</v>
      </c>
      <c r="AH4" s="97"/>
      <c r="AI4" s="96" t="s">
        <v>24</v>
      </c>
      <c r="AJ4" s="97"/>
      <c r="AK4" s="96" t="s">
        <v>25</v>
      </c>
      <c r="AL4" s="97"/>
      <c r="AM4" s="52" t="s">
        <v>26</v>
      </c>
      <c r="AN4" s="53"/>
      <c r="AO4" s="56" t="s">
        <v>27</v>
      </c>
      <c r="AP4" s="57"/>
      <c r="AQ4" s="56" t="s">
        <v>28</v>
      </c>
      <c r="AR4" s="57"/>
      <c r="AS4" s="60" t="s">
        <v>29</v>
      </c>
      <c r="AT4" s="61"/>
      <c r="AU4" s="60" t="s">
        <v>30</v>
      </c>
      <c r="AV4" s="61"/>
      <c r="AW4" s="60" t="s">
        <v>31</v>
      </c>
      <c r="AX4" s="61"/>
      <c r="AY4" s="60" t="s">
        <v>32</v>
      </c>
      <c r="AZ4" s="61"/>
      <c r="BA4" s="114" t="s">
        <v>33</v>
      </c>
      <c r="BB4" s="115"/>
      <c r="BC4" s="114" t="s">
        <v>34</v>
      </c>
      <c r="BD4" s="115"/>
      <c r="BE4" s="114" t="s">
        <v>35</v>
      </c>
      <c r="BF4" s="115"/>
      <c r="BG4" s="64" t="s">
        <v>36</v>
      </c>
      <c r="BH4" s="65"/>
      <c r="BI4" s="50" t="s">
        <v>37</v>
      </c>
      <c r="BJ4" s="51"/>
      <c r="BK4" s="50" t="s">
        <v>38</v>
      </c>
      <c r="BL4" s="51"/>
    </row>
    <row r="5" spans="1:64">
      <c r="A5" s="75"/>
      <c r="B5" s="78"/>
      <c r="C5" s="88" t="s">
        <v>39</v>
      </c>
      <c r="D5" s="90"/>
      <c r="E5" s="88" t="s">
        <v>40</v>
      </c>
      <c r="F5" s="90"/>
      <c r="G5" s="94"/>
      <c r="H5" s="95"/>
      <c r="I5" s="102"/>
      <c r="J5" s="103"/>
      <c r="K5" s="102"/>
      <c r="L5" s="103"/>
      <c r="M5" s="106"/>
      <c r="N5" s="107"/>
      <c r="O5" s="110"/>
      <c r="P5" s="111"/>
      <c r="Q5" s="110"/>
      <c r="R5" s="111"/>
      <c r="S5" s="110"/>
      <c r="T5" s="111"/>
      <c r="U5" s="110"/>
      <c r="V5" s="111"/>
      <c r="W5" s="110"/>
      <c r="X5" s="111"/>
      <c r="Y5" s="54"/>
      <c r="Z5" s="55"/>
      <c r="AA5" s="98"/>
      <c r="AB5" s="99"/>
      <c r="AC5" s="98"/>
      <c r="AD5" s="99"/>
      <c r="AE5" s="98"/>
      <c r="AF5" s="99"/>
      <c r="AG5" s="98"/>
      <c r="AH5" s="99"/>
      <c r="AI5" s="98"/>
      <c r="AJ5" s="99"/>
      <c r="AK5" s="98"/>
      <c r="AL5" s="99"/>
      <c r="AM5" s="54"/>
      <c r="AN5" s="55"/>
      <c r="AO5" s="58"/>
      <c r="AP5" s="59"/>
      <c r="AQ5" s="58"/>
      <c r="AR5" s="59"/>
      <c r="AS5" s="62"/>
      <c r="AT5" s="63"/>
      <c r="AU5" s="62"/>
      <c r="AV5" s="63"/>
      <c r="AW5" s="62"/>
      <c r="AX5" s="63"/>
      <c r="AY5" s="62"/>
      <c r="AZ5" s="63"/>
      <c r="BA5" s="116"/>
      <c r="BB5" s="117"/>
      <c r="BC5" s="116"/>
      <c r="BD5" s="117"/>
      <c r="BE5" s="116"/>
      <c r="BF5" s="117"/>
      <c r="BG5" s="66"/>
      <c r="BH5" s="67"/>
      <c r="BI5" s="16"/>
      <c r="BJ5" s="17"/>
      <c r="BK5" s="16"/>
      <c r="BL5" s="17"/>
    </row>
    <row r="6" spans="1:64" ht="15.75">
      <c r="A6" s="76"/>
      <c r="B6" s="79"/>
      <c r="C6" s="5" t="s">
        <v>41</v>
      </c>
      <c r="D6" s="5" t="s">
        <v>42</v>
      </c>
      <c r="E6" s="5" t="s">
        <v>41</v>
      </c>
      <c r="F6" s="5" t="s">
        <v>42</v>
      </c>
      <c r="G6" s="18" t="s">
        <v>41</v>
      </c>
      <c r="H6" s="18" t="s">
        <v>42</v>
      </c>
      <c r="I6" s="5" t="s">
        <v>41</v>
      </c>
      <c r="J6" s="5" t="s">
        <v>42</v>
      </c>
      <c r="K6" s="5" t="s">
        <v>41</v>
      </c>
      <c r="L6" s="5" t="s">
        <v>42</v>
      </c>
      <c r="M6" s="6" t="s">
        <v>41</v>
      </c>
      <c r="N6" s="6" t="s">
        <v>42</v>
      </c>
      <c r="O6" s="5" t="s">
        <v>41</v>
      </c>
      <c r="P6" s="5" t="s">
        <v>42</v>
      </c>
      <c r="Q6" s="5" t="s">
        <v>41</v>
      </c>
      <c r="R6" s="5" t="s">
        <v>42</v>
      </c>
      <c r="S6" s="5" t="s">
        <v>41</v>
      </c>
      <c r="T6" s="5" t="s">
        <v>42</v>
      </c>
      <c r="U6" s="5" t="s">
        <v>41</v>
      </c>
      <c r="V6" s="5" t="s">
        <v>42</v>
      </c>
      <c r="W6" s="5" t="s">
        <v>41</v>
      </c>
      <c r="X6" s="5" t="s">
        <v>42</v>
      </c>
      <c r="Y6" s="6" t="s">
        <v>41</v>
      </c>
      <c r="Z6" s="6" t="s">
        <v>42</v>
      </c>
      <c r="AA6" s="5" t="s">
        <v>41</v>
      </c>
      <c r="AB6" s="5" t="s">
        <v>42</v>
      </c>
      <c r="AC6" s="5" t="s">
        <v>41</v>
      </c>
      <c r="AD6" s="5" t="s">
        <v>42</v>
      </c>
      <c r="AE6" s="5" t="s">
        <v>41</v>
      </c>
      <c r="AF6" s="5" t="s">
        <v>42</v>
      </c>
      <c r="AG6" s="5" t="s">
        <v>41</v>
      </c>
      <c r="AH6" s="5" t="s">
        <v>42</v>
      </c>
      <c r="AI6" s="5" t="s">
        <v>41</v>
      </c>
      <c r="AJ6" s="5" t="s">
        <v>42</v>
      </c>
      <c r="AK6" s="5" t="s">
        <v>41</v>
      </c>
      <c r="AL6" s="5" t="s">
        <v>42</v>
      </c>
      <c r="AM6" s="5" t="s">
        <v>41</v>
      </c>
      <c r="AN6" s="5" t="s">
        <v>42</v>
      </c>
      <c r="AO6" s="5" t="s">
        <v>41</v>
      </c>
      <c r="AP6" s="5" t="s">
        <v>42</v>
      </c>
      <c r="AQ6" s="5" t="s">
        <v>41</v>
      </c>
      <c r="AR6" s="5" t="s">
        <v>42</v>
      </c>
      <c r="AS6" s="5" t="s">
        <v>41</v>
      </c>
      <c r="AT6" s="5" t="s">
        <v>42</v>
      </c>
      <c r="AU6" s="5" t="s">
        <v>41</v>
      </c>
      <c r="AV6" s="5" t="s">
        <v>42</v>
      </c>
      <c r="AW6" s="5" t="s">
        <v>41</v>
      </c>
      <c r="AX6" s="5" t="s">
        <v>42</v>
      </c>
      <c r="AY6" s="5" t="s">
        <v>41</v>
      </c>
      <c r="AZ6" s="5" t="s">
        <v>42</v>
      </c>
      <c r="BA6" s="5" t="s">
        <v>41</v>
      </c>
      <c r="BB6" s="5" t="s">
        <v>42</v>
      </c>
      <c r="BC6" s="5" t="s">
        <v>41</v>
      </c>
      <c r="BD6" s="5" t="s">
        <v>42</v>
      </c>
      <c r="BE6" s="5" t="s">
        <v>41</v>
      </c>
      <c r="BF6" s="5" t="s">
        <v>42</v>
      </c>
      <c r="BG6" s="5" t="s">
        <v>41</v>
      </c>
      <c r="BH6" s="5" t="s">
        <v>42</v>
      </c>
      <c r="BI6" s="6" t="s">
        <v>41</v>
      </c>
      <c r="BJ6" s="6" t="s">
        <v>42</v>
      </c>
      <c r="BK6" s="6" t="s">
        <v>41</v>
      </c>
      <c r="BL6" s="6" t="s">
        <v>42</v>
      </c>
    </row>
    <row r="7" spans="1:64" ht="21" customHeight="1">
      <c r="A7" s="14">
        <v>1</v>
      </c>
      <c r="B7" s="15" t="s">
        <v>43</v>
      </c>
      <c r="C7" s="8">
        <v>8677</v>
      </c>
      <c r="D7" s="8">
        <v>1302972</v>
      </c>
      <c r="E7" s="8">
        <v>308</v>
      </c>
      <c r="F7" s="8">
        <v>423000</v>
      </c>
      <c r="G7" s="19">
        <f>SUM(C7,E7)</f>
        <v>8985</v>
      </c>
      <c r="H7" s="19">
        <f>SUM(D7,F7)</f>
        <v>1725972</v>
      </c>
      <c r="I7" s="8">
        <v>101</v>
      </c>
      <c r="J7" s="8">
        <v>43300</v>
      </c>
      <c r="K7" s="8">
        <v>14</v>
      </c>
      <c r="L7" s="8">
        <v>7500</v>
      </c>
      <c r="M7" s="7">
        <f>SUM(G7,I7,K7)</f>
        <v>9100</v>
      </c>
      <c r="N7" s="7">
        <f>SUM(H7,J7,L7)</f>
        <v>1776772</v>
      </c>
      <c r="O7" s="8">
        <v>400</v>
      </c>
      <c r="P7" s="8">
        <v>122500</v>
      </c>
      <c r="Q7" s="8">
        <v>17</v>
      </c>
      <c r="R7" s="8">
        <v>50000</v>
      </c>
      <c r="S7" s="8">
        <v>0</v>
      </c>
      <c r="T7" s="8">
        <v>0</v>
      </c>
      <c r="U7" s="8">
        <v>20</v>
      </c>
      <c r="V7" s="8">
        <v>16000</v>
      </c>
      <c r="W7" s="8">
        <v>325</v>
      </c>
      <c r="X7" s="8">
        <v>167600</v>
      </c>
      <c r="Y7" s="7">
        <f>SUM(O7+Q7+S7+U7+W7)</f>
        <v>762</v>
      </c>
      <c r="Z7" s="7">
        <f>SUM(P7+R7+T7+V7+X7)</f>
        <v>356100</v>
      </c>
      <c r="AA7" s="12">
        <v>0</v>
      </c>
      <c r="AB7" s="12">
        <v>0</v>
      </c>
      <c r="AC7" s="12">
        <v>48</v>
      </c>
      <c r="AD7" s="12">
        <v>15100</v>
      </c>
      <c r="AE7" s="12">
        <v>89</v>
      </c>
      <c r="AF7" s="12">
        <v>129000</v>
      </c>
      <c r="AG7" s="12">
        <v>38</v>
      </c>
      <c r="AH7" s="12">
        <v>38000</v>
      </c>
      <c r="AI7" s="12">
        <v>75</v>
      </c>
      <c r="AJ7" s="12">
        <v>2600</v>
      </c>
      <c r="AK7" s="12">
        <v>100</v>
      </c>
      <c r="AL7" s="12">
        <v>20800</v>
      </c>
      <c r="AM7" s="20">
        <f>SUM(M7,Y7,AA7,AC7,AE7,AG7,AI7,AK7)</f>
        <v>10212</v>
      </c>
      <c r="AN7" s="20">
        <f>SUM(N7,Z7,AB7,AD7,AF7,AH7,AJ7,AL7)</f>
        <v>2338372</v>
      </c>
      <c r="AO7" s="12">
        <v>1328</v>
      </c>
      <c r="AP7" s="12">
        <v>339500</v>
      </c>
      <c r="AQ7" s="12">
        <v>0</v>
      </c>
      <c r="AR7" s="12">
        <v>0</v>
      </c>
      <c r="AS7" s="12">
        <v>0</v>
      </c>
      <c r="AT7" s="12">
        <v>0</v>
      </c>
      <c r="AU7" s="12">
        <v>0</v>
      </c>
      <c r="AV7" s="12">
        <v>0</v>
      </c>
      <c r="AW7" s="12">
        <v>0</v>
      </c>
      <c r="AX7" s="12">
        <v>0</v>
      </c>
      <c r="AY7" s="7">
        <f>SUM(AS7+AU7+AW7)</f>
        <v>0</v>
      </c>
      <c r="AZ7" s="7">
        <f>SUM(AT7+AV7+AX7)</f>
        <v>0</v>
      </c>
      <c r="BA7" s="8">
        <v>15</v>
      </c>
      <c r="BB7" s="8">
        <v>22500</v>
      </c>
      <c r="BC7" s="8">
        <v>38</v>
      </c>
      <c r="BD7" s="8">
        <v>91500</v>
      </c>
      <c r="BE7" s="8">
        <v>315</v>
      </c>
      <c r="BF7" s="8">
        <v>94500</v>
      </c>
      <c r="BG7" s="8">
        <v>220</v>
      </c>
      <c r="BH7" s="8">
        <v>106900</v>
      </c>
      <c r="BI7" s="7">
        <f>SUM(AQ7,AY7,BA7,BC7,BE7,BG7)</f>
        <v>588</v>
      </c>
      <c r="BJ7" s="7">
        <f>SUM(AR7,AZ7,BB7,BD7,BF7,BH7)</f>
        <v>315400</v>
      </c>
      <c r="BK7" s="7">
        <f>SUM(AM7,BI7)</f>
        <v>10800</v>
      </c>
      <c r="BL7" s="7">
        <f>SUM(AN7,BJ7)</f>
        <v>2653772</v>
      </c>
    </row>
    <row r="8" spans="1:64" ht="20.25">
      <c r="A8" s="14">
        <v>2</v>
      </c>
      <c r="B8" s="15" t="s">
        <v>44</v>
      </c>
      <c r="C8" s="8">
        <v>14715</v>
      </c>
      <c r="D8" s="8">
        <v>2686930</v>
      </c>
      <c r="E8" s="8">
        <v>645</v>
      </c>
      <c r="F8" s="8">
        <v>1037000</v>
      </c>
      <c r="G8" s="19">
        <f t="shared" ref="G8:H53" si="0">SUM(C8,E8)</f>
        <v>15360</v>
      </c>
      <c r="H8" s="19">
        <f t="shared" ref="H8:H52" si="1">SUM(D8,F8)</f>
        <v>3723930</v>
      </c>
      <c r="I8" s="8">
        <v>155</v>
      </c>
      <c r="J8" s="8">
        <v>53900</v>
      </c>
      <c r="K8" s="8">
        <v>37</v>
      </c>
      <c r="L8" s="8">
        <v>10500</v>
      </c>
      <c r="M8" s="7">
        <f t="shared" ref="M8:N53" si="2">SUM(G8,I8,K8)</f>
        <v>15552</v>
      </c>
      <c r="N8" s="7">
        <f t="shared" ref="N8:N52" si="3">SUM(H8,J8,L8)</f>
        <v>3788330</v>
      </c>
      <c r="O8" s="8">
        <v>535</v>
      </c>
      <c r="P8" s="8">
        <v>145000</v>
      </c>
      <c r="Q8" s="8">
        <v>14</v>
      </c>
      <c r="R8" s="8">
        <v>33000</v>
      </c>
      <c r="S8" s="8">
        <v>0</v>
      </c>
      <c r="T8" s="8">
        <v>0</v>
      </c>
      <c r="U8" s="8">
        <v>18</v>
      </c>
      <c r="V8" s="8">
        <v>14400</v>
      </c>
      <c r="W8" s="8">
        <v>300</v>
      </c>
      <c r="X8" s="8">
        <v>84000</v>
      </c>
      <c r="Y8" s="7">
        <f t="shared" ref="Y8:Y53" si="4">SUM(O8+Q8+S8+U8+W8)</f>
        <v>867</v>
      </c>
      <c r="Z8" s="7">
        <f t="shared" ref="Z8:Z53" si="5">SUM(P8+R8+T8+V8+X8)</f>
        <v>276400</v>
      </c>
      <c r="AA8" s="12">
        <v>0</v>
      </c>
      <c r="AB8" s="12">
        <v>0</v>
      </c>
      <c r="AC8" s="12">
        <v>52</v>
      </c>
      <c r="AD8" s="12">
        <v>24100</v>
      </c>
      <c r="AE8" s="12">
        <v>93</v>
      </c>
      <c r="AF8" s="12">
        <v>114000</v>
      </c>
      <c r="AG8" s="12">
        <v>37</v>
      </c>
      <c r="AH8" s="12">
        <v>33500</v>
      </c>
      <c r="AI8" s="12">
        <v>34</v>
      </c>
      <c r="AJ8" s="12">
        <v>2100</v>
      </c>
      <c r="AK8" s="12">
        <v>80</v>
      </c>
      <c r="AL8" s="12">
        <v>19000</v>
      </c>
      <c r="AM8" s="20">
        <f t="shared" ref="AM8:AN53" si="6">SUM(M8,Y8,AA8,AC8,AE8,AG8,AI8,AK8)</f>
        <v>16715</v>
      </c>
      <c r="AN8" s="20">
        <f t="shared" ref="AN8:AN52" si="7">SUM(N8+Z8+AB8+AD8+AF8+AH8+AJ8+AL8)</f>
        <v>4257430</v>
      </c>
      <c r="AO8" s="12">
        <v>2173</v>
      </c>
      <c r="AP8" s="12">
        <v>693400</v>
      </c>
      <c r="AQ8" s="12">
        <v>0</v>
      </c>
      <c r="AR8" s="12">
        <v>0</v>
      </c>
      <c r="AS8" s="12">
        <v>0</v>
      </c>
      <c r="AT8" s="12">
        <v>0</v>
      </c>
      <c r="AU8" s="12">
        <v>0</v>
      </c>
      <c r="AV8" s="12">
        <v>0</v>
      </c>
      <c r="AW8" s="12">
        <v>0</v>
      </c>
      <c r="AX8" s="12">
        <v>0</v>
      </c>
      <c r="AY8" s="7">
        <f t="shared" ref="AY8:AZ53" si="8">SUM(AS8+AU8+AW8)</f>
        <v>0</v>
      </c>
      <c r="AZ8" s="7">
        <f t="shared" ref="AZ8:AZ52" si="9">SUM(AT8+AV8+AX8)</f>
        <v>0</v>
      </c>
      <c r="BA8" s="8">
        <v>17</v>
      </c>
      <c r="BB8" s="8">
        <v>16500</v>
      </c>
      <c r="BC8" s="8">
        <v>41</v>
      </c>
      <c r="BD8" s="8">
        <v>102500</v>
      </c>
      <c r="BE8" s="8">
        <v>215</v>
      </c>
      <c r="BF8" s="8">
        <v>64500</v>
      </c>
      <c r="BG8" s="8">
        <v>205</v>
      </c>
      <c r="BH8" s="8">
        <v>89500</v>
      </c>
      <c r="BI8" s="7">
        <f t="shared" ref="BI8:BJ53" si="10">SUM(AQ8,AY8,BA8,BC8,BE8,BG8)</f>
        <v>478</v>
      </c>
      <c r="BJ8" s="7">
        <f t="shared" ref="BJ8:BJ52" si="11">SUM(AR8,AZ8,BB8,BD8,BF8,BH8)</f>
        <v>273000</v>
      </c>
      <c r="BK8" s="7">
        <f t="shared" ref="BK8:BL53" si="12">SUM(AM8,BI8)</f>
        <v>17193</v>
      </c>
      <c r="BL8" s="7">
        <f t="shared" ref="BL8:BL52" si="13">SUM(AN8,BJ8)</f>
        <v>4530430</v>
      </c>
    </row>
    <row r="9" spans="1:64" ht="20.25">
      <c r="A9" s="14">
        <v>3</v>
      </c>
      <c r="B9" s="15" t="s">
        <v>45</v>
      </c>
      <c r="C9" s="8">
        <v>8205</v>
      </c>
      <c r="D9" s="8">
        <v>2139927</v>
      </c>
      <c r="E9" s="8">
        <v>1351</v>
      </c>
      <c r="F9" s="8">
        <v>2933500</v>
      </c>
      <c r="G9" s="19">
        <f t="shared" si="0"/>
        <v>9556</v>
      </c>
      <c r="H9" s="19">
        <f t="shared" si="1"/>
        <v>5073427</v>
      </c>
      <c r="I9" s="8">
        <v>311</v>
      </c>
      <c r="J9" s="8">
        <v>156500</v>
      </c>
      <c r="K9" s="8">
        <v>36</v>
      </c>
      <c r="L9" s="8">
        <v>18000</v>
      </c>
      <c r="M9" s="7">
        <f t="shared" si="2"/>
        <v>9903</v>
      </c>
      <c r="N9" s="7">
        <f t="shared" si="3"/>
        <v>5247927</v>
      </c>
      <c r="O9" s="8">
        <v>980</v>
      </c>
      <c r="P9" s="8">
        <v>220000</v>
      </c>
      <c r="Q9" s="8">
        <v>38</v>
      </c>
      <c r="R9" s="8">
        <v>81000</v>
      </c>
      <c r="S9" s="8">
        <v>0</v>
      </c>
      <c r="T9" s="8">
        <v>0</v>
      </c>
      <c r="U9" s="8">
        <v>59</v>
      </c>
      <c r="V9" s="8">
        <v>42500</v>
      </c>
      <c r="W9" s="8">
        <v>515</v>
      </c>
      <c r="X9" s="8">
        <v>234000</v>
      </c>
      <c r="Y9" s="7">
        <f t="shared" si="4"/>
        <v>1592</v>
      </c>
      <c r="Z9" s="7">
        <f t="shared" si="5"/>
        <v>577500</v>
      </c>
      <c r="AA9" s="12">
        <v>0</v>
      </c>
      <c r="AB9" s="12">
        <v>0</v>
      </c>
      <c r="AC9" s="12">
        <v>118</v>
      </c>
      <c r="AD9" s="12">
        <v>45000</v>
      </c>
      <c r="AE9" s="12">
        <v>205</v>
      </c>
      <c r="AF9" s="12">
        <v>175000</v>
      </c>
      <c r="AG9" s="12">
        <v>85</v>
      </c>
      <c r="AH9" s="12">
        <v>75000</v>
      </c>
      <c r="AI9" s="12">
        <v>115</v>
      </c>
      <c r="AJ9" s="12">
        <v>4600</v>
      </c>
      <c r="AK9" s="12">
        <v>295</v>
      </c>
      <c r="AL9" s="12">
        <v>93500</v>
      </c>
      <c r="AM9" s="20">
        <f t="shared" si="6"/>
        <v>12313</v>
      </c>
      <c r="AN9" s="20">
        <f t="shared" si="7"/>
        <v>6218527</v>
      </c>
      <c r="AO9" s="12">
        <v>1847</v>
      </c>
      <c r="AP9" s="12">
        <v>771700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AY9" s="7">
        <f t="shared" si="8"/>
        <v>0</v>
      </c>
      <c r="AZ9" s="7">
        <f t="shared" si="9"/>
        <v>0</v>
      </c>
      <c r="BA9" s="8">
        <v>26</v>
      </c>
      <c r="BB9" s="8">
        <v>39000</v>
      </c>
      <c r="BC9" s="8">
        <v>60</v>
      </c>
      <c r="BD9" s="8">
        <v>102000</v>
      </c>
      <c r="BE9" s="8">
        <v>435</v>
      </c>
      <c r="BF9" s="8">
        <v>130500</v>
      </c>
      <c r="BG9" s="8">
        <v>590</v>
      </c>
      <c r="BH9" s="8">
        <v>453000</v>
      </c>
      <c r="BI9" s="7">
        <f t="shared" si="10"/>
        <v>1111</v>
      </c>
      <c r="BJ9" s="7">
        <f t="shared" si="11"/>
        <v>724500</v>
      </c>
      <c r="BK9" s="7">
        <f t="shared" si="12"/>
        <v>13424</v>
      </c>
      <c r="BL9" s="7">
        <f t="shared" si="13"/>
        <v>6943027</v>
      </c>
    </row>
    <row r="10" spans="1:64" ht="20.25">
      <c r="A10" s="14">
        <v>4</v>
      </c>
      <c r="B10" s="15" t="s">
        <v>46</v>
      </c>
      <c r="C10" s="9">
        <v>33051</v>
      </c>
      <c r="D10" s="9">
        <v>6614705</v>
      </c>
      <c r="E10" s="9">
        <v>932</v>
      </c>
      <c r="F10" s="9">
        <v>1893000</v>
      </c>
      <c r="G10" s="19">
        <f t="shared" si="0"/>
        <v>33983</v>
      </c>
      <c r="H10" s="19">
        <f t="shared" si="1"/>
        <v>8507705</v>
      </c>
      <c r="I10" s="9">
        <v>322</v>
      </c>
      <c r="J10" s="9">
        <v>141500</v>
      </c>
      <c r="K10" s="9">
        <v>44</v>
      </c>
      <c r="L10" s="9">
        <v>22000</v>
      </c>
      <c r="M10" s="7">
        <f t="shared" si="2"/>
        <v>34349</v>
      </c>
      <c r="N10" s="7">
        <f t="shared" si="3"/>
        <v>8671205</v>
      </c>
      <c r="O10" s="9">
        <v>1130</v>
      </c>
      <c r="P10" s="9">
        <v>339000</v>
      </c>
      <c r="Q10" s="9">
        <v>97</v>
      </c>
      <c r="R10" s="9">
        <v>210500</v>
      </c>
      <c r="S10" s="9">
        <v>0</v>
      </c>
      <c r="T10" s="9">
        <v>0</v>
      </c>
      <c r="U10" s="9">
        <v>71</v>
      </c>
      <c r="V10" s="9">
        <v>56800</v>
      </c>
      <c r="W10" s="9">
        <v>860</v>
      </c>
      <c r="X10" s="9">
        <v>415000</v>
      </c>
      <c r="Y10" s="7">
        <f t="shared" si="4"/>
        <v>2158</v>
      </c>
      <c r="Z10" s="7">
        <f t="shared" si="5"/>
        <v>1021300</v>
      </c>
      <c r="AA10" s="12">
        <v>0</v>
      </c>
      <c r="AB10" s="12">
        <v>0</v>
      </c>
      <c r="AC10" s="12">
        <v>202</v>
      </c>
      <c r="AD10" s="12">
        <v>80800</v>
      </c>
      <c r="AE10" s="12">
        <v>266</v>
      </c>
      <c r="AF10" s="12">
        <v>264800</v>
      </c>
      <c r="AG10" s="12">
        <v>133</v>
      </c>
      <c r="AH10" s="12">
        <v>86300</v>
      </c>
      <c r="AI10" s="12">
        <v>150</v>
      </c>
      <c r="AJ10" s="12">
        <v>4400</v>
      </c>
      <c r="AK10" s="12">
        <v>300</v>
      </c>
      <c r="AL10" s="12">
        <v>107100</v>
      </c>
      <c r="AM10" s="20">
        <f t="shared" si="6"/>
        <v>37558</v>
      </c>
      <c r="AN10" s="20">
        <f t="shared" si="7"/>
        <v>10235905</v>
      </c>
      <c r="AO10" s="12">
        <v>5634</v>
      </c>
      <c r="AP10" s="12">
        <v>1866100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7">
        <f t="shared" si="8"/>
        <v>0</v>
      </c>
      <c r="AZ10" s="7">
        <f t="shared" si="9"/>
        <v>0</v>
      </c>
      <c r="BA10" s="9">
        <v>26</v>
      </c>
      <c r="BB10" s="9">
        <v>32500</v>
      </c>
      <c r="BC10" s="9">
        <v>65</v>
      </c>
      <c r="BD10" s="9">
        <v>162500</v>
      </c>
      <c r="BE10" s="9">
        <v>950</v>
      </c>
      <c r="BF10" s="9">
        <v>285000</v>
      </c>
      <c r="BG10" s="9">
        <v>724</v>
      </c>
      <c r="BH10" s="9">
        <v>391200</v>
      </c>
      <c r="BI10" s="7">
        <f t="shared" si="10"/>
        <v>1765</v>
      </c>
      <c r="BJ10" s="7">
        <f t="shared" si="11"/>
        <v>871200</v>
      </c>
      <c r="BK10" s="7">
        <f t="shared" si="12"/>
        <v>39323</v>
      </c>
      <c r="BL10" s="7">
        <f t="shared" si="13"/>
        <v>11107105</v>
      </c>
    </row>
    <row r="11" spans="1:64" ht="20.25">
      <c r="A11" s="14">
        <v>5</v>
      </c>
      <c r="B11" s="15" t="s">
        <v>47</v>
      </c>
      <c r="C11" s="8">
        <v>9970</v>
      </c>
      <c r="D11" s="8">
        <v>1275411</v>
      </c>
      <c r="E11" s="8">
        <v>608</v>
      </c>
      <c r="F11" s="8">
        <v>1236038</v>
      </c>
      <c r="G11" s="19">
        <f t="shared" si="0"/>
        <v>10578</v>
      </c>
      <c r="H11" s="19">
        <f t="shared" si="1"/>
        <v>2511449</v>
      </c>
      <c r="I11" s="8">
        <v>96</v>
      </c>
      <c r="J11" s="8">
        <v>39800</v>
      </c>
      <c r="K11" s="8">
        <v>20</v>
      </c>
      <c r="L11" s="8">
        <v>10000</v>
      </c>
      <c r="M11" s="7">
        <f t="shared" si="2"/>
        <v>10694</v>
      </c>
      <c r="N11" s="7">
        <f t="shared" si="3"/>
        <v>2561249</v>
      </c>
      <c r="O11" s="8">
        <v>510</v>
      </c>
      <c r="P11" s="8">
        <v>153000</v>
      </c>
      <c r="Q11" s="8">
        <v>25</v>
      </c>
      <c r="R11" s="8">
        <v>55500</v>
      </c>
      <c r="S11" s="8">
        <v>0</v>
      </c>
      <c r="T11" s="8">
        <v>0</v>
      </c>
      <c r="U11" s="8">
        <v>39</v>
      </c>
      <c r="V11" s="8">
        <v>31900</v>
      </c>
      <c r="W11" s="8">
        <v>355</v>
      </c>
      <c r="X11" s="8">
        <v>107000</v>
      </c>
      <c r="Y11" s="7">
        <f t="shared" si="4"/>
        <v>929</v>
      </c>
      <c r="Z11" s="7">
        <f t="shared" si="5"/>
        <v>347400</v>
      </c>
      <c r="AA11" s="12">
        <v>0</v>
      </c>
      <c r="AB11" s="12">
        <v>0</v>
      </c>
      <c r="AC11" s="12">
        <v>44</v>
      </c>
      <c r="AD11" s="12">
        <v>19000</v>
      </c>
      <c r="AE11" s="12">
        <v>69</v>
      </c>
      <c r="AF11" s="12">
        <v>58500</v>
      </c>
      <c r="AG11" s="12">
        <v>25</v>
      </c>
      <c r="AH11" s="12">
        <v>12500</v>
      </c>
      <c r="AI11" s="12">
        <v>39</v>
      </c>
      <c r="AJ11" s="12">
        <v>1300</v>
      </c>
      <c r="AK11" s="12">
        <v>95</v>
      </c>
      <c r="AL11" s="12">
        <v>28500</v>
      </c>
      <c r="AM11" s="20">
        <f t="shared" si="6"/>
        <v>11895</v>
      </c>
      <c r="AN11" s="20">
        <f t="shared" si="7"/>
        <v>3028449</v>
      </c>
      <c r="AO11" s="12">
        <v>1784</v>
      </c>
      <c r="AP11" s="12">
        <v>417000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7">
        <f t="shared" si="8"/>
        <v>0</v>
      </c>
      <c r="AZ11" s="7">
        <f t="shared" si="9"/>
        <v>0</v>
      </c>
      <c r="BA11" s="8">
        <v>12</v>
      </c>
      <c r="BB11" s="8">
        <v>15000</v>
      </c>
      <c r="BC11" s="8">
        <v>24</v>
      </c>
      <c r="BD11" s="8">
        <v>36000</v>
      </c>
      <c r="BE11" s="8">
        <v>220</v>
      </c>
      <c r="BF11" s="8">
        <v>66000</v>
      </c>
      <c r="BG11" s="8">
        <v>191</v>
      </c>
      <c r="BH11" s="8">
        <v>83500</v>
      </c>
      <c r="BI11" s="7">
        <f t="shared" si="10"/>
        <v>447</v>
      </c>
      <c r="BJ11" s="7">
        <f t="shared" si="11"/>
        <v>200500</v>
      </c>
      <c r="BK11" s="7">
        <f t="shared" si="12"/>
        <v>12342</v>
      </c>
      <c r="BL11" s="7">
        <f t="shared" si="13"/>
        <v>3228949</v>
      </c>
    </row>
    <row r="12" spans="1:64" ht="20.25">
      <c r="A12" s="14">
        <v>6</v>
      </c>
      <c r="B12" s="15" t="s">
        <v>48</v>
      </c>
      <c r="C12" s="8">
        <v>60</v>
      </c>
      <c r="D12" s="8">
        <v>12459</v>
      </c>
      <c r="E12" s="8">
        <v>30</v>
      </c>
      <c r="F12" s="8">
        <v>17500</v>
      </c>
      <c r="G12" s="19">
        <f t="shared" si="0"/>
        <v>90</v>
      </c>
      <c r="H12" s="19">
        <f t="shared" si="1"/>
        <v>29959</v>
      </c>
      <c r="I12" s="8">
        <v>5</v>
      </c>
      <c r="J12" s="8">
        <v>2500</v>
      </c>
      <c r="K12" s="8">
        <v>2</v>
      </c>
      <c r="L12" s="8">
        <v>2000</v>
      </c>
      <c r="M12" s="7">
        <f t="shared" si="2"/>
        <v>97</v>
      </c>
      <c r="N12" s="7">
        <f t="shared" si="3"/>
        <v>34459</v>
      </c>
      <c r="O12" s="8">
        <v>60</v>
      </c>
      <c r="P12" s="8">
        <v>12000</v>
      </c>
      <c r="Q12" s="8">
        <v>1</v>
      </c>
      <c r="R12" s="8">
        <v>3000</v>
      </c>
      <c r="S12" s="8">
        <v>0</v>
      </c>
      <c r="T12" s="8">
        <v>0</v>
      </c>
      <c r="U12" s="8">
        <v>2</v>
      </c>
      <c r="V12" s="8">
        <v>1000</v>
      </c>
      <c r="W12" s="8">
        <v>40</v>
      </c>
      <c r="X12" s="8">
        <v>5000</v>
      </c>
      <c r="Y12" s="7">
        <f t="shared" si="4"/>
        <v>103</v>
      </c>
      <c r="Z12" s="7">
        <f t="shared" si="5"/>
        <v>21000</v>
      </c>
      <c r="AA12" s="12">
        <v>0</v>
      </c>
      <c r="AB12" s="12">
        <v>0</v>
      </c>
      <c r="AC12" s="12">
        <v>5</v>
      </c>
      <c r="AD12" s="12">
        <v>1500</v>
      </c>
      <c r="AE12" s="12">
        <v>10</v>
      </c>
      <c r="AF12" s="12">
        <v>8000</v>
      </c>
      <c r="AG12" s="12">
        <v>2</v>
      </c>
      <c r="AH12" s="12">
        <v>5000</v>
      </c>
      <c r="AI12" s="12">
        <v>4</v>
      </c>
      <c r="AJ12" s="12">
        <v>100</v>
      </c>
      <c r="AK12" s="12">
        <v>25</v>
      </c>
      <c r="AL12" s="12">
        <v>2000</v>
      </c>
      <c r="AM12" s="20">
        <f t="shared" si="6"/>
        <v>246</v>
      </c>
      <c r="AN12" s="20">
        <f t="shared" si="7"/>
        <v>72059</v>
      </c>
      <c r="AO12" s="12">
        <v>32</v>
      </c>
      <c r="AP12" s="12">
        <v>9500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7">
        <f t="shared" si="8"/>
        <v>0</v>
      </c>
      <c r="AZ12" s="7">
        <f t="shared" si="9"/>
        <v>0</v>
      </c>
      <c r="BA12" s="8">
        <v>0</v>
      </c>
      <c r="BB12" s="8">
        <v>0</v>
      </c>
      <c r="BC12" s="8">
        <v>2</v>
      </c>
      <c r="BD12" s="8">
        <v>5500</v>
      </c>
      <c r="BE12" s="8">
        <v>50</v>
      </c>
      <c r="BF12" s="8">
        <v>10000</v>
      </c>
      <c r="BG12" s="8">
        <v>50</v>
      </c>
      <c r="BH12" s="8">
        <v>16000</v>
      </c>
      <c r="BI12" s="7">
        <f t="shared" si="10"/>
        <v>102</v>
      </c>
      <c r="BJ12" s="7">
        <f t="shared" si="11"/>
        <v>31500</v>
      </c>
      <c r="BK12" s="7">
        <f t="shared" si="12"/>
        <v>348</v>
      </c>
      <c r="BL12" s="7">
        <f t="shared" si="13"/>
        <v>103559</v>
      </c>
    </row>
    <row r="13" spans="1:64" ht="20.25">
      <c r="A13" s="14">
        <v>7</v>
      </c>
      <c r="B13" s="15" t="s">
        <v>49</v>
      </c>
      <c r="C13" s="8">
        <v>30</v>
      </c>
      <c r="D13" s="8">
        <v>6229</v>
      </c>
      <c r="E13" s="8">
        <v>16</v>
      </c>
      <c r="F13" s="8">
        <v>8625</v>
      </c>
      <c r="G13" s="19">
        <f t="shared" si="0"/>
        <v>46</v>
      </c>
      <c r="H13" s="19">
        <f t="shared" si="1"/>
        <v>14854</v>
      </c>
      <c r="I13" s="8">
        <v>2</v>
      </c>
      <c r="J13" s="8">
        <v>1200</v>
      </c>
      <c r="K13" s="8">
        <v>1</v>
      </c>
      <c r="L13" s="8">
        <v>1000</v>
      </c>
      <c r="M13" s="7">
        <f t="shared" si="2"/>
        <v>49</v>
      </c>
      <c r="N13" s="7">
        <f t="shared" si="3"/>
        <v>17054</v>
      </c>
      <c r="O13" s="8">
        <v>25</v>
      </c>
      <c r="P13" s="8">
        <v>4500</v>
      </c>
      <c r="Q13" s="8">
        <v>0</v>
      </c>
      <c r="R13" s="8">
        <v>0</v>
      </c>
      <c r="S13" s="8">
        <v>0</v>
      </c>
      <c r="T13" s="8">
        <v>0</v>
      </c>
      <c r="U13" s="8">
        <v>1</v>
      </c>
      <c r="V13" s="8">
        <v>500</v>
      </c>
      <c r="W13" s="8">
        <v>20</v>
      </c>
      <c r="X13" s="8">
        <v>800</v>
      </c>
      <c r="Y13" s="7">
        <f t="shared" si="4"/>
        <v>46</v>
      </c>
      <c r="Z13" s="7">
        <f t="shared" si="5"/>
        <v>5800</v>
      </c>
      <c r="AA13" s="12">
        <v>0</v>
      </c>
      <c r="AB13" s="12">
        <v>0</v>
      </c>
      <c r="AC13" s="12">
        <v>4</v>
      </c>
      <c r="AD13" s="12">
        <v>1200</v>
      </c>
      <c r="AE13" s="12">
        <v>4</v>
      </c>
      <c r="AF13" s="12">
        <v>3500</v>
      </c>
      <c r="AG13" s="12">
        <v>0</v>
      </c>
      <c r="AH13" s="12">
        <v>0</v>
      </c>
      <c r="AI13" s="12">
        <v>2</v>
      </c>
      <c r="AJ13" s="12">
        <v>100</v>
      </c>
      <c r="AK13" s="12">
        <v>10</v>
      </c>
      <c r="AL13" s="12">
        <v>1000</v>
      </c>
      <c r="AM13" s="20">
        <f t="shared" si="6"/>
        <v>115</v>
      </c>
      <c r="AN13" s="20">
        <f t="shared" si="7"/>
        <v>28654</v>
      </c>
      <c r="AO13" s="12">
        <v>15</v>
      </c>
      <c r="AP13" s="12">
        <v>3600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7">
        <f t="shared" si="8"/>
        <v>0</v>
      </c>
      <c r="AZ13" s="7">
        <f t="shared" si="9"/>
        <v>0</v>
      </c>
      <c r="BA13" s="8">
        <v>0</v>
      </c>
      <c r="BB13" s="8">
        <v>0</v>
      </c>
      <c r="BC13" s="8">
        <v>0</v>
      </c>
      <c r="BD13" s="8">
        <v>0</v>
      </c>
      <c r="BE13" s="8">
        <v>10</v>
      </c>
      <c r="BF13" s="8">
        <v>3000</v>
      </c>
      <c r="BG13" s="8">
        <v>20</v>
      </c>
      <c r="BH13" s="8">
        <v>6000</v>
      </c>
      <c r="BI13" s="7">
        <f t="shared" si="10"/>
        <v>30</v>
      </c>
      <c r="BJ13" s="7">
        <f t="shared" si="11"/>
        <v>9000</v>
      </c>
      <c r="BK13" s="7">
        <f t="shared" si="12"/>
        <v>145</v>
      </c>
      <c r="BL13" s="7">
        <f t="shared" si="13"/>
        <v>37654</v>
      </c>
    </row>
    <row r="14" spans="1:64" ht="20.25">
      <c r="A14" s="14">
        <v>8</v>
      </c>
      <c r="B14" s="15" t="s">
        <v>50</v>
      </c>
      <c r="C14" s="8">
        <v>2200</v>
      </c>
      <c r="D14" s="8">
        <v>214567</v>
      </c>
      <c r="E14" s="8">
        <v>123</v>
      </c>
      <c r="F14" s="8">
        <v>217500</v>
      </c>
      <c r="G14" s="19">
        <f t="shared" si="0"/>
        <v>2323</v>
      </c>
      <c r="H14" s="19">
        <f t="shared" si="1"/>
        <v>432067</v>
      </c>
      <c r="I14" s="8">
        <v>57</v>
      </c>
      <c r="J14" s="8">
        <v>28500</v>
      </c>
      <c r="K14" s="8">
        <v>15</v>
      </c>
      <c r="L14" s="8">
        <v>3000</v>
      </c>
      <c r="M14" s="7">
        <f t="shared" si="2"/>
        <v>2395</v>
      </c>
      <c r="N14" s="7">
        <f t="shared" si="3"/>
        <v>463567</v>
      </c>
      <c r="O14" s="8">
        <v>450</v>
      </c>
      <c r="P14" s="8">
        <v>60000</v>
      </c>
      <c r="Q14" s="8">
        <v>15</v>
      </c>
      <c r="R14" s="8">
        <v>30000</v>
      </c>
      <c r="S14" s="8">
        <v>0</v>
      </c>
      <c r="T14" s="8">
        <v>0</v>
      </c>
      <c r="U14" s="8">
        <v>9</v>
      </c>
      <c r="V14" s="8">
        <v>9000</v>
      </c>
      <c r="W14" s="8">
        <v>120</v>
      </c>
      <c r="X14" s="8">
        <v>45000</v>
      </c>
      <c r="Y14" s="7">
        <f t="shared" si="4"/>
        <v>594</v>
      </c>
      <c r="Z14" s="7">
        <f t="shared" si="5"/>
        <v>144000</v>
      </c>
      <c r="AA14" s="12">
        <v>0</v>
      </c>
      <c r="AB14" s="12">
        <v>0</v>
      </c>
      <c r="AC14" s="12">
        <v>13</v>
      </c>
      <c r="AD14" s="12">
        <v>3800</v>
      </c>
      <c r="AE14" s="12">
        <v>22</v>
      </c>
      <c r="AF14" s="12">
        <v>28000</v>
      </c>
      <c r="AG14" s="12">
        <v>25</v>
      </c>
      <c r="AH14" s="12">
        <v>12500</v>
      </c>
      <c r="AI14" s="12">
        <v>13</v>
      </c>
      <c r="AJ14" s="12">
        <v>400</v>
      </c>
      <c r="AK14" s="12">
        <v>65</v>
      </c>
      <c r="AL14" s="12">
        <v>13000</v>
      </c>
      <c r="AM14" s="20">
        <f t="shared" si="6"/>
        <v>3127</v>
      </c>
      <c r="AN14" s="20">
        <f t="shared" si="7"/>
        <v>665267</v>
      </c>
      <c r="AO14" s="12">
        <v>407</v>
      </c>
      <c r="AP14" s="12">
        <v>88000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7">
        <f t="shared" si="8"/>
        <v>0</v>
      </c>
      <c r="AZ14" s="7">
        <f t="shared" si="9"/>
        <v>0</v>
      </c>
      <c r="BA14" s="8">
        <v>5</v>
      </c>
      <c r="BB14" s="8">
        <v>7500</v>
      </c>
      <c r="BC14" s="8">
        <v>12</v>
      </c>
      <c r="BD14" s="8">
        <v>35000</v>
      </c>
      <c r="BE14" s="8">
        <v>140</v>
      </c>
      <c r="BF14" s="8">
        <v>37500</v>
      </c>
      <c r="BG14" s="8">
        <v>50</v>
      </c>
      <c r="BH14" s="8">
        <v>29000</v>
      </c>
      <c r="BI14" s="7">
        <f t="shared" si="10"/>
        <v>207</v>
      </c>
      <c r="BJ14" s="7">
        <f t="shared" si="11"/>
        <v>109000</v>
      </c>
      <c r="BK14" s="7">
        <f t="shared" si="12"/>
        <v>3334</v>
      </c>
      <c r="BL14" s="7">
        <f t="shared" si="13"/>
        <v>774267</v>
      </c>
    </row>
    <row r="15" spans="1:64" ht="20.25">
      <c r="A15" s="14">
        <v>9</v>
      </c>
      <c r="B15" s="15" t="s">
        <v>51</v>
      </c>
      <c r="C15" s="8">
        <v>12995</v>
      </c>
      <c r="D15" s="8">
        <v>3837280</v>
      </c>
      <c r="E15" s="8">
        <v>244</v>
      </c>
      <c r="F15" s="8">
        <v>456500</v>
      </c>
      <c r="G15" s="19">
        <f t="shared" si="0"/>
        <v>13239</v>
      </c>
      <c r="H15" s="19">
        <f t="shared" si="1"/>
        <v>4293780</v>
      </c>
      <c r="I15" s="8">
        <v>95</v>
      </c>
      <c r="J15" s="8">
        <v>54500</v>
      </c>
      <c r="K15" s="8">
        <v>15</v>
      </c>
      <c r="L15" s="8">
        <v>15000</v>
      </c>
      <c r="M15" s="7">
        <f t="shared" si="2"/>
        <v>13349</v>
      </c>
      <c r="N15" s="7">
        <f t="shared" si="3"/>
        <v>4363280</v>
      </c>
      <c r="O15" s="8">
        <v>352</v>
      </c>
      <c r="P15" s="8">
        <v>75360</v>
      </c>
      <c r="Q15" s="8">
        <v>21</v>
      </c>
      <c r="R15" s="8">
        <v>34500</v>
      </c>
      <c r="S15" s="8">
        <v>0</v>
      </c>
      <c r="T15" s="8">
        <v>0</v>
      </c>
      <c r="U15" s="8">
        <v>13</v>
      </c>
      <c r="V15" s="8">
        <v>13000</v>
      </c>
      <c r="W15" s="8">
        <v>160</v>
      </c>
      <c r="X15" s="8">
        <v>50440</v>
      </c>
      <c r="Y15" s="7">
        <f t="shared" si="4"/>
        <v>546</v>
      </c>
      <c r="Z15" s="7">
        <f t="shared" si="5"/>
        <v>173300</v>
      </c>
      <c r="AA15" s="12">
        <v>0</v>
      </c>
      <c r="AB15" s="12">
        <v>0</v>
      </c>
      <c r="AC15" s="12">
        <v>32</v>
      </c>
      <c r="AD15" s="12">
        <v>14900</v>
      </c>
      <c r="AE15" s="12">
        <v>49</v>
      </c>
      <c r="AF15" s="12">
        <v>44000</v>
      </c>
      <c r="AG15" s="12">
        <v>24</v>
      </c>
      <c r="AH15" s="12">
        <v>24000</v>
      </c>
      <c r="AI15" s="12">
        <v>32</v>
      </c>
      <c r="AJ15" s="12">
        <v>9600</v>
      </c>
      <c r="AK15" s="12">
        <v>75</v>
      </c>
      <c r="AL15" s="12">
        <v>30000</v>
      </c>
      <c r="AM15" s="20">
        <f t="shared" si="6"/>
        <v>14107</v>
      </c>
      <c r="AN15" s="20">
        <f t="shared" si="7"/>
        <v>4659080</v>
      </c>
      <c r="AO15" s="12">
        <v>1834</v>
      </c>
      <c r="AP15" s="12">
        <v>900000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7">
        <f t="shared" si="8"/>
        <v>0</v>
      </c>
      <c r="AZ15" s="7">
        <f t="shared" si="9"/>
        <v>0</v>
      </c>
      <c r="BA15" s="8">
        <v>4</v>
      </c>
      <c r="BB15" s="8">
        <v>4800</v>
      </c>
      <c r="BC15" s="8">
        <v>17</v>
      </c>
      <c r="BD15" s="8">
        <v>42500</v>
      </c>
      <c r="BE15" s="8">
        <v>115</v>
      </c>
      <c r="BF15" s="8">
        <v>33500</v>
      </c>
      <c r="BG15" s="8">
        <v>125</v>
      </c>
      <c r="BH15" s="8">
        <v>64500</v>
      </c>
      <c r="BI15" s="7">
        <f t="shared" si="10"/>
        <v>261</v>
      </c>
      <c r="BJ15" s="7">
        <f t="shared" si="11"/>
        <v>145300</v>
      </c>
      <c r="BK15" s="7">
        <f t="shared" si="12"/>
        <v>14368</v>
      </c>
      <c r="BL15" s="7">
        <f t="shared" si="13"/>
        <v>4804380</v>
      </c>
    </row>
    <row r="16" spans="1:64" ht="20.25">
      <c r="A16" s="14">
        <v>10</v>
      </c>
      <c r="B16" s="15" t="s">
        <v>52</v>
      </c>
      <c r="C16" s="8">
        <v>1625</v>
      </c>
      <c r="D16" s="8">
        <v>405738</v>
      </c>
      <c r="E16" s="8">
        <v>135</v>
      </c>
      <c r="F16" s="8">
        <v>246000</v>
      </c>
      <c r="G16" s="19">
        <f t="shared" si="0"/>
        <v>1760</v>
      </c>
      <c r="H16" s="19">
        <f t="shared" si="1"/>
        <v>651738</v>
      </c>
      <c r="I16" s="8">
        <v>42</v>
      </c>
      <c r="J16" s="8">
        <v>14400</v>
      </c>
      <c r="K16" s="8">
        <v>6</v>
      </c>
      <c r="L16" s="8">
        <v>3000</v>
      </c>
      <c r="M16" s="7">
        <f t="shared" si="2"/>
        <v>1808</v>
      </c>
      <c r="N16" s="7">
        <f t="shared" si="3"/>
        <v>669138</v>
      </c>
      <c r="O16" s="8">
        <v>150</v>
      </c>
      <c r="P16" s="8">
        <v>30000</v>
      </c>
      <c r="Q16" s="8">
        <v>6</v>
      </c>
      <c r="R16" s="8">
        <v>12000</v>
      </c>
      <c r="S16" s="8">
        <v>0</v>
      </c>
      <c r="T16" s="8">
        <v>0</v>
      </c>
      <c r="U16" s="8">
        <v>8</v>
      </c>
      <c r="V16" s="8">
        <v>4800</v>
      </c>
      <c r="W16" s="8">
        <v>60</v>
      </c>
      <c r="X16" s="8">
        <v>19000</v>
      </c>
      <c r="Y16" s="7">
        <f t="shared" si="4"/>
        <v>224</v>
      </c>
      <c r="Z16" s="7">
        <f t="shared" si="5"/>
        <v>65800</v>
      </c>
      <c r="AA16" s="12">
        <v>0</v>
      </c>
      <c r="AB16" s="12">
        <v>0</v>
      </c>
      <c r="AC16" s="12">
        <v>14</v>
      </c>
      <c r="AD16" s="12">
        <v>4400</v>
      </c>
      <c r="AE16" s="12">
        <v>18</v>
      </c>
      <c r="AF16" s="12">
        <v>16000</v>
      </c>
      <c r="AG16" s="12">
        <v>8</v>
      </c>
      <c r="AH16" s="12">
        <v>8000</v>
      </c>
      <c r="AI16" s="12">
        <v>10</v>
      </c>
      <c r="AJ16" s="12">
        <v>300</v>
      </c>
      <c r="AK16" s="12">
        <v>30</v>
      </c>
      <c r="AL16" s="12">
        <v>10000</v>
      </c>
      <c r="AM16" s="20">
        <f t="shared" si="6"/>
        <v>2112</v>
      </c>
      <c r="AN16" s="20">
        <f t="shared" si="7"/>
        <v>773638</v>
      </c>
      <c r="AO16" s="12">
        <v>275</v>
      </c>
      <c r="AP16" s="12">
        <v>113500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7">
        <f t="shared" si="8"/>
        <v>0</v>
      </c>
      <c r="AZ16" s="7">
        <f t="shared" si="9"/>
        <v>0</v>
      </c>
      <c r="BA16" s="8">
        <v>4</v>
      </c>
      <c r="BB16" s="8">
        <v>4000</v>
      </c>
      <c r="BC16" s="8">
        <v>6</v>
      </c>
      <c r="BD16" s="8">
        <v>15000</v>
      </c>
      <c r="BE16" s="8">
        <v>55</v>
      </c>
      <c r="BF16" s="8">
        <v>16500</v>
      </c>
      <c r="BG16" s="8">
        <v>50</v>
      </c>
      <c r="BH16" s="8">
        <v>27000</v>
      </c>
      <c r="BI16" s="7">
        <f t="shared" si="10"/>
        <v>115</v>
      </c>
      <c r="BJ16" s="7">
        <f t="shared" si="11"/>
        <v>62500</v>
      </c>
      <c r="BK16" s="7">
        <f t="shared" si="12"/>
        <v>2227</v>
      </c>
      <c r="BL16" s="7">
        <f t="shared" si="13"/>
        <v>836138</v>
      </c>
    </row>
    <row r="17" spans="1:64" ht="20.25">
      <c r="A17" s="14">
        <v>11</v>
      </c>
      <c r="B17" s="15" t="s">
        <v>53</v>
      </c>
      <c r="C17" s="8">
        <v>1470</v>
      </c>
      <c r="D17" s="8">
        <v>162655</v>
      </c>
      <c r="E17" s="8">
        <v>95</v>
      </c>
      <c r="F17" s="8">
        <v>173500</v>
      </c>
      <c r="G17" s="19">
        <f t="shared" si="0"/>
        <v>1565</v>
      </c>
      <c r="H17" s="19">
        <f t="shared" si="1"/>
        <v>336155</v>
      </c>
      <c r="I17" s="8">
        <v>36</v>
      </c>
      <c r="J17" s="8">
        <v>14700</v>
      </c>
      <c r="K17" s="8">
        <v>9</v>
      </c>
      <c r="L17" s="8">
        <v>4500</v>
      </c>
      <c r="M17" s="7">
        <f t="shared" si="2"/>
        <v>1610</v>
      </c>
      <c r="N17" s="7">
        <f t="shared" si="3"/>
        <v>355355</v>
      </c>
      <c r="O17" s="8">
        <v>200</v>
      </c>
      <c r="P17" s="8">
        <v>60000</v>
      </c>
      <c r="Q17" s="8">
        <v>6</v>
      </c>
      <c r="R17" s="8">
        <v>12000</v>
      </c>
      <c r="S17" s="8">
        <v>0</v>
      </c>
      <c r="T17" s="8">
        <v>0</v>
      </c>
      <c r="U17" s="8">
        <v>2</v>
      </c>
      <c r="V17" s="8">
        <v>1000</v>
      </c>
      <c r="W17" s="8">
        <v>65</v>
      </c>
      <c r="X17" s="8">
        <v>26500</v>
      </c>
      <c r="Y17" s="7">
        <f t="shared" si="4"/>
        <v>273</v>
      </c>
      <c r="Z17" s="7">
        <f t="shared" si="5"/>
        <v>99500</v>
      </c>
      <c r="AA17" s="12">
        <v>0</v>
      </c>
      <c r="AB17" s="12">
        <v>0</v>
      </c>
      <c r="AC17" s="12">
        <v>17</v>
      </c>
      <c r="AD17" s="12">
        <v>6500</v>
      </c>
      <c r="AE17" s="12">
        <v>27</v>
      </c>
      <c r="AF17" s="12">
        <v>31500</v>
      </c>
      <c r="AG17" s="12">
        <v>25</v>
      </c>
      <c r="AH17" s="12">
        <v>3000</v>
      </c>
      <c r="AI17" s="12">
        <v>15</v>
      </c>
      <c r="AJ17" s="12">
        <v>3000</v>
      </c>
      <c r="AK17" s="12">
        <v>40</v>
      </c>
      <c r="AL17" s="12">
        <v>9000</v>
      </c>
      <c r="AM17" s="20">
        <f t="shared" si="6"/>
        <v>2007</v>
      </c>
      <c r="AN17" s="20">
        <f t="shared" si="7"/>
        <v>507855</v>
      </c>
      <c r="AO17" s="12">
        <v>261</v>
      </c>
      <c r="AP17" s="12">
        <v>66200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7">
        <f t="shared" si="8"/>
        <v>0</v>
      </c>
      <c r="AZ17" s="7">
        <f t="shared" si="9"/>
        <v>0</v>
      </c>
      <c r="BA17" s="8">
        <v>6</v>
      </c>
      <c r="BB17" s="8">
        <v>9000</v>
      </c>
      <c r="BC17" s="8">
        <v>9</v>
      </c>
      <c r="BD17" s="8">
        <v>13500</v>
      </c>
      <c r="BE17" s="8">
        <v>75</v>
      </c>
      <c r="BF17" s="8">
        <v>22500</v>
      </c>
      <c r="BG17" s="8">
        <v>20</v>
      </c>
      <c r="BH17" s="8">
        <v>15000</v>
      </c>
      <c r="BI17" s="7">
        <f t="shared" si="10"/>
        <v>110</v>
      </c>
      <c r="BJ17" s="7">
        <f t="shared" si="11"/>
        <v>60000</v>
      </c>
      <c r="BK17" s="7">
        <f t="shared" si="12"/>
        <v>2117</v>
      </c>
      <c r="BL17" s="7">
        <f t="shared" si="13"/>
        <v>567855</v>
      </c>
    </row>
    <row r="18" spans="1:64" ht="20.25">
      <c r="A18" s="14">
        <v>12</v>
      </c>
      <c r="B18" s="15" t="s">
        <v>54</v>
      </c>
      <c r="C18" s="8">
        <v>65</v>
      </c>
      <c r="D18" s="8">
        <v>13843</v>
      </c>
      <c r="E18" s="8">
        <v>13</v>
      </c>
      <c r="F18" s="8">
        <v>22750</v>
      </c>
      <c r="G18" s="19">
        <f t="shared" si="0"/>
        <v>78</v>
      </c>
      <c r="H18" s="19">
        <f t="shared" si="1"/>
        <v>36593</v>
      </c>
      <c r="I18" s="8">
        <v>2</v>
      </c>
      <c r="J18" s="8">
        <v>500</v>
      </c>
      <c r="K18" s="8">
        <v>1</v>
      </c>
      <c r="L18" s="8">
        <v>100</v>
      </c>
      <c r="M18" s="7">
        <f t="shared" si="2"/>
        <v>81</v>
      </c>
      <c r="N18" s="7">
        <f t="shared" si="3"/>
        <v>37193</v>
      </c>
      <c r="O18" s="8">
        <v>50</v>
      </c>
      <c r="P18" s="8">
        <v>15000</v>
      </c>
      <c r="Q18" s="8">
        <v>1</v>
      </c>
      <c r="R18" s="8">
        <v>1500</v>
      </c>
      <c r="S18" s="8">
        <v>0</v>
      </c>
      <c r="T18" s="8">
        <v>0</v>
      </c>
      <c r="U18" s="8">
        <v>2</v>
      </c>
      <c r="V18" s="8">
        <v>1000</v>
      </c>
      <c r="W18" s="8">
        <v>25</v>
      </c>
      <c r="X18" s="8">
        <v>7500</v>
      </c>
      <c r="Y18" s="7">
        <f t="shared" si="4"/>
        <v>78</v>
      </c>
      <c r="Z18" s="7">
        <f t="shared" si="5"/>
        <v>25000</v>
      </c>
      <c r="AA18" s="12">
        <v>0</v>
      </c>
      <c r="AB18" s="12">
        <v>0</v>
      </c>
      <c r="AC18" s="12">
        <v>5</v>
      </c>
      <c r="AD18" s="12">
        <v>2000</v>
      </c>
      <c r="AE18" s="12">
        <v>10</v>
      </c>
      <c r="AF18" s="12">
        <v>10000</v>
      </c>
      <c r="AG18" s="12">
        <v>4</v>
      </c>
      <c r="AH18" s="12">
        <v>2000</v>
      </c>
      <c r="AI18" s="12">
        <v>0</v>
      </c>
      <c r="AJ18" s="12">
        <v>0</v>
      </c>
      <c r="AK18" s="12">
        <v>5</v>
      </c>
      <c r="AL18" s="12">
        <v>1500</v>
      </c>
      <c r="AM18" s="20">
        <f t="shared" si="6"/>
        <v>183</v>
      </c>
      <c r="AN18" s="20">
        <f t="shared" si="7"/>
        <v>77693</v>
      </c>
      <c r="AO18" s="12">
        <v>24</v>
      </c>
      <c r="AP18" s="12">
        <v>9800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7">
        <f t="shared" si="8"/>
        <v>0</v>
      </c>
      <c r="AZ18" s="7">
        <f t="shared" si="9"/>
        <v>0</v>
      </c>
      <c r="BA18" s="8">
        <v>1</v>
      </c>
      <c r="BB18" s="8">
        <v>1500</v>
      </c>
      <c r="BC18" s="8">
        <v>3</v>
      </c>
      <c r="BD18" s="8">
        <v>8500</v>
      </c>
      <c r="BE18" s="8">
        <v>25</v>
      </c>
      <c r="BF18" s="8">
        <v>7000</v>
      </c>
      <c r="BG18" s="8">
        <v>10</v>
      </c>
      <c r="BH18" s="8">
        <v>6800</v>
      </c>
      <c r="BI18" s="7">
        <f t="shared" si="10"/>
        <v>39</v>
      </c>
      <c r="BJ18" s="7">
        <f t="shared" si="11"/>
        <v>23800</v>
      </c>
      <c r="BK18" s="7">
        <f t="shared" si="12"/>
        <v>222</v>
      </c>
      <c r="BL18" s="7">
        <f t="shared" si="13"/>
        <v>101493</v>
      </c>
    </row>
    <row r="19" spans="1:64" ht="20.25">
      <c r="A19" s="14">
        <v>13</v>
      </c>
      <c r="B19" s="15" t="s">
        <v>55</v>
      </c>
      <c r="C19" s="8">
        <v>2775</v>
      </c>
      <c r="D19" s="8">
        <v>271357</v>
      </c>
      <c r="E19" s="8">
        <v>52</v>
      </c>
      <c r="F19" s="8">
        <v>92250</v>
      </c>
      <c r="G19" s="19">
        <f t="shared" si="0"/>
        <v>2827</v>
      </c>
      <c r="H19" s="19">
        <f t="shared" si="1"/>
        <v>363607</v>
      </c>
      <c r="I19" s="8">
        <v>21</v>
      </c>
      <c r="J19" s="8">
        <v>9000</v>
      </c>
      <c r="K19" s="8">
        <v>9</v>
      </c>
      <c r="L19" s="8">
        <v>4000</v>
      </c>
      <c r="M19" s="7">
        <f t="shared" si="2"/>
        <v>2857</v>
      </c>
      <c r="N19" s="7">
        <f t="shared" si="3"/>
        <v>376607</v>
      </c>
      <c r="O19" s="8">
        <v>120</v>
      </c>
      <c r="P19" s="8">
        <v>24000</v>
      </c>
      <c r="Q19" s="8">
        <v>6</v>
      </c>
      <c r="R19" s="8">
        <v>9000</v>
      </c>
      <c r="S19" s="8">
        <v>0</v>
      </c>
      <c r="T19" s="8">
        <v>0</v>
      </c>
      <c r="U19" s="8">
        <v>8</v>
      </c>
      <c r="V19" s="8">
        <v>6400</v>
      </c>
      <c r="W19" s="8">
        <v>65</v>
      </c>
      <c r="X19" s="8">
        <v>24500</v>
      </c>
      <c r="Y19" s="7">
        <f t="shared" si="4"/>
        <v>199</v>
      </c>
      <c r="Z19" s="7">
        <f t="shared" si="5"/>
        <v>63900</v>
      </c>
      <c r="AA19" s="12">
        <v>0</v>
      </c>
      <c r="AB19" s="12">
        <v>0</v>
      </c>
      <c r="AC19" s="12">
        <v>18</v>
      </c>
      <c r="AD19" s="12">
        <v>7400</v>
      </c>
      <c r="AE19" s="12">
        <v>18</v>
      </c>
      <c r="AF19" s="12">
        <v>17000</v>
      </c>
      <c r="AG19" s="12">
        <v>8</v>
      </c>
      <c r="AH19" s="12">
        <v>4000</v>
      </c>
      <c r="AI19" s="12">
        <v>10</v>
      </c>
      <c r="AJ19" s="12">
        <v>300</v>
      </c>
      <c r="AK19" s="12">
        <v>32</v>
      </c>
      <c r="AL19" s="12">
        <v>9600</v>
      </c>
      <c r="AM19" s="20">
        <f t="shared" si="6"/>
        <v>3142</v>
      </c>
      <c r="AN19" s="20">
        <f t="shared" si="7"/>
        <v>478807</v>
      </c>
      <c r="AO19" s="12">
        <v>408</v>
      </c>
      <c r="AP19" s="12">
        <v>78800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7">
        <f t="shared" si="8"/>
        <v>0</v>
      </c>
      <c r="AZ19" s="7">
        <f t="shared" si="9"/>
        <v>0</v>
      </c>
      <c r="BA19" s="8">
        <v>4</v>
      </c>
      <c r="BB19" s="8">
        <v>6000</v>
      </c>
      <c r="BC19" s="8">
        <v>8</v>
      </c>
      <c r="BD19" s="8">
        <v>12000</v>
      </c>
      <c r="BE19" s="8">
        <v>50</v>
      </c>
      <c r="BF19" s="8">
        <v>15000</v>
      </c>
      <c r="BG19" s="8">
        <v>40</v>
      </c>
      <c r="BH19" s="8">
        <v>24000</v>
      </c>
      <c r="BI19" s="7">
        <f t="shared" si="10"/>
        <v>102</v>
      </c>
      <c r="BJ19" s="7">
        <f t="shared" si="11"/>
        <v>57000</v>
      </c>
      <c r="BK19" s="7">
        <f t="shared" si="12"/>
        <v>3244</v>
      </c>
      <c r="BL19" s="7">
        <f t="shared" si="13"/>
        <v>535807</v>
      </c>
    </row>
    <row r="20" spans="1:64" ht="20.25">
      <c r="A20" s="14">
        <v>14</v>
      </c>
      <c r="B20" s="15" t="s">
        <v>56</v>
      </c>
      <c r="C20" s="8">
        <v>1300</v>
      </c>
      <c r="D20" s="8">
        <v>259556</v>
      </c>
      <c r="E20" s="8">
        <v>90</v>
      </c>
      <c r="F20" s="8">
        <v>149000</v>
      </c>
      <c r="G20" s="19">
        <f t="shared" si="0"/>
        <v>1390</v>
      </c>
      <c r="H20" s="19">
        <f t="shared" si="1"/>
        <v>408556</v>
      </c>
      <c r="I20" s="8">
        <v>28</v>
      </c>
      <c r="J20" s="8">
        <v>12000</v>
      </c>
      <c r="K20" s="8">
        <v>11</v>
      </c>
      <c r="L20" s="8">
        <v>4500</v>
      </c>
      <c r="M20" s="7">
        <f t="shared" si="2"/>
        <v>1429</v>
      </c>
      <c r="N20" s="7">
        <f t="shared" si="3"/>
        <v>425056</v>
      </c>
      <c r="O20" s="8">
        <v>130</v>
      </c>
      <c r="P20" s="8">
        <v>31000</v>
      </c>
      <c r="Q20" s="8">
        <v>6</v>
      </c>
      <c r="R20" s="8">
        <v>10500</v>
      </c>
      <c r="S20" s="8">
        <v>0</v>
      </c>
      <c r="T20" s="8">
        <v>0</v>
      </c>
      <c r="U20" s="8">
        <v>6</v>
      </c>
      <c r="V20" s="8">
        <v>4500</v>
      </c>
      <c r="W20" s="8">
        <v>75</v>
      </c>
      <c r="X20" s="8">
        <v>40000</v>
      </c>
      <c r="Y20" s="7">
        <f t="shared" si="4"/>
        <v>217</v>
      </c>
      <c r="Z20" s="7">
        <f t="shared" si="5"/>
        <v>86000</v>
      </c>
      <c r="AA20" s="12">
        <v>0</v>
      </c>
      <c r="AB20" s="12">
        <v>0</v>
      </c>
      <c r="AC20" s="12">
        <v>15</v>
      </c>
      <c r="AD20" s="12">
        <v>6000</v>
      </c>
      <c r="AE20" s="12">
        <v>20</v>
      </c>
      <c r="AF20" s="12">
        <v>22000</v>
      </c>
      <c r="AG20" s="12">
        <v>12</v>
      </c>
      <c r="AH20" s="12">
        <v>7500</v>
      </c>
      <c r="AI20" s="12">
        <v>15</v>
      </c>
      <c r="AJ20" s="12">
        <v>400</v>
      </c>
      <c r="AK20" s="12">
        <v>30</v>
      </c>
      <c r="AL20" s="12">
        <v>3000</v>
      </c>
      <c r="AM20" s="20">
        <f t="shared" si="6"/>
        <v>1738</v>
      </c>
      <c r="AN20" s="20">
        <f t="shared" si="7"/>
        <v>549956</v>
      </c>
      <c r="AO20" s="12">
        <v>226</v>
      </c>
      <c r="AP20" s="12">
        <v>81900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7">
        <f t="shared" si="8"/>
        <v>0</v>
      </c>
      <c r="AZ20" s="7">
        <f t="shared" si="9"/>
        <v>0</v>
      </c>
      <c r="BA20" s="8">
        <v>3</v>
      </c>
      <c r="BB20" s="8">
        <v>3600</v>
      </c>
      <c r="BC20" s="8">
        <v>9</v>
      </c>
      <c r="BD20" s="8">
        <v>13500</v>
      </c>
      <c r="BE20" s="8">
        <v>90</v>
      </c>
      <c r="BF20" s="8">
        <v>27000</v>
      </c>
      <c r="BG20" s="8">
        <v>60</v>
      </c>
      <c r="BH20" s="8">
        <v>36000</v>
      </c>
      <c r="BI20" s="7">
        <f t="shared" si="10"/>
        <v>162</v>
      </c>
      <c r="BJ20" s="7">
        <f t="shared" si="11"/>
        <v>80100</v>
      </c>
      <c r="BK20" s="7">
        <f t="shared" si="12"/>
        <v>1900</v>
      </c>
      <c r="BL20" s="7">
        <f t="shared" si="13"/>
        <v>630056</v>
      </c>
    </row>
    <row r="21" spans="1:64" ht="20.25">
      <c r="A21" s="14">
        <v>15</v>
      </c>
      <c r="B21" s="15" t="s">
        <v>57</v>
      </c>
      <c r="C21" s="8">
        <v>55</v>
      </c>
      <c r="D21" s="8">
        <v>13151</v>
      </c>
      <c r="E21" s="8">
        <v>16</v>
      </c>
      <c r="F21" s="8">
        <v>32250</v>
      </c>
      <c r="G21" s="19">
        <f t="shared" si="0"/>
        <v>71</v>
      </c>
      <c r="H21" s="19">
        <f t="shared" si="1"/>
        <v>45401</v>
      </c>
      <c r="I21" s="8">
        <v>0</v>
      </c>
      <c r="J21" s="8">
        <v>0</v>
      </c>
      <c r="K21" s="8">
        <v>0</v>
      </c>
      <c r="L21" s="8">
        <v>0</v>
      </c>
      <c r="M21" s="7">
        <f t="shared" si="2"/>
        <v>71</v>
      </c>
      <c r="N21" s="7">
        <f t="shared" si="3"/>
        <v>45401</v>
      </c>
      <c r="O21" s="8">
        <v>25</v>
      </c>
      <c r="P21" s="8">
        <v>15000</v>
      </c>
      <c r="Q21" s="8">
        <v>2</v>
      </c>
      <c r="R21" s="8">
        <v>3000</v>
      </c>
      <c r="S21" s="8">
        <v>0</v>
      </c>
      <c r="T21" s="8">
        <v>0</v>
      </c>
      <c r="U21" s="8">
        <v>3</v>
      </c>
      <c r="V21" s="8">
        <v>2400</v>
      </c>
      <c r="W21" s="8">
        <v>25</v>
      </c>
      <c r="X21" s="8">
        <v>8000</v>
      </c>
      <c r="Y21" s="7">
        <f t="shared" si="4"/>
        <v>55</v>
      </c>
      <c r="Z21" s="7">
        <f t="shared" si="5"/>
        <v>28400</v>
      </c>
      <c r="AA21" s="12">
        <v>0</v>
      </c>
      <c r="AB21" s="12">
        <v>0</v>
      </c>
      <c r="AC21" s="12">
        <v>5</v>
      </c>
      <c r="AD21" s="12">
        <v>2000</v>
      </c>
      <c r="AE21" s="12">
        <v>10</v>
      </c>
      <c r="AF21" s="12">
        <v>11000</v>
      </c>
      <c r="AG21" s="12">
        <v>5</v>
      </c>
      <c r="AH21" s="12">
        <v>2500</v>
      </c>
      <c r="AI21" s="12">
        <v>0</v>
      </c>
      <c r="AJ21" s="12">
        <v>0</v>
      </c>
      <c r="AK21" s="12">
        <v>5</v>
      </c>
      <c r="AL21" s="12">
        <v>1000</v>
      </c>
      <c r="AM21" s="20">
        <f t="shared" si="6"/>
        <v>151</v>
      </c>
      <c r="AN21" s="20">
        <f t="shared" si="7"/>
        <v>90301</v>
      </c>
      <c r="AO21" s="12">
        <v>23</v>
      </c>
      <c r="AP21" s="12">
        <v>11200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7">
        <f t="shared" si="8"/>
        <v>0</v>
      </c>
      <c r="AZ21" s="7">
        <f t="shared" si="9"/>
        <v>0</v>
      </c>
      <c r="BA21" s="8">
        <v>1</v>
      </c>
      <c r="BB21" s="8">
        <v>1200</v>
      </c>
      <c r="BC21" s="8">
        <v>5</v>
      </c>
      <c r="BD21" s="8">
        <v>6000</v>
      </c>
      <c r="BE21" s="8">
        <v>20</v>
      </c>
      <c r="BF21" s="8">
        <v>6000</v>
      </c>
      <c r="BG21" s="8">
        <v>15</v>
      </c>
      <c r="BH21" s="8">
        <v>10000</v>
      </c>
      <c r="BI21" s="7">
        <f t="shared" si="10"/>
        <v>41</v>
      </c>
      <c r="BJ21" s="7">
        <f t="shared" si="11"/>
        <v>23200</v>
      </c>
      <c r="BK21" s="7">
        <f t="shared" si="12"/>
        <v>192</v>
      </c>
      <c r="BL21" s="7">
        <f t="shared" si="13"/>
        <v>113501</v>
      </c>
    </row>
    <row r="22" spans="1:64" ht="20.25">
      <c r="A22" s="14">
        <v>16</v>
      </c>
      <c r="B22" s="15" t="s">
        <v>58</v>
      </c>
      <c r="C22" s="8">
        <v>120</v>
      </c>
      <c r="D22" s="8">
        <v>13843</v>
      </c>
      <c r="E22" s="8">
        <v>20</v>
      </c>
      <c r="F22" s="8">
        <v>35750</v>
      </c>
      <c r="G22" s="19">
        <f t="shared" si="0"/>
        <v>140</v>
      </c>
      <c r="H22" s="19">
        <f t="shared" si="1"/>
        <v>49593</v>
      </c>
      <c r="I22" s="8">
        <v>7</v>
      </c>
      <c r="J22" s="8">
        <v>4000</v>
      </c>
      <c r="K22" s="8">
        <v>2</v>
      </c>
      <c r="L22" s="8">
        <v>1000</v>
      </c>
      <c r="M22" s="7">
        <f t="shared" si="2"/>
        <v>149</v>
      </c>
      <c r="N22" s="7">
        <f t="shared" si="3"/>
        <v>54593</v>
      </c>
      <c r="O22" s="8">
        <v>50</v>
      </c>
      <c r="P22" s="8">
        <v>10000</v>
      </c>
      <c r="Q22" s="8">
        <v>3</v>
      </c>
      <c r="R22" s="8">
        <v>7000</v>
      </c>
      <c r="S22" s="8">
        <v>0</v>
      </c>
      <c r="T22" s="8">
        <v>0</v>
      </c>
      <c r="U22" s="8">
        <v>2</v>
      </c>
      <c r="V22" s="8">
        <v>2000</v>
      </c>
      <c r="W22" s="8">
        <v>40</v>
      </c>
      <c r="X22" s="8">
        <v>8000</v>
      </c>
      <c r="Y22" s="7">
        <f t="shared" si="4"/>
        <v>95</v>
      </c>
      <c r="Z22" s="7">
        <f t="shared" si="5"/>
        <v>27000</v>
      </c>
      <c r="AA22" s="12">
        <v>0</v>
      </c>
      <c r="AB22" s="12">
        <v>0</v>
      </c>
      <c r="AC22" s="12">
        <v>5</v>
      </c>
      <c r="AD22" s="12">
        <v>2000</v>
      </c>
      <c r="AE22" s="12">
        <v>5</v>
      </c>
      <c r="AF22" s="12">
        <v>5000</v>
      </c>
      <c r="AG22" s="12">
        <v>3</v>
      </c>
      <c r="AH22" s="12">
        <v>1500</v>
      </c>
      <c r="AI22" s="12">
        <v>5</v>
      </c>
      <c r="AJ22" s="12">
        <v>100</v>
      </c>
      <c r="AK22" s="12">
        <v>10</v>
      </c>
      <c r="AL22" s="12">
        <v>1000</v>
      </c>
      <c r="AM22" s="20">
        <f t="shared" si="6"/>
        <v>272</v>
      </c>
      <c r="AN22" s="20">
        <f t="shared" si="7"/>
        <v>91193</v>
      </c>
      <c r="AO22" s="12">
        <v>41</v>
      </c>
      <c r="AP22" s="12">
        <v>11000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7">
        <f t="shared" si="8"/>
        <v>0</v>
      </c>
      <c r="AZ22" s="7">
        <f t="shared" si="9"/>
        <v>0</v>
      </c>
      <c r="BA22" s="8">
        <v>2</v>
      </c>
      <c r="BB22" s="8">
        <v>2000</v>
      </c>
      <c r="BC22" s="8">
        <v>3</v>
      </c>
      <c r="BD22" s="8">
        <v>3500</v>
      </c>
      <c r="BE22" s="8">
        <v>25</v>
      </c>
      <c r="BF22" s="8">
        <v>7500</v>
      </c>
      <c r="BG22" s="8">
        <v>20</v>
      </c>
      <c r="BH22" s="8">
        <v>12000</v>
      </c>
      <c r="BI22" s="7">
        <f t="shared" si="10"/>
        <v>50</v>
      </c>
      <c r="BJ22" s="7">
        <f t="shared" si="11"/>
        <v>25000</v>
      </c>
      <c r="BK22" s="7">
        <f t="shared" si="12"/>
        <v>322</v>
      </c>
      <c r="BL22" s="7">
        <f t="shared" si="13"/>
        <v>116193</v>
      </c>
    </row>
    <row r="23" spans="1:64" ht="20.25">
      <c r="A23" s="14">
        <v>17</v>
      </c>
      <c r="B23" s="15" t="s">
        <v>59</v>
      </c>
      <c r="C23" s="8">
        <v>0</v>
      </c>
      <c r="D23" s="8">
        <v>0</v>
      </c>
      <c r="E23" s="8">
        <v>0</v>
      </c>
      <c r="F23" s="8">
        <v>0</v>
      </c>
      <c r="G23" s="19">
        <f t="shared" si="0"/>
        <v>0</v>
      </c>
      <c r="H23" s="19">
        <f t="shared" si="1"/>
        <v>0</v>
      </c>
      <c r="I23" s="8">
        <v>0</v>
      </c>
      <c r="J23" s="8">
        <v>0</v>
      </c>
      <c r="K23" s="8">
        <v>0</v>
      </c>
      <c r="L23" s="8">
        <v>0</v>
      </c>
      <c r="M23" s="7">
        <f t="shared" si="2"/>
        <v>0</v>
      </c>
      <c r="N23" s="7">
        <f t="shared" si="3"/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7">
        <f t="shared" si="4"/>
        <v>0</v>
      </c>
      <c r="Z23" s="7">
        <f t="shared" si="5"/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20">
        <f t="shared" si="6"/>
        <v>0</v>
      </c>
      <c r="AN23" s="20">
        <f t="shared" si="7"/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7">
        <f t="shared" si="8"/>
        <v>0</v>
      </c>
      <c r="AZ23" s="7">
        <f t="shared" si="9"/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I23" s="7">
        <f t="shared" si="10"/>
        <v>0</v>
      </c>
      <c r="BJ23" s="7">
        <f t="shared" si="11"/>
        <v>0</v>
      </c>
      <c r="BK23" s="7">
        <f t="shared" si="12"/>
        <v>0</v>
      </c>
      <c r="BL23" s="7">
        <f t="shared" si="13"/>
        <v>0</v>
      </c>
    </row>
    <row r="24" spans="1:64" ht="20.25">
      <c r="A24" s="14">
        <v>18</v>
      </c>
      <c r="B24" s="15" t="s">
        <v>60</v>
      </c>
      <c r="C24" s="8">
        <v>0</v>
      </c>
      <c r="D24" s="8">
        <v>0</v>
      </c>
      <c r="E24" s="8">
        <v>0</v>
      </c>
      <c r="F24" s="8">
        <v>0</v>
      </c>
      <c r="G24" s="19">
        <f t="shared" si="0"/>
        <v>0</v>
      </c>
      <c r="H24" s="19">
        <f t="shared" si="1"/>
        <v>0</v>
      </c>
      <c r="I24" s="8">
        <v>0</v>
      </c>
      <c r="J24" s="8">
        <v>0</v>
      </c>
      <c r="K24" s="8">
        <v>0</v>
      </c>
      <c r="L24" s="8">
        <v>0</v>
      </c>
      <c r="M24" s="7">
        <f t="shared" si="2"/>
        <v>0</v>
      </c>
      <c r="N24" s="7">
        <f t="shared" si="3"/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7">
        <f t="shared" si="4"/>
        <v>0</v>
      </c>
      <c r="Z24" s="7">
        <f t="shared" si="5"/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20">
        <f t="shared" si="6"/>
        <v>0</v>
      </c>
      <c r="AN24" s="20">
        <f t="shared" si="7"/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7">
        <f t="shared" si="8"/>
        <v>0</v>
      </c>
      <c r="AZ24" s="7">
        <f t="shared" si="9"/>
        <v>0</v>
      </c>
      <c r="BA24" s="8">
        <v>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8">
        <v>0</v>
      </c>
      <c r="BH24" s="8">
        <v>0</v>
      </c>
      <c r="BI24" s="7">
        <f t="shared" si="10"/>
        <v>0</v>
      </c>
      <c r="BJ24" s="7">
        <f t="shared" si="11"/>
        <v>0</v>
      </c>
      <c r="BK24" s="7">
        <f t="shared" si="12"/>
        <v>0</v>
      </c>
      <c r="BL24" s="7">
        <f t="shared" si="13"/>
        <v>0</v>
      </c>
    </row>
    <row r="25" spans="1:64" ht="20.25">
      <c r="A25" s="14">
        <v>19</v>
      </c>
      <c r="B25" s="15" t="s">
        <v>61</v>
      </c>
      <c r="C25" s="8">
        <v>18090</v>
      </c>
      <c r="D25" s="8">
        <v>1980476</v>
      </c>
      <c r="E25" s="8">
        <v>311</v>
      </c>
      <c r="F25" s="8">
        <v>536500</v>
      </c>
      <c r="G25" s="19">
        <f t="shared" si="0"/>
        <v>18401</v>
      </c>
      <c r="H25" s="19">
        <f t="shared" si="1"/>
        <v>2516976</v>
      </c>
      <c r="I25" s="8">
        <v>63</v>
      </c>
      <c r="J25" s="8">
        <v>25900</v>
      </c>
      <c r="K25" s="8">
        <v>7</v>
      </c>
      <c r="L25" s="8">
        <v>2800</v>
      </c>
      <c r="M25" s="7">
        <f t="shared" si="2"/>
        <v>18471</v>
      </c>
      <c r="N25" s="7">
        <f t="shared" si="3"/>
        <v>2545676</v>
      </c>
      <c r="O25" s="8">
        <v>280</v>
      </c>
      <c r="P25" s="8">
        <v>56000</v>
      </c>
      <c r="Q25" s="8">
        <v>7</v>
      </c>
      <c r="R25" s="8">
        <v>10500</v>
      </c>
      <c r="S25" s="8">
        <v>0</v>
      </c>
      <c r="T25" s="8">
        <v>0</v>
      </c>
      <c r="U25" s="8">
        <v>14</v>
      </c>
      <c r="V25" s="8">
        <v>11200</v>
      </c>
      <c r="W25" s="8">
        <v>175</v>
      </c>
      <c r="X25" s="8">
        <v>55000</v>
      </c>
      <c r="Y25" s="7">
        <f t="shared" si="4"/>
        <v>476</v>
      </c>
      <c r="Z25" s="7">
        <f t="shared" si="5"/>
        <v>132700</v>
      </c>
      <c r="AA25" s="12">
        <v>0</v>
      </c>
      <c r="AB25" s="12">
        <v>0</v>
      </c>
      <c r="AC25" s="12">
        <v>35</v>
      </c>
      <c r="AD25" s="12">
        <v>14000</v>
      </c>
      <c r="AE25" s="12">
        <v>56</v>
      </c>
      <c r="AF25" s="12">
        <v>56000</v>
      </c>
      <c r="AG25" s="12">
        <v>17</v>
      </c>
      <c r="AH25" s="12">
        <v>7000</v>
      </c>
      <c r="AI25" s="12">
        <v>35</v>
      </c>
      <c r="AJ25" s="12">
        <v>1000</v>
      </c>
      <c r="AK25" s="12">
        <v>3500</v>
      </c>
      <c r="AL25" s="12">
        <v>210000</v>
      </c>
      <c r="AM25" s="20">
        <f t="shared" si="6"/>
        <v>22590</v>
      </c>
      <c r="AN25" s="20">
        <f t="shared" si="7"/>
        <v>2966376</v>
      </c>
      <c r="AO25" s="12">
        <v>3389</v>
      </c>
      <c r="AP25" s="12">
        <v>546800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7">
        <f t="shared" si="8"/>
        <v>0</v>
      </c>
      <c r="AZ25" s="7">
        <f t="shared" si="9"/>
        <v>0</v>
      </c>
      <c r="BA25" s="8">
        <v>7</v>
      </c>
      <c r="BB25" s="8">
        <v>8400</v>
      </c>
      <c r="BC25" s="8">
        <v>14</v>
      </c>
      <c r="BD25" s="8">
        <v>21000</v>
      </c>
      <c r="BE25" s="8">
        <v>105</v>
      </c>
      <c r="BF25" s="8">
        <v>31500</v>
      </c>
      <c r="BG25" s="8">
        <v>100</v>
      </c>
      <c r="BH25" s="8">
        <v>81000</v>
      </c>
      <c r="BI25" s="7">
        <f t="shared" si="10"/>
        <v>226</v>
      </c>
      <c r="BJ25" s="7">
        <f t="shared" si="11"/>
        <v>141900</v>
      </c>
      <c r="BK25" s="7">
        <f t="shared" si="12"/>
        <v>22816</v>
      </c>
      <c r="BL25" s="7">
        <f t="shared" si="13"/>
        <v>3108276</v>
      </c>
    </row>
    <row r="26" spans="1:64" ht="20.25">
      <c r="A26" s="14">
        <v>20</v>
      </c>
      <c r="B26" s="15" t="s">
        <v>62</v>
      </c>
      <c r="C26" s="8">
        <v>15</v>
      </c>
      <c r="D26" s="8">
        <v>2076</v>
      </c>
      <c r="E26" s="8">
        <v>0</v>
      </c>
      <c r="F26" s="8">
        <v>0</v>
      </c>
      <c r="G26" s="19">
        <f t="shared" si="0"/>
        <v>15</v>
      </c>
      <c r="H26" s="19">
        <f t="shared" si="1"/>
        <v>2076</v>
      </c>
      <c r="I26" s="8">
        <v>0</v>
      </c>
      <c r="J26" s="8">
        <v>0</v>
      </c>
      <c r="K26" s="8">
        <v>0</v>
      </c>
      <c r="L26" s="8">
        <v>0</v>
      </c>
      <c r="M26" s="7">
        <f t="shared" si="2"/>
        <v>15</v>
      </c>
      <c r="N26" s="7">
        <f t="shared" si="3"/>
        <v>2076</v>
      </c>
      <c r="O26" s="8">
        <v>40</v>
      </c>
      <c r="P26" s="8">
        <v>8000</v>
      </c>
      <c r="Q26" s="8">
        <v>1</v>
      </c>
      <c r="R26" s="8">
        <v>1500</v>
      </c>
      <c r="S26" s="8">
        <v>0</v>
      </c>
      <c r="T26" s="8">
        <v>0</v>
      </c>
      <c r="U26" s="8">
        <v>2</v>
      </c>
      <c r="V26" s="8">
        <v>1600</v>
      </c>
      <c r="W26" s="8">
        <v>15</v>
      </c>
      <c r="X26" s="8">
        <v>4500</v>
      </c>
      <c r="Y26" s="7">
        <f t="shared" si="4"/>
        <v>58</v>
      </c>
      <c r="Z26" s="7">
        <f t="shared" si="5"/>
        <v>15600</v>
      </c>
      <c r="AA26" s="12">
        <v>0</v>
      </c>
      <c r="AB26" s="12">
        <v>0</v>
      </c>
      <c r="AC26" s="12">
        <v>4</v>
      </c>
      <c r="AD26" s="12">
        <v>2000</v>
      </c>
      <c r="AE26" s="12">
        <v>6</v>
      </c>
      <c r="AF26" s="12">
        <v>6000</v>
      </c>
      <c r="AG26" s="12">
        <v>2</v>
      </c>
      <c r="AH26" s="12">
        <v>1000</v>
      </c>
      <c r="AI26" s="12">
        <v>5</v>
      </c>
      <c r="AJ26" s="12">
        <v>200</v>
      </c>
      <c r="AK26" s="12">
        <v>0</v>
      </c>
      <c r="AL26" s="12">
        <v>0</v>
      </c>
      <c r="AM26" s="20">
        <f t="shared" si="6"/>
        <v>90</v>
      </c>
      <c r="AN26" s="20">
        <f t="shared" si="7"/>
        <v>26876</v>
      </c>
      <c r="AO26" s="12">
        <v>14</v>
      </c>
      <c r="AP26" s="12">
        <v>4400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7">
        <f t="shared" si="8"/>
        <v>0</v>
      </c>
      <c r="AZ26" s="7">
        <f t="shared" si="9"/>
        <v>0</v>
      </c>
      <c r="BA26" s="8">
        <v>0</v>
      </c>
      <c r="BB26" s="8">
        <v>0</v>
      </c>
      <c r="BC26" s="8">
        <v>3</v>
      </c>
      <c r="BD26" s="8">
        <v>4500</v>
      </c>
      <c r="BE26" s="8">
        <v>20</v>
      </c>
      <c r="BF26" s="8">
        <v>6000</v>
      </c>
      <c r="BG26" s="8">
        <v>15</v>
      </c>
      <c r="BH26" s="8">
        <v>9000</v>
      </c>
      <c r="BI26" s="7">
        <f t="shared" si="10"/>
        <v>38</v>
      </c>
      <c r="BJ26" s="7">
        <f t="shared" si="11"/>
        <v>19500</v>
      </c>
      <c r="BK26" s="7">
        <f t="shared" si="12"/>
        <v>128</v>
      </c>
      <c r="BL26" s="7">
        <f t="shared" si="13"/>
        <v>46376</v>
      </c>
    </row>
    <row r="27" spans="1:64" ht="20.25">
      <c r="A27" s="14">
        <v>21</v>
      </c>
      <c r="B27" s="15" t="s">
        <v>63</v>
      </c>
      <c r="C27" s="8">
        <v>3225</v>
      </c>
      <c r="D27" s="8">
        <v>699210</v>
      </c>
      <c r="E27" s="8">
        <v>187</v>
      </c>
      <c r="F27" s="8">
        <v>1420159</v>
      </c>
      <c r="G27" s="19">
        <f t="shared" si="0"/>
        <v>3412</v>
      </c>
      <c r="H27" s="19">
        <f t="shared" si="1"/>
        <v>2119369</v>
      </c>
      <c r="I27" s="8">
        <v>210</v>
      </c>
      <c r="J27" s="8">
        <v>6000</v>
      </c>
      <c r="K27" s="8">
        <v>10</v>
      </c>
      <c r="L27" s="8">
        <v>1000</v>
      </c>
      <c r="M27" s="7">
        <f t="shared" si="2"/>
        <v>3632</v>
      </c>
      <c r="N27" s="7">
        <f t="shared" si="3"/>
        <v>2126369</v>
      </c>
      <c r="O27" s="8">
        <v>600</v>
      </c>
      <c r="P27" s="8">
        <v>88000</v>
      </c>
      <c r="Q27" s="8">
        <v>5</v>
      </c>
      <c r="R27" s="8">
        <v>20000</v>
      </c>
      <c r="S27" s="8">
        <v>0</v>
      </c>
      <c r="T27" s="8">
        <v>0</v>
      </c>
      <c r="U27" s="8">
        <v>4</v>
      </c>
      <c r="V27" s="8">
        <v>2000</v>
      </c>
      <c r="W27" s="8">
        <v>160</v>
      </c>
      <c r="X27" s="8">
        <v>60000</v>
      </c>
      <c r="Y27" s="7">
        <f t="shared" si="4"/>
        <v>769</v>
      </c>
      <c r="Z27" s="7">
        <f t="shared" si="5"/>
        <v>170000</v>
      </c>
      <c r="AA27" s="12">
        <v>0</v>
      </c>
      <c r="AB27" s="12">
        <v>0</v>
      </c>
      <c r="AC27" s="12">
        <v>20</v>
      </c>
      <c r="AD27" s="12">
        <v>4000</v>
      </c>
      <c r="AE27" s="12">
        <v>60</v>
      </c>
      <c r="AF27" s="12">
        <v>65000</v>
      </c>
      <c r="AG27" s="12">
        <v>35</v>
      </c>
      <c r="AH27" s="12">
        <v>1600</v>
      </c>
      <c r="AI27" s="12">
        <v>20</v>
      </c>
      <c r="AJ27" s="12">
        <v>2000</v>
      </c>
      <c r="AK27" s="12">
        <v>55</v>
      </c>
      <c r="AL27" s="12">
        <v>5500</v>
      </c>
      <c r="AM27" s="20">
        <f t="shared" si="6"/>
        <v>4591</v>
      </c>
      <c r="AN27" s="20">
        <f t="shared" si="7"/>
        <v>2374469</v>
      </c>
      <c r="AO27" s="12">
        <v>597</v>
      </c>
      <c r="AP27" s="12">
        <v>232400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7">
        <f t="shared" si="8"/>
        <v>0</v>
      </c>
      <c r="AZ27" s="7">
        <f t="shared" si="9"/>
        <v>0</v>
      </c>
      <c r="BA27" s="8">
        <v>0</v>
      </c>
      <c r="BB27" s="8">
        <v>0</v>
      </c>
      <c r="BC27" s="8">
        <v>16</v>
      </c>
      <c r="BD27" s="8">
        <v>24000</v>
      </c>
      <c r="BE27" s="8">
        <v>60</v>
      </c>
      <c r="BF27" s="8">
        <v>18000</v>
      </c>
      <c r="BG27" s="8">
        <v>80</v>
      </c>
      <c r="BH27" s="8">
        <v>35000</v>
      </c>
      <c r="BI27" s="7">
        <f t="shared" si="10"/>
        <v>156</v>
      </c>
      <c r="BJ27" s="7">
        <f t="shared" si="11"/>
        <v>77000</v>
      </c>
      <c r="BK27" s="7">
        <f t="shared" si="12"/>
        <v>4747</v>
      </c>
      <c r="BL27" s="7">
        <f t="shared" si="13"/>
        <v>2451469</v>
      </c>
    </row>
    <row r="28" spans="1:64" ht="20.25">
      <c r="A28" s="14">
        <v>22</v>
      </c>
      <c r="B28" s="15" t="s">
        <v>64</v>
      </c>
      <c r="C28" s="8">
        <v>1415</v>
      </c>
      <c r="D28" s="8">
        <v>485578</v>
      </c>
      <c r="E28" s="8">
        <v>207</v>
      </c>
      <c r="F28" s="8">
        <v>391750</v>
      </c>
      <c r="G28" s="19">
        <f t="shared" si="0"/>
        <v>1622</v>
      </c>
      <c r="H28" s="19">
        <f t="shared" si="1"/>
        <v>877328</v>
      </c>
      <c r="I28" s="8">
        <v>50</v>
      </c>
      <c r="J28" s="8">
        <v>25000</v>
      </c>
      <c r="K28" s="8">
        <v>9</v>
      </c>
      <c r="L28" s="8">
        <v>3600</v>
      </c>
      <c r="M28" s="7">
        <f t="shared" si="2"/>
        <v>1681</v>
      </c>
      <c r="N28" s="7">
        <f t="shared" si="3"/>
        <v>905928</v>
      </c>
      <c r="O28" s="8">
        <v>440</v>
      </c>
      <c r="P28" s="8">
        <v>141000</v>
      </c>
      <c r="Q28" s="8">
        <v>22</v>
      </c>
      <c r="R28" s="8">
        <v>34000</v>
      </c>
      <c r="S28" s="8">
        <v>0</v>
      </c>
      <c r="T28" s="8">
        <v>0</v>
      </c>
      <c r="U28" s="8">
        <v>24</v>
      </c>
      <c r="V28" s="8">
        <v>19200</v>
      </c>
      <c r="W28" s="8">
        <v>215</v>
      </c>
      <c r="X28" s="8">
        <v>143500</v>
      </c>
      <c r="Y28" s="7">
        <f t="shared" si="4"/>
        <v>701</v>
      </c>
      <c r="Z28" s="7">
        <f t="shared" si="5"/>
        <v>337700</v>
      </c>
      <c r="AA28" s="12">
        <v>0</v>
      </c>
      <c r="AB28" s="12">
        <v>0</v>
      </c>
      <c r="AC28" s="12">
        <v>59</v>
      </c>
      <c r="AD28" s="12">
        <v>24600</v>
      </c>
      <c r="AE28" s="12">
        <v>73</v>
      </c>
      <c r="AF28" s="12">
        <v>80300</v>
      </c>
      <c r="AG28" s="12">
        <v>22</v>
      </c>
      <c r="AH28" s="12">
        <v>22000</v>
      </c>
      <c r="AI28" s="12">
        <v>22</v>
      </c>
      <c r="AJ28" s="12">
        <v>600</v>
      </c>
      <c r="AK28" s="12">
        <v>100</v>
      </c>
      <c r="AL28" s="12">
        <v>14000</v>
      </c>
      <c r="AM28" s="20">
        <f t="shared" si="6"/>
        <v>2658</v>
      </c>
      <c r="AN28" s="20">
        <f t="shared" si="7"/>
        <v>1385128</v>
      </c>
      <c r="AO28" s="12">
        <v>399</v>
      </c>
      <c r="AP28" s="12">
        <v>206000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7">
        <f t="shared" si="8"/>
        <v>0</v>
      </c>
      <c r="AZ28" s="7">
        <f t="shared" si="9"/>
        <v>0</v>
      </c>
      <c r="BA28" s="8">
        <v>10</v>
      </c>
      <c r="BB28" s="8">
        <v>6072</v>
      </c>
      <c r="BC28" s="8">
        <v>35</v>
      </c>
      <c r="BD28" s="8">
        <v>61000</v>
      </c>
      <c r="BE28" s="8">
        <v>195</v>
      </c>
      <c r="BF28" s="8">
        <v>50500</v>
      </c>
      <c r="BG28" s="8">
        <v>165</v>
      </c>
      <c r="BH28" s="8">
        <v>61428</v>
      </c>
      <c r="BI28" s="7">
        <f t="shared" si="10"/>
        <v>405</v>
      </c>
      <c r="BJ28" s="7">
        <f t="shared" si="11"/>
        <v>179000</v>
      </c>
      <c r="BK28" s="7">
        <f t="shared" si="12"/>
        <v>3063</v>
      </c>
      <c r="BL28" s="7">
        <f t="shared" si="13"/>
        <v>1564128</v>
      </c>
    </row>
    <row r="29" spans="1:64" ht="28.5" customHeight="1">
      <c r="A29" s="14">
        <v>23</v>
      </c>
      <c r="B29" s="15" t="s">
        <v>65</v>
      </c>
      <c r="C29" s="8">
        <v>20</v>
      </c>
      <c r="D29" s="8">
        <v>4153</v>
      </c>
      <c r="E29" s="8">
        <v>46</v>
      </c>
      <c r="F29" s="8">
        <v>72500</v>
      </c>
      <c r="G29" s="19">
        <f t="shared" si="0"/>
        <v>66</v>
      </c>
      <c r="H29" s="19">
        <f t="shared" si="1"/>
        <v>76653</v>
      </c>
      <c r="I29" s="8">
        <v>9</v>
      </c>
      <c r="J29" s="8">
        <v>2000</v>
      </c>
      <c r="K29" s="8">
        <v>2</v>
      </c>
      <c r="L29" s="8">
        <v>500</v>
      </c>
      <c r="M29" s="7">
        <f t="shared" si="2"/>
        <v>77</v>
      </c>
      <c r="N29" s="7">
        <f t="shared" si="3"/>
        <v>79153</v>
      </c>
      <c r="O29" s="8">
        <v>300</v>
      </c>
      <c r="P29" s="8">
        <v>80000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80</v>
      </c>
      <c r="X29" s="8">
        <v>10000</v>
      </c>
      <c r="Y29" s="7">
        <f t="shared" si="4"/>
        <v>380</v>
      </c>
      <c r="Z29" s="7">
        <f t="shared" si="5"/>
        <v>90000</v>
      </c>
      <c r="AA29" s="12">
        <v>0</v>
      </c>
      <c r="AB29" s="12">
        <v>0</v>
      </c>
      <c r="AC29" s="12">
        <v>0</v>
      </c>
      <c r="AD29" s="12">
        <v>0</v>
      </c>
      <c r="AE29" s="12">
        <v>55</v>
      </c>
      <c r="AF29" s="12">
        <v>22000</v>
      </c>
      <c r="AG29" s="12">
        <v>23</v>
      </c>
      <c r="AH29" s="12">
        <v>2000</v>
      </c>
      <c r="AI29" s="12">
        <v>20</v>
      </c>
      <c r="AJ29" s="12">
        <v>2500</v>
      </c>
      <c r="AK29" s="12">
        <v>40</v>
      </c>
      <c r="AL29" s="12">
        <v>1500</v>
      </c>
      <c r="AM29" s="20">
        <f t="shared" si="6"/>
        <v>595</v>
      </c>
      <c r="AN29" s="20">
        <f t="shared" si="7"/>
        <v>197153</v>
      </c>
      <c r="AO29" s="12">
        <v>77</v>
      </c>
      <c r="AP29" s="12">
        <v>21000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7">
        <f t="shared" si="8"/>
        <v>0</v>
      </c>
      <c r="AZ29" s="7">
        <f t="shared" si="9"/>
        <v>0</v>
      </c>
      <c r="BA29" s="8">
        <v>0</v>
      </c>
      <c r="BB29" s="8">
        <v>0</v>
      </c>
      <c r="BC29" s="8">
        <v>10</v>
      </c>
      <c r="BD29" s="8">
        <v>20000</v>
      </c>
      <c r="BE29" s="8">
        <v>50</v>
      </c>
      <c r="BF29" s="8">
        <v>20000</v>
      </c>
      <c r="BG29" s="8">
        <v>40</v>
      </c>
      <c r="BH29" s="8">
        <v>22500</v>
      </c>
      <c r="BI29" s="7">
        <f t="shared" si="10"/>
        <v>100</v>
      </c>
      <c r="BJ29" s="7">
        <f t="shared" si="11"/>
        <v>62500</v>
      </c>
      <c r="BK29" s="7">
        <f t="shared" si="12"/>
        <v>695</v>
      </c>
      <c r="BL29" s="7">
        <f t="shared" si="13"/>
        <v>259653</v>
      </c>
    </row>
    <row r="30" spans="1:64" ht="24.75" customHeight="1">
      <c r="A30" s="14">
        <v>24</v>
      </c>
      <c r="B30" s="15" t="s">
        <v>66</v>
      </c>
      <c r="C30" s="8">
        <v>0</v>
      </c>
      <c r="D30" s="8">
        <v>0</v>
      </c>
      <c r="E30" s="8">
        <v>0</v>
      </c>
      <c r="F30" s="8">
        <v>0</v>
      </c>
      <c r="G30" s="19">
        <f t="shared" si="0"/>
        <v>0</v>
      </c>
      <c r="H30" s="19">
        <f t="shared" si="1"/>
        <v>0</v>
      </c>
      <c r="I30" s="8">
        <v>0</v>
      </c>
      <c r="J30" s="8">
        <v>0</v>
      </c>
      <c r="K30" s="8">
        <v>0</v>
      </c>
      <c r="L30" s="8">
        <v>0</v>
      </c>
      <c r="M30" s="7">
        <f t="shared" si="2"/>
        <v>0</v>
      </c>
      <c r="N30" s="7">
        <f t="shared" si="3"/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7">
        <f t="shared" si="4"/>
        <v>0</v>
      </c>
      <c r="Z30" s="7">
        <f t="shared" si="5"/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20">
        <f t="shared" si="6"/>
        <v>0</v>
      </c>
      <c r="AN30" s="20">
        <f t="shared" si="7"/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7">
        <f t="shared" si="8"/>
        <v>0</v>
      </c>
      <c r="AZ30" s="7">
        <f t="shared" si="9"/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7">
        <f t="shared" si="10"/>
        <v>0</v>
      </c>
      <c r="BJ30" s="7">
        <f t="shared" si="11"/>
        <v>0</v>
      </c>
      <c r="BK30" s="7">
        <f t="shared" si="12"/>
        <v>0</v>
      </c>
      <c r="BL30" s="7">
        <f t="shared" si="13"/>
        <v>0</v>
      </c>
    </row>
    <row r="31" spans="1:64" ht="20.25">
      <c r="A31" s="14">
        <v>25</v>
      </c>
      <c r="B31" s="15" t="s">
        <v>67</v>
      </c>
      <c r="C31" s="8">
        <v>0</v>
      </c>
      <c r="D31" s="8">
        <v>0</v>
      </c>
      <c r="E31" s="8">
        <v>0</v>
      </c>
      <c r="F31" s="8">
        <v>0</v>
      </c>
      <c r="G31" s="19">
        <f t="shared" si="0"/>
        <v>0</v>
      </c>
      <c r="H31" s="19">
        <f t="shared" si="1"/>
        <v>0</v>
      </c>
      <c r="I31" s="8">
        <v>0</v>
      </c>
      <c r="J31" s="8">
        <v>0</v>
      </c>
      <c r="K31" s="8">
        <v>0</v>
      </c>
      <c r="L31" s="8">
        <v>0</v>
      </c>
      <c r="M31" s="7">
        <f t="shared" si="2"/>
        <v>0</v>
      </c>
      <c r="N31" s="7">
        <f t="shared" si="3"/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7">
        <f t="shared" si="4"/>
        <v>0</v>
      </c>
      <c r="Z31" s="7">
        <f t="shared" si="5"/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20">
        <f t="shared" si="6"/>
        <v>0</v>
      </c>
      <c r="AN31" s="20">
        <f t="shared" si="7"/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7">
        <f t="shared" si="8"/>
        <v>0</v>
      </c>
      <c r="AZ31" s="7">
        <f t="shared" si="9"/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8">
        <v>0</v>
      </c>
      <c r="BH31" s="8">
        <v>0</v>
      </c>
      <c r="BI31" s="7">
        <f t="shared" si="10"/>
        <v>0</v>
      </c>
      <c r="BJ31" s="7">
        <f t="shared" si="11"/>
        <v>0</v>
      </c>
      <c r="BK31" s="7">
        <f t="shared" si="12"/>
        <v>0</v>
      </c>
      <c r="BL31" s="7">
        <f t="shared" si="13"/>
        <v>0</v>
      </c>
    </row>
    <row r="32" spans="1:64" ht="20.25">
      <c r="A32" s="14">
        <v>26</v>
      </c>
      <c r="B32" s="15" t="s">
        <v>68</v>
      </c>
      <c r="C32" s="8">
        <v>0</v>
      </c>
      <c r="D32" s="8">
        <v>0</v>
      </c>
      <c r="E32" s="8">
        <v>0</v>
      </c>
      <c r="F32" s="8">
        <v>0</v>
      </c>
      <c r="G32" s="19">
        <f t="shared" si="0"/>
        <v>0</v>
      </c>
      <c r="H32" s="19">
        <f t="shared" si="1"/>
        <v>0</v>
      </c>
      <c r="I32" s="8">
        <v>0</v>
      </c>
      <c r="J32" s="8">
        <v>0</v>
      </c>
      <c r="K32" s="8">
        <v>0</v>
      </c>
      <c r="L32" s="8">
        <v>0</v>
      </c>
      <c r="M32" s="7">
        <f t="shared" si="2"/>
        <v>0</v>
      </c>
      <c r="N32" s="7">
        <f t="shared" si="3"/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7">
        <f t="shared" si="4"/>
        <v>0</v>
      </c>
      <c r="Z32" s="7">
        <f t="shared" si="5"/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20">
        <f t="shared" si="6"/>
        <v>0</v>
      </c>
      <c r="AN32" s="20">
        <f t="shared" si="7"/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7">
        <f t="shared" si="8"/>
        <v>0</v>
      </c>
      <c r="AZ32" s="7">
        <f t="shared" si="9"/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7">
        <f t="shared" si="10"/>
        <v>0</v>
      </c>
      <c r="BJ32" s="7">
        <f t="shared" si="11"/>
        <v>0</v>
      </c>
      <c r="BK32" s="7">
        <f t="shared" si="12"/>
        <v>0</v>
      </c>
      <c r="BL32" s="7">
        <f t="shared" si="13"/>
        <v>0</v>
      </c>
    </row>
    <row r="33" spans="1:64" ht="20.25">
      <c r="A33" s="14">
        <v>27</v>
      </c>
      <c r="B33" s="15" t="s">
        <v>69</v>
      </c>
      <c r="C33" s="8">
        <v>110</v>
      </c>
      <c r="D33" s="8">
        <v>15954</v>
      </c>
      <c r="E33" s="8">
        <v>19</v>
      </c>
      <c r="F33" s="8">
        <v>39900</v>
      </c>
      <c r="G33" s="19">
        <f t="shared" si="0"/>
        <v>129</v>
      </c>
      <c r="H33" s="19">
        <f t="shared" si="1"/>
        <v>55854</v>
      </c>
      <c r="I33" s="8">
        <v>7</v>
      </c>
      <c r="J33" s="8">
        <v>2500</v>
      </c>
      <c r="K33" s="8">
        <v>2</v>
      </c>
      <c r="L33" s="8">
        <v>1000</v>
      </c>
      <c r="M33" s="7">
        <f t="shared" si="2"/>
        <v>138</v>
      </c>
      <c r="N33" s="7">
        <f t="shared" si="3"/>
        <v>59354</v>
      </c>
      <c r="O33" s="8">
        <v>50</v>
      </c>
      <c r="P33" s="8">
        <v>15050</v>
      </c>
      <c r="Q33" s="8">
        <v>2</v>
      </c>
      <c r="R33" s="8">
        <v>3000</v>
      </c>
      <c r="S33" s="8">
        <v>0</v>
      </c>
      <c r="T33" s="8">
        <v>0</v>
      </c>
      <c r="U33" s="8">
        <v>2</v>
      </c>
      <c r="V33" s="8">
        <v>1000</v>
      </c>
      <c r="W33" s="8">
        <v>25</v>
      </c>
      <c r="X33" s="8">
        <v>7450</v>
      </c>
      <c r="Y33" s="7">
        <f t="shared" si="4"/>
        <v>79</v>
      </c>
      <c r="Z33" s="7">
        <f t="shared" si="5"/>
        <v>26500</v>
      </c>
      <c r="AA33" s="12">
        <v>0</v>
      </c>
      <c r="AB33" s="12">
        <v>0</v>
      </c>
      <c r="AC33" s="12">
        <v>5</v>
      </c>
      <c r="AD33" s="12">
        <v>1500</v>
      </c>
      <c r="AE33" s="12">
        <v>5</v>
      </c>
      <c r="AF33" s="12">
        <v>5000</v>
      </c>
      <c r="AG33" s="12">
        <v>2</v>
      </c>
      <c r="AH33" s="12">
        <v>1000</v>
      </c>
      <c r="AI33" s="12">
        <v>5</v>
      </c>
      <c r="AJ33" s="12">
        <v>100</v>
      </c>
      <c r="AK33" s="12">
        <v>10</v>
      </c>
      <c r="AL33" s="12">
        <v>5000</v>
      </c>
      <c r="AM33" s="20">
        <f t="shared" si="6"/>
        <v>244</v>
      </c>
      <c r="AN33" s="20">
        <f t="shared" si="7"/>
        <v>98454</v>
      </c>
      <c r="AO33" s="12">
        <v>32</v>
      </c>
      <c r="AP33" s="12">
        <v>11000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7">
        <f t="shared" si="8"/>
        <v>0</v>
      </c>
      <c r="AZ33" s="7">
        <f t="shared" si="9"/>
        <v>0</v>
      </c>
      <c r="BA33" s="8">
        <v>0</v>
      </c>
      <c r="BB33" s="8">
        <v>0</v>
      </c>
      <c r="BC33" s="8">
        <v>3</v>
      </c>
      <c r="BD33" s="8">
        <v>8500</v>
      </c>
      <c r="BE33" s="8">
        <v>25</v>
      </c>
      <c r="BF33" s="8">
        <v>7500</v>
      </c>
      <c r="BG33" s="8">
        <v>20</v>
      </c>
      <c r="BH33" s="8">
        <v>12000</v>
      </c>
      <c r="BI33" s="7">
        <f t="shared" si="10"/>
        <v>48</v>
      </c>
      <c r="BJ33" s="7">
        <f t="shared" si="11"/>
        <v>28000</v>
      </c>
      <c r="BK33" s="7">
        <f t="shared" si="12"/>
        <v>292</v>
      </c>
      <c r="BL33" s="7">
        <f t="shared" si="13"/>
        <v>126454</v>
      </c>
    </row>
    <row r="34" spans="1:64" ht="20.25">
      <c r="A34" s="14">
        <v>28</v>
      </c>
      <c r="B34" s="15" t="s">
        <v>70</v>
      </c>
      <c r="C34" s="8">
        <v>0</v>
      </c>
      <c r="D34" s="8">
        <v>0</v>
      </c>
      <c r="E34" s="8">
        <v>0</v>
      </c>
      <c r="F34" s="8">
        <v>0</v>
      </c>
      <c r="G34" s="19">
        <f t="shared" si="0"/>
        <v>0</v>
      </c>
      <c r="H34" s="19">
        <f t="shared" si="1"/>
        <v>0</v>
      </c>
      <c r="I34" s="8">
        <v>0</v>
      </c>
      <c r="J34" s="8">
        <v>0</v>
      </c>
      <c r="K34" s="8">
        <v>0</v>
      </c>
      <c r="L34" s="8">
        <v>0</v>
      </c>
      <c r="M34" s="7">
        <f t="shared" si="2"/>
        <v>0</v>
      </c>
      <c r="N34" s="7">
        <f t="shared" si="3"/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7">
        <f t="shared" si="4"/>
        <v>0</v>
      </c>
      <c r="Z34" s="7">
        <f t="shared" si="5"/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20">
        <f t="shared" si="6"/>
        <v>0</v>
      </c>
      <c r="AN34" s="20">
        <f t="shared" si="7"/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7">
        <f t="shared" si="8"/>
        <v>0</v>
      </c>
      <c r="AZ34" s="7">
        <f t="shared" si="9"/>
        <v>0</v>
      </c>
      <c r="BA34" s="8">
        <v>0</v>
      </c>
      <c r="BB34" s="8">
        <v>0</v>
      </c>
      <c r="BC34" s="8">
        <v>0</v>
      </c>
      <c r="BD34" s="8">
        <v>0</v>
      </c>
      <c r="BE34" s="8">
        <v>0</v>
      </c>
      <c r="BF34" s="8">
        <v>0</v>
      </c>
      <c r="BG34" s="8">
        <v>0</v>
      </c>
      <c r="BH34" s="8">
        <v>0</v>
      </c>
      <c r="BI34" s="7">
        <f t="shared" si="10"/>
        <v>0</v>
      </c>
      <c r="BJ34" s="7">
        <f t="shared" si="11"/>
        <v>0</v>
      </c>
      <c r="BK34" s="7">
        <f t="shared" si="12"/>
        <v>0</v>
      </c>
      <c r="BL34" s="7">
        <f t="shared" si="13"/>
        <v>0</v>
      </c>
    </row>
    <row r="35" spans="1:64" ht="20.25">
      <c r="A35" s="14">
        <v>29</v>
      </c>
      <c r="B35" s="15" t="s">
        <v>71</v>
      </c>
      <c r="C35" s="8">
        <v>0</v>
      </c>
      <c r="D35" s="8">
        <v>0</v>
      </c>
      <c r="E35" s="8">
        <v>0</v>
      </c>
      <c r="F35" s="8">
        <v>0</v>
      </c>
      <c r="G35" s="19">
        <f t="shared" si="0"/>
        <v>0</v>
      </c>
      <c r="H35" s="19">
        <f t="shared" si="1"/>
        <v>0</v>
      </c>
      <c r="I35" s="8">
        <v>0</v>
      </c>
      <c r="J35" s="8">
        <v>0</v>
      </c>
      <c r="K35" s="8">
        <v>0</v>
      </c>
      <c r="L35" s="8">
        <v>0</v>
      </c>
      <c r="M35" s="7">
        <f t="shared" si="2"/>
        <v>0</v>
      </c>
      <c r="N35" s="7">
        <f t="shared" si="3"/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7">
        <f t="shared" si="4"/>
        <v>0</v>
      </c>
      <c r="Z35" s="7">
        <f t="shared" si="5"/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20">
        <f t="shared" si="6"/>
        <v>0</v>
      </c>
      <c r="AN35" s="20">
        <f t="shared" si="7"/>
        <v>0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7">
        <f t="shared" si="8"/>
        <v>0</v>
      </c>
      <c r="AZ35" s="7">
        <f t="shared" si="9"/>
        <v>0</v>
      </c>
      <c r="BA35" s="8">
        <v>0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8">
        <v>0</v>
      </c>
      <c r="BH35" s="8">
        <v>0</v>
      </c>
      <c r="BI35" s="7">
        <f t="shared" si="10"/>
        <v>0</v>
      </c>
      <c r="BJ35" s="7">
        <f t="shared" si="11"/>
        <v>0</v>
      </c>
      <c r="BK35" s="7">
        <f t="shared" si="12"/>
        <v>0</v>
      </c>
      <c r="BL35" s="7">
        <f t="shared" si="13"/>
        <v>0</v>
      </c>
    </row>
    <row r="36" spans="1:64" ht="20.25">
      <c r="A36" s="14">
        <v>30</v>
      </c>
      <c r="B36" s="15" t="s">
        <v>72</v>
      </c>
      <c r="C36" s="8">
        <v>0</v>
      </c>
      <c r="D36" s="8">
        <v>0</v>
      </c>
      <c r="E36" s="8">
        <v>0</v>
      </c>
      <c r="F36" s="8">
        <v>0</v>
      </c>
      <c r="G36" s="19">
        <f t="shared" si="0"/>
        <v>0</v>
      </c>
      <c r="H36" s="19">
        <f t="shared" si="1"/>
        <v>0</v>
      </c>
      <c r="I36" s="8">
        <v>0</v>
      </c>
      <c r="J36" s="8">
        <v>0</v>
      </c>
      <c r="K36" s="8">
        <v>0</v>
      </c>
      <c r="L36" s="8">
        <v>0</v>
      </c>
      <c r="M36" s="7">
        <f t="shared" si="2"/>
        <v>0</v>
      </c>
      <c r="N36" s="7">
        <f t="shared" si="3"/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7">
        <f t="shared" si="4"/>
        <v>0</v>
      </c>
      <c r="Z36" s="7">
        <f t="shared" si="5"/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20">
        <f t="shared" si="6"/>
        <v>0</v>
      </c>
      <c r="AN36" s="20">
        <f t="shared" si="7"/>
        <v>0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7">
        <f t="shared" si="8"/>
        <v>0</v>
      </c>
      <c r="AZ36" s="7">
        <f t="shared" si="9"/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7">
        <f t="shared" si="10"/>
        <v>0</v>
      </c>
      <c r="BJ36" s="7">
        <f t="shared" si="11"/>
        <v>0</v>
      </c>
      <c r="BK36" s="7">
        <f t="shared" si="12"/>
        <v>0</v>
      </c>
      <c r="BL36" s="7">
        <f t="shared" si="13"/>
        <v>0</v>
      </c>
    </row>
    <row r="37" spans="1:64" ht="20.25">
      <c r="A37" s="14">
        <v>31</v>
      </c>
      <c r="B37" s="15" t="s">
        <v>73</v>
      </c>
      <c r="C37" s="8">
        <v>2450</v>
      </c>
      <c r="D37" s="8">
        <v>173792</v>
      </c>
      <c r="E37" s="8">
        <v>64</v>
      </c>
      <c r="F37" s="8">
        <v>170000</v>
      </c>
      <c r="G37" s="19">
        <f t="shared" si="0"/>
        <v>2514</v>
      </c>
      <c r="H37" s="19">
        <f t="shared" si="1"/>
        <v>343792</v>
      </c>
      <c r="I37" s="8">
        <v>26</v>
      </c>
      <c r="J37" s="8">
        <v>11400</v>
      </c>
      <c r="K37" s="8">
        <v>4</v>
      </c>
      <c r="L37" s="8">
        <v>3000</v>
      </c>
      <c r="M37" s="7">
        <f t="shared" si="2"/>
        <v>2544</v>
      </c>
      <c r="N37" s="7">
        <f t="shared" si="3"/>
        <v>358192</v>
      </c>
      <c r="O37" s="8">
        <v>120</v>
      </c>
      <c r="P37" s="8">
        <v>36000</v>
      </c>
      <c r="Q37" s="8">
        <v>6</v>
      </c>
      <c r="R37" s="8">
        <v>12000</v>
      </c>
      <c r="S37" s="8">
        <v>0</v>
      </c>
      <c r="T37" s="8">
        <v>0</v>
      </c>
      <c r="U37" s="8">
        <v>6</v>
      </c>
      <c r="V37" s="8">
        <v>4800</v>
      </c>
      <c r="W37" s="8">
        <v>50</v>
      </c>
      <c r="X37" s="8">
        <v>20000</v>
      </c>
      <c r="Y37" s="7">
        <f t="shared" si="4"/>
        <v>182</v>
      </c>
      <c r="Z37" s="7">
        <f t="shared" si="5"/>
        <v>72800</v>
      </c>
      <c r="AA37" s="12">
        <v>0</v>
      </c>
      <c r="AB37" s="12">
        <v>0</v>
      </c>
      <c r="AC37" s="12">
        <v>10</v>
      </c>
      <c r="AD37" s="12">
        <v>4000</v>
      </c>
      <c r="AE37" s="12">
        <v>20</v>
      </c>
      <c r="AF37" s="12">
        <v>16000</v>
      </c>
      <c r="AG37" s="12">
        <v>10</v>
      </c>
      <c r="AH37" s="12">
        <v>5000</v>
      </c>
      <c r="AI37" s="12">
        <v>10</v>
      </c>
      <c r="AJ37" s="12">
        <v>300</v>
      </c>
      <c r="AK37" s="12">
        <v>50</v>
      </c>
      <c r="AL37" s="12">
        <v>20000</v>
      </c>
      <c r="AM37" s="20">
        <f t="shared" si="6"/>
        <v>2826</v>
      </c>
      <c r="AN37" s="20">
        <f t="shared" si="7"/>
        <v>476292</v>
      </c>
      <c r="AO37" s="12">
        <v>424</v>
      </c>
      <c r="AP37" s="12">
        <v>66000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7">
        <f t="shared" si="8"/>
        <v>0</v>
      </c>
      <c r="AZ37" s="7">
        <f t="shared" si="9"/>
        <v>0</v>
      </c>
      <c r="BA37" s="8">
        <v>6</v>
      </c>
      <c r="BB37" s="8">
        <v>6000</v>
      </c>
      <c r="BC37" s="8">
        <v>6</v>
      </c>
      <c r="BD37" s="8">
        <v>7000</v>
      </c>
      <c r="BE37" s="8">
        <v>50</v>
      </c>
      <c r="BF37" s="8">
        <v>15000</v>
      </c>
      <c r="BG37" s="8">
        <v>40</v>
      </c>
      <c r="BH37" s="8">
        <v>24000</v>
      </c>
      <c r="BI37" s="7">
        <f t="shared" si="10"/>
        <v>102</v>
      </c>
      <c r="BJ37" s="7">
        <f t="shared" si="11"/>
        <v>52000</v>
      </c>
      <c r="BK37" s="7">
        <f t="shared" si="12"/>
        <v>2928</v>
      </c>
      <c r="BL37" s="7">
        <f t="shared" si="13"/>
        <v>528292</v>
      </c>
    </row>
    <row r="38" spans="1:64" ht="20.25">
      <c r="A38" s="14">
        <v>32</v>
      </c>
      <c r="B38" s="15" t="s">
        <v>74</v>
      </c>
      <c r="C38" s="8">
        <v>0</v>
      </c>
      <c r="D38" s="8">
        <v>0</v>
      </c>
      <c r="E38" s="8">
        <v>0</v>
      </c>
      <c r="F38" s="8">
        <v>0</v>
      </c>
      <c r="G38" s="19">
        <f t="shared" si="0"/>
        <v>0</v>
      </c>
      <c r="H38" s="19">
        <f t="shared" si="1"/>
        <v>0</v>
      </c>
      <c r="I38" s="8">
        <v>0</v>
      </c>
      <c r="J38" s="8">
        <v>0</v>
      </c>
      <c r="K38" s="8">
        <v>0</v>
      </c>
      <c r="L38" s="8">
        <v>0</v>
      </c>
      <c r="M38" s="7">
        <f t="shared" si="2"/>
        <v>0</v>
      </c>
      <c r="N38" s="7">
        <f t="shared" si="3"/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7">
        <f t="shared" si="4"/>
        <v>0</v>
      </c>
      <c r="Z38" s="7">
        <f t="shared" si="5"/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20">
        <f t="shared" si="6"/>
        <v>0</v>
      </c>
      <c r="AN38" s="20">
        <f t="shared" si="7"/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7">
        <f t="shared" si="8"/>
        <v>0</v>
      </c>
      <c r="AZ38" s="7">
        <f t="shared" si="9"/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7">
        <f t="shared" si="10"/>
        <v>0</v>
      </c>
      <c r="BJ38" s="7">
        <f t="shared" si="11"/>
        <v>0</v>
      </c>
      <c r="BK38" s="7">
        <f t="shared" si="12"/>
        <v>0</v>
      </c>
      <c r="BL38" s="7">
        <f t="shared" si="13"/>
        <v>0</v>
      </c>
    </row>
    <row r="39" spans="1:64" ht="20.25">
      <c r="A39" s="14">
        <v>33</v>
      </c>
      <c r="B39" s="15" t="s">
        <v>75</v>
      </c>
      <c r="C39" s="8">
        <v>25</v>
      </c>
      <c r="D39" s="8">
        <v>3461</v>
      </c>
      <c r="E39" s="8">
        <v>20</v>
      </c>
      <c r="F39" s="8">
        <v>45000</v>
      </c>
      <c r="G39" s="19">
        <f t="shared" si="0"/>
        <v>45</v>
      </c>
      <c r="H39" s="19">
        <f t="shared" si="1"/>
        <v>48461</v>
      </c>
      <c r="I39" s="8">
        <v>6</v>
      </c>
      <c r="J39" s="8">
        <v>3000</v>
      </c>
      <c r="K39" s="8">
        <v>1</v>
      </c>
      <c r="L39" s="8">
        <v>500</v>
      </c>
      <c r="M39" s="7">
        <f t="shared" si="2"/>
        <v>52</v>
      </c>
      <c r="N39" s="7">
        <f t="shared" si="3"/>
        <v>51961</v>
      </c>
      <c r="O39" s="8">
        <v>20</v>
      </c>
      <c r="P39" s="8">
        <v>5000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25</v>
      </c>
      <c r="X39" s="8">
        <v>5000</v>
      </c>
      <c r="Y39" s="7">
        <f t="shared" si="4"/>
        <v>45</v>
      </c>
      <c r="Z39" s="7">
        <f t="shared" si="5"/>
        <v>10000</v>
      </c>
      <c r="AA39" s="12">
        <v>0</v>
      </c>
      <c r="AB39" s="12">
        <v>0</v>
      </c>
      <c r="AC39" s="12">
        <v>3</v>
      </c>
      <c r="AD39" s="12">
        <v>1500</v>
      </c>
      <c r="AE39" s="12">
        <v>4</v>
      </c>
      <c r="AF39" s="12">
        <v>3000</v>
      </c>
      <c r="AG39" s="12">
        <v>5</v>
      </c>
      <c r="AH39" s="12">
        <v>5000</v>
      </c>
      <c r="AI39" s="12">
        <v>5</v>
      </c>
      <c r="AJ39" s="12">
        <v>300</v>
      </c>
      <c r="AK39" s="12">
        <v>10</v>
      </c>
      <c r="AL39" s="12">
        <v>3000</v>
      </c>
      <c r="AM39" s="20">
        <f t="shared" si="6"/>
        <v>124</v>
      </c>
      <c r="AN39" s="20">
        <f t="shared" si="7"/>
        <v>74761</v>
      </c>
      <c r="AO39" s="12">
        <v>19</v>
      </c>
      <c r="AP39" s="12">
        <v>6400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7">
        <f t="shared" si="8"/>
        <v>0</v>
      </c>
      <c r="AZ39" s="7">
        <f t="shared" si="9"/>
        <v>0</v>
      </c>
      <c r="BA39" s="8">
        <v>1</v>
      </c>
      <c r="BB39" s="8">
        <v>1200</v>
      </c>
      <c r="BC39" s="8">
        <v>2</v>
      </c>
      <c r="BD39" s="8">
        <v>3000</v>
      </c>
      <c r="BE39" s="8">
        <v>15</v>
      </c>
      <c r="BF39" s="8">
        <v>4500</v>
      </c>
      <c r="BG39" s="8">
        <v>10</v>
      </c>
      <c r="BH39" s="8">
        <v>5000</v>
      </c>
      <c r="BI39" s="7">
        <f t="shared" si="10"/>
        <v>28</v>
      </c>
      <c r="BJ39" s="7">
        <f t="shared" si="11"/>
        <v>13700</v>
      </c>
      <c r="BK39" s="7">
        <f t="shared" si="12"/>
        <v>152</v>
      </c>
      <c r="BL39" s="7">
        <f t="shared" si="13"/>
        <v>88461</v>
      </c>
    </row>
    <row r="40" spans="1:64" ht="20.25">
      <c r="A40" s="14">
        <v>34</v>
      </c>
      <c r="B40" s="15" t="s">
        <v>76</v>
      </c>
      <c r="C40" s="8">
        <v>0</v>
      </c>
      <c r="D40" s="8">
        <v>0</v>
      </c>
      <c r="E40" s="8">
        <v>0</v>
      </c>
      <c r="F40" s="8">
        <v>0</v>
      </c>
      <c r="G40" s="19">
        <f t="shared" si="0"/>
        <v>0</v>
      </c>
      <c r="H40" s="19">
        <f t="shared" si="1"/>
        <v>0</v>
      </c>
      <c r="I40" s="8">
        <v>0</v>
      </c>
      <c r="J40" s="8">
        <v>0</v>
      </c>
      <c r="K40" s="8">
        <v>0</v>
      </c>
      <c r="L40" s="8">
        <v>0</v>
      </c>
      <c r="M40" s="7">
        <f t="shared" si="2"/>
        <v>0</v>
      </c>
      <c r="N40" s="7">
        <f t="shared" si="3"/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7">
        <f t="shared" si="4"/>
        <v>0</v>
      </c>
      <c r="Z40" s="7">
        <f t="shared" si="5"/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20">
        <f t="shared" si="6"/>
        <v>0</v>
      </c>
      <c r="AN40" s="20">
        <f t="shared" si="7"/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7">
        <f t="shared" si="8"/>
        <v>0</v>
      </c>
      <c r="AZ40" s="7">
        <f t="shared" si="9"/>
        <v>0</v>
      </c>
      <c r="BA40" s="8">
        <v>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0</v>
      </c>
      <c r="BH40" s="8">
        <v>0</v>
      </c>
      <c r="BI40" s="7">
        <f t="shared" si="10"/>
        <v>0</v>
      </c>
      <c r="BJ40" s="7">
        <f t="shared" si="11"/>
        <v>0</v>
      </c>
      <c r="BK40" s="7">
        <f t="shared" si="12"/>
        <v>0</v>
      </c>
      <c r="BL40" s="7">
        <f t="shared" si="13"/>
        <v>0</v>
      </c>
    </row>
    <row r="41" spans="1:64" ht="20.25">
      <c r="A41" s="14">
        <v>35</v>
      </c>
      <c r="B41" s="15" t="s">
        <v>77</v>
      </c>
      <c r="C41" s="10">
        <v>4075</v>
      </c>
      <c r="D41" s="10">
        <v>1017602</v>
      </c>
      <c r="E41" s="10">
        <v>184</v>
      </c>
      <c r="F41" s="10">
        <v>480000</v>
      </c>
      <c r="G41" s="19">
        <f t="shared" si="0"/>
        <v>4259</v>
      </c>
      <c r="H41" s="19">
        <f t="shared" si="1"/>
        <v>1497602</v>
      </c>
      <c r="I41" s="10">
        <v>56</v>
      </c>
      <c r="J41" s="10">
        <v>28000</v>
      </c>
      <c r="K41" s="10">
        <v>8</v>
      </c>
      <c r="L41" s="10">
        <v>4000</v>
      </c>
      <c r="M41" s="7">
        <f t="shared" si="2"/>
        <v>4323</v>
      </c>
      <c r="N41" s="7">
        <f t="shared" si="3"/>
        <v>1529602</v>
      </c>
      <c r="O41" s="10">
        <v>200</v>
      </c>
      <c r="P41" s="10">
        <v>40000</v>
      </c>
      <c r="Q41" s="10">
        <v>8</v>
      </c>
      <c r="R41" s="10">
        <v>16000</v>
      </c>
      <c r="S41" s="10">
        <v>0</v>
      </c>
      <c r="T41" s="10">
        <v>0</v>
      </c>
      <c r="U41" s="10">
        <v>8</v>
      </c>
      <c r="V41" s="10">
        <v>6400</v>
      </c>
      <c r="W41" s="10">
        <v>100</v>
      </c>
      <c r="X41" s="10">
        <v>80000</v>
      </c>
      <c r="Y41" s="7">
        <f t="shared" si="4"/>
        <v>316</v>
      </c>
      <c r="Z41" s="7">
        <f t="shared" si="5"/>
        <v>142400</v>
      </c>
      <c r="AA41" s="12">
        <v>0</v>
      </c>
      <c r="AB41" s="12">
        <v>0</v>
      </c>
      <c r="AC41" s="12">
        <v>20</v>
      </c>
      <c r="AD41" s="12">
        <v>10000</v>
      </c>
      <c r="AE41" s="12">
        <v>40</v>
      </c>
      <c r="AF41" s="12">
        <v>60000</v>
      </c>
      <c r="AG41" s="12">
        <v>20</v>
      </c>
      <c r="AH41" s="12">
        <v>8000</v>
      </c>
      <c r="AI41" s="12">
        <v>20</v>
      </c>
      <c r="AJ41" s="12">
        <v>600</v>
      </c>
      <c r="AK41" s="12">
        <v>40</v>
      </c>
      <c r="AL41" s="12">
        <v>4000</v>
      </c>
      <c r="AM41" s="20">
        <f t="shared" si="6"/>
        <v>4779</v>
      </c>
      <c r="AN41" s="20">
        <f t="shared" si="7"/>
        <v>1754602</v>
      </c>
      <c r="AO41" s="12">
        <v>621</v>
      </c>
      <c r="AP41" s="12">
        <v>273400</v>
      </c>
      <c r="AQ41" s="12"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7">
        <f t="shared" si="8"/>
        <v>0</v>
      </c>
      <c r="AZ41" s="7">
        <f t="shared" si="9"/>
        <v>0</v>
      </c>
      <c r="BA41" s="10">
        <v>8</v>
      </c>
      <c r="BB41" s="10">
        <v>6000</v>
      </c>
      <c r="BC41" s="10">
        <v>20</v>
      </c>
      <c r="BD41" s="10">
        <v>60000</v>
      </c>
      <c r="BE41" s="10">
        <v>60</v>
      </c>
      <c r="BF41" s="10">
        <v>18000</v>
      </c>
      <c r="BG41" s="10">
        <v>80</v>
      </c>
      <c r="BH41" s="10">
        <v>42000</v>
      </c>
      <c r="BI41" s="7">
        <f t="shared" si="10"/>
        <v>168</v>
      </c>
      <c r="BJ41" s="7">
        <f t="shared" si="11"/>
        <v>126000</v>
      </c>
      <c r="BK41" s="7">
        <f t="shared" si="12"/>
        <v>4947</v>
      </c>
      <c r="BL41" s="7">
        <f t="shared" si="13"/>
        <v>1880602</v>
      </c>
    </row>
    <row r="42" spans="1:64" ht="20.25">
      <c r="A42" s="14">
        <v>36</v>
      </c>
      <c r="B42" s="15" t="s">
        <v>78</v>
      </c>
      <c r="C42" s="8">
        <v>950</v>
      </c>
      <c r="D42" s="8">
        <v>67831</v>
      </c>
      <c r="E42" s="8">
        <v>133</v>
      </c>
      <c r="F42" s="8">
        <v>324000</v>
      </c>
      <c r="G42" s="19">
        <f t="shared" si="0"/>
        <v>1083</v>
      </c>
      <c r="H42" s="19">
        <f t="shared" si="1"/>
        <v>391831</v>
      </c>
      <c r="I42" s="8">
        <v>58</v>
      </c>
      <c r="J42" s="8">
        <v>41000</v>
      </c>
      <c r="K42" s="8">
        <v>23</v>
      </c>
      <c r="L42" s="8">
        <v>1100</v>
      </c>
      <c r="M42" s="7">
        <f t="shared" si="2"/>
        <v>1164</v>
      </c>
      <c r="N42" s="7">
        <f t="shared" si="3"/>
        <v>433931</v>
      </c>
      <c r="O42" s="8">
        <v>350</v>
      </c>
      <c r="P42" s="8">
        <v>105000</v>
      </c>
      <c r="Q42" s="8">
        <v>6</v>
      </c>
      <c r="R42" s="8">
        <v>27500</v>
      </c>
      <c r="S42" s="8">
        <v>0</v>
      </c>
      <c r="T42" s="8">
        <v>0</v>
      </c>
      <c r="U42" s="8">
        <v>0</v>
      </c>
      <c r="V42" s="8">
        <v>0</v>
      </c>
      <c r="W42" s="8">
        <v>250</v>
      </c>
      <c r="X42" s="8">
        <v>75000</v>
      </c>
      <c r="Y42" s="7">
        <f t="shared" si="4"/>
        <v>606</v>
      </c>
      <c r="Z42" s="7">
        <f t="shared" si="5"/>
        <v>207500</v>
      </c>
      <c r="AA42" s="12">
        <v>0</v>
      </c>
      <c r="AB42" s="12">
        <v>0</v>
      </c>
      <c r="AC42" s="12">
        <v>9</v>
      </c>
      <c r="AD42" s="12">
        <v>4500</v>
      </c>
      <c r="AE42" s="12">
        <v>45</v>
      </c>
      <c r="AF42" s="12">
        <v>45000</v>
      </c>
      <c r="AG42" s="12">
        <v>22</v>
      </c>
      <c r="AH42" s="12">
        <v>22000</v>
      </c>
      <c r="AI42" s="12">
        <v>45</v>
      </c>
      <c r="AJ42" s="12">
        <v>2300</v>
      </c>
      <c r="AK42" s="12">
        <v>90</v>
      </c>
      <c r="AL42" s="12">
        <v>2200</v>
      </c>
      <c r="AM42" s="20">
        <f t="shared" si="6"/>
        <v>1981</v>
      </c>
      <c r="AN42" s="20">
        <f t="shared" si="7"/>
        <v>717431</v>
      </c>
      <c r="AO42" s="12">
        <v>253</v>
      </c>
      <c r="AP42" s="12">
        <v>73200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7">
        <f t="shared" si="8"/>
        <v>0</v>
      </c>
      <c r="AZ42" s="7">
        <f t="shared" si="9"/>
        <v>0</v>
      </c>
      <c r="BA42" s="8">
        <v>0</v>
      </c>
      <c r="BB42" s="8">
        <v>0</v>
      </c>
      <c r="BC42" s="8">
        <v>23</v>
      </c>
      <c r="BD42" s="8">
        <v>58000</v>
      </c>
      <c r="BE42" s="8">
        <v>95</v>
      </c>
      <c r="BF42" s="8">
        <v>28500</v>
      </c>
      <c r="BG42" s="8">
        <v>230</v>
      </c>
      <c r="BH42" s="8">
        <v>112500</v>
      </c>
      <c r="BI42" s="7">
        <f t="shared" si="10"/>
        <v>348</v>
      </c>
      <c r="BJ42" s="7">
        <f t="shared" si="11"/>
        <v>199000</v>
      </c>
      <c r="BK42" s="7">
        <f t="shared" si="12"/>
        <v>2329</v>
      </c>
      <c r="BL42" s="7">
        <f t="shared" si="13"/>
        <v>916431</v>
      </c>
    </row>
    <row r="43" spans="1:64" ht="20.25">
      <c r="A43" s="14">
        <v>37</v>
      </c>
      <c r="B43" s="15" t="s">
        <v>79</v>
      </c>
      <c r="C43" s="8">
        <v>1885</v>
      </c>
      <c r="D43" s="8">
        <v>422481</v>
      </c>
      <c r="E43" s="8">
        <v>274</v>
      </c>
      <c r="F43" s="8">
        <v>778000</v>
      </c>
      <c r="G43" s="19">
        <f t="shared" si="0"/>
        <v>2159</v>
      </c>
      <c r="H43" s="19">
        <f t="shared" si="1"/>
        <v>1200481</v>
      </c>
      <c r="I43" s="8">
        <v>66</v>
      </c>
      <c r="J43" s="8">
        <v>36300</v>
      </c>
      <c r="K43" s="8">
        <v>11</v>
      </c>
      <c r="L43" s="8">
        <v>5500</v>
      </c>
      <c r="M43" s="7">
        <f t="shared" si="2"/>
        <v>2236</v>
      </c>
      <c r="N43" s="7">
        <f t="shared" si="3"/>
        <v>1242281</v>
      </c>
      <c r="O43" s="8">
        <v>440</v>
      </c>
      <c r="P43" s="8">
        <v>148500</v>
      </c>
      <c r="Q43" s="8">
        <v>22</v>
      </c>
      <c r="R43" s="8">
        <v>55000</v>
      </c>
      <c r="S43" s="8">
        <v>0</v>
      </c>
      <c r="T43" s="8">
        <v>0</v>
      </c>
      <c r="U43" s="8">
        <v>22</v>
      </c>
      <c r="V43" s="8">
        <v>13200</v>
      </c>
      <c r="W43" s="8">
        <v>275</v>
      </c>
      <c r="X43" s="8">
        <v>165000</v>
      </c>
      <c r="Y43" s="7">
        <f t="shared" si="4"/>
        <v>759</v>
      </c>
      <c r="Z43" s="7">
        <f t="shared" si="5"/>
        <v>381700</v>
      </c>
      <c r="AA43" s="12">
        <v>0</v>
      </c>
      <c r="AB43" s="12">
        <v>0</v>
      </c>
      <c r="AC43" s="12">
        <v>55</v>
      </c>
      <c r="AD43" s="12">
        <v>22000</v>
      </c>
      <c r="AE43" s="12">
        <v>55</v>
      </c>
      <c r="AF43" s="12">
        <v>77000</v>
      </c>
      <c r="AG43" s="12">
        <v>33</v>
      </c>
      <c r="AH43" s="12">
        <v>27500</v>
      </c>
      <c r="AI43" s="12">
        <v>55</v>
      </c>
      <c r="AJ43" s="12">
        <v>2700</v>
      </c>
      <c r="AK43" s="12">
        <v>88</v>
      </c>
      <c r="AL43" s="12">
        <v>26400</v>
      </c>
      <c r="AM43" s="20">
        <f t="shared" si="6"/>
        <v>3281</v>
      </c>
      <c r="AN43" s="20">
        <f t="shared" si="7"/>
        <v>1779581</v>
      </c>
      <c r="AO43" s="12">
        <v>427</v>
      </c>
      <c r="AP43" s="12">
        <v>201700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7">
        <f t="shared" si="8"/>
        <v>0</v>
      </c>
      <c r="AZ43" s="7">
        <f t="shared" si="9"/>
        <v>0</v>
      </c>
      <c r="BA43" s="8">
        <v>11</v>
      </c>
      <c r="BB43" s="8">
        <v>11000</v>
      </c>
      <c r="BC43" s="8">
        <v>44</v>
      </c>
      <c r="BD43" s="8">
        <v>88000</v>
      </c>
      <c r="BE43" s="8">
        <v>275</v>
      </c>
      <c r="BF43" s="8">
        <v>99000</v>
      </c>
      <c r="BG43" s="8">
        <v>220</v>
      </c>
      <c r="BH43" s="8">
        <v>120000</v>
      </c>
      <c r="BI43" s="7">
        <f t="shared" si="10"/>
        <v>550</v>
      </c>
      <c r="BJ43" s="7">
        <f t="shared" si="11"/>
        <v>318000</v>
      </c>
      <c r="BK43" s="7">
        <f t="shared" si="12"/>
        <v>3831</v>
      </c>
      <c r="BL43" s="7">
        <f t="shared" si="13"/>
        <v>2097581</v>
      </c>
    </row>
    <row r="44" spans="1:64" ht="20.25">
      <c r="A44" s="14">
        <v>38</v>
      </c>
      <c r="B44" s="15" t="s">
        <v>80</v>
      </c>
      <c r="C44" s="8">
        <v>75</v>
      </c>
      <c r="D44" s="8">
        <v>10382</v>
      </c>
      <c r="E44" s="8">
        <v>60</v>
      </c>
      <c r="F44" s="8">
        <v>135000</v>
      </c>
      <c r="G44" s="19">
        <f t="shared" si="0"/>
        <v>135</v>
      </c>
      <c r="H44" s="19">
        <f t="shared" si="1"/>
        <v>145382</v>
      </c>
      <c r="I44" s="8">
        <v>18</v>
      </c>
      <c r="J44" s="8">
        <v>9000</v>
      </c>
      <c r="K44" s="8">
        <v>6</v>
      </c>
      <c r="L44" s="8">
        <v>3000</v>
      </c>
      <c r="M44" s="7">
        <f t="shared" si="2"/>
        <v>159</v>
      </c>
      <c r="N44" s="7">
        <f t="shared" si="3"/>
        <v>157382</v>
      </c>
      <c r="O44" s="8">
        <v>75</v>
      </c>
      <c r="P44" s="8">
        <v>22500</v>
      </c>
      <c r="Q44" s="8">
        <v>6</v>
      </c>
      <c r="R44" s="8">
        <v>7500</v>
      </c>
      <c r="S44" s="8">
        <v>0</v>
      </c>
      <c r="T44" s="8">
        <v>0</v>
      </c>
      <c r="U44" s="8">
        <v>9</v>
      </c>
      <c r="V44" s="8">
        <v>7200</v>
      </c>
      <c r="W44" s="8">
        <v>60</v>
      </c>
      <c r="X44" s="8">
        <v>18000</v>
      </c>
      <c r="Y44" s="7">
        <f t="shared" si="4"/>
        <v>150</v>
      </c>
      <c r="Z44" s="7">
        <f t="shared" si="5"/>
        <v>55200</v>
      </c>
      <c r="AA44" s="12">
        <v>0</v>
      </c>
      <c r="AB44" s="12">
        <v>0</v>
      </c>
      <c r="AC44" s="12">
        <v>15</v>
      </c>
      <c r="AD44" s="12">
        <v>6000</v>
      </c>
      <c r="AE44" s="12">
        <v>30</v>
      </c>
      <c r="AF44" s="12">
        <v>30000</v>
      </c>
      <c r="AG44" s="12">
        <v>15</v>
      </c>
      <c r="AH44" s="12">
        <v>15000</v>
      </c>
      <c r="AI44" s="12">
        <v>15</v>
      </c>
      <c r="AJ44" s="12">
        <v>900</v>
      </c>
      <c r="AK44" s="12">
        <v>30</v>
      </c>
      <c r="AL44" s="12">
        <v>9000</v>
      </c>
      <c r="AM44" s="20">
        <f t="shared" si="6"/>
        <v>414</v>
      </c>
      <c r="AN44" s="20">
        <f t="shared" si="7"/>
        <v>273482</v>
      </c>
      <c r="AO44" s="12">
        <v>62</v>
      </c>
      <c r="AP44" s="12">
        <v>27200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7">
        <f t="shared" si="8"/>
        <v>0</v>
      </c>
      <c r="AZ44" s="7">
        <f t="shared" si="9"/>
        <v>0</v>
      </c>
      <c r="BA44" s="8">
        <v>3</v>
      </c>
      <c r="BB44" s="8">
        <v>3600</v>
      </c>
      <c r="BC44" s="8">
        <v>15</v>
      </c>
      <c r="BD44" s="8">
        <v>22500</v>
      </c>
      <c r="BE44" s="8">
        <v>75</v>
      </c>
      <c r="BF44" s="8">
        <v>22500</v>
      </c>
      <c r="BG44" s="8">
        <v>45</v>
      </c>
      <c r="BH44" s="8">
        <v>59400</v>
      </c>
      <c r="BI44" s="7">
        <f t="shared" si="10"/>
        <v>138</v>
      </c>
      <c r="BJ44" s="7">
        <f t="shared" si="11"/>
        <v>108000</v>
      </c>
      <c r="BK44" s="7">
        <f t="shared" si="12"/>
        <v>552</v>
      </c>
      <c r="BL44" s="7">
        <f t="shared" si="13"/>
        <v>381482</v>
      </c>
    </row>
    <row r="45" spans="1:64" ht="25.5" customHeight="1">
      <c r="A45" s="14">
        <v>39</v>
      </c>
      <c r="B45" s="15" t="s">
        <v>81</v>
      </c>
      <c r="C45" s="8">
        <v>0</v>
      </c>
      <c r="D45" s="8">
        <v>0</v>
      </c>
      <c r="E45" s="8">
        <v>0</v>
      </c>
      <c r="F45" s="8">
        <v>0</v>
      </c>
      <c r="G45" s="19">
        <f t="shared" si="0"/>
        <v>0</v>
      </c>
      <c r="H45" s="19">
        <f t="shared" si="1"/>
        <v>0</v>
      </c>
      <c r="I45" s="8">
        <v>0</v>
      </c>
      <c r="J45" s="8">
        <v>0</v>
      </c>
      <c r="K45" s="8">
        <v>0</v>
      </c>
      <c r="L45" s="8">
        <v>0</v>
      </c>
      <c r="M45" s="7">
        <f t="shared" si="2"/>
        <v>0</v>
      </c>
      <c r="N45" s="7">
        <f t="shared" si="3"/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7">
        <f t="shared" si="4"/>
        <v>0</v>
      </c>
      <c r="Z45" s="7">
        <f t="shared" si="5"/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20">
        <f t="shared" si="6"/>
        <v>0</v>
      </c>
      <c r="AN45" s="20">
        <f t="shared" si="7"/>
        <v>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7">
        <f t="shared" si="8"/>
        <v>0</v>
      </c>
      <c r="AZ45" s="7">
        <f t="shared" si="9"/>
        <v>0</v>
      </c>
      <c r="BA45" s="8">
        <v>0</v>
      </c>
      <c r="BB45" s="8">
        <v>0</v>
      </c>
      <c r="BC45" s="8">
        <v>0</v>
      </c>
      <c r="BD45" s="8">
        <v>0</v>
      </c>
      <c r="BE45" s="8">
        <v>0</v>
      </c>
      <c r="BF45" s="8">
        <v>0</v>
      </c>
      <c r="BG45" s="8">
        <v>0</v>
      </c>
      <c r="BH45" s="8">
        <v>0</v>
      </c>
      <c r="BI45" s="7">
        <f t="shared" si="10"/>
        <v>0</v>
      </c>
      <c r="BJ45" s="7">
        <f t="shared" si="11"/>
        <v>0</v>
      </c>
      <c r="BK45" s="7">
        <f t="shared" si="12"/>
        <v>0</v>
      </c>
      <c r="BL45" s="7">
        <f t="shared" si="13"/>
        <v>0</v>
      </c>
    </row>
    <row r="46" spans="1:64" ht="26.25" customHeight="1">
      <c r="A46" s="14">
        <v>40</v>
      </c>
      <c r="B46" s="15" t="s">
        <v>82</v>
      </c>
      <c r="C46" s="8">
        <v>0</v>
      </c>
      <c r="D46" s="8">
        <v>0</v>
      </c>
      <c r="E46" s="8">
        <v>0</v>
      </c>
      <c r="F46" s="8">
        <v>0</v>
      </c>
      <c r="G46" s="19">
        <f t="shared" si="0"/>
        <v>0</v>
      </c>
      <c r="H46" s="19">
        <f t="shared" si="1"/>
        <v>0</v>
      </c>
      <c r="I46" s="8">
        <v>0</v>
      </c>
      <c r="J46" s="8">
        <v>0</v>
      </c>
      <c r="K46" s="8">
        <v>0</v>
      </c>
      <c r="L46" s="8">
        <v>0</v>
      </c>
      <c r="M46" s="7">
        <f t="shared" si="2"/>
        <v>0</v>
      </c>
      <c r="N46" s="7">
        <f t="shared" si="3"/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7">
        <f t="shared" si="4"/>
        <v>0</v>
      </c>
      <c r="Z46" s="7">
        <f t="shared" si="5"/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20">
        <f t="shared" si="6"/>
        <v>0</v>
      </c>
      <c r="AN46" s="20">
        <f t="shared" si="7"/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7">
        <f t="shared" si="8"/>
        <v>0</v>
      </c>
      <c r="AZ46" s="7">
        <f t="shared" si="9"/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7">
        <f t="shared" si="10"/>
        <v>0</v>
      </c>
      <c r="BJ46" s="7">
        <f t="shared" si="11"/>
        <v>0</v>
      </c>
      <c r="BK46" s="7">
        <f t="shared" si="12"/>
        <v>0</v>
      </c>
      <c r="BL46" s="7">
        <f t="shared" si="13"/>
        <v>0</v>
      </c>
    </row>
    <row r="47" spans="1:64" ht="24" customHeight="1">
      <c r="A47" s="14">
        <v>41</v>
      </c>
      <c r="B47" s="15" t="s">
        <v>83</v>
      </c>
      <c r="C47" s="11">
        <v>36177</v>
      </c>
      <c r="D47" s="11">
        <v>5485316</v>
      </c>
      <c r="E47" s="11">
        <v>3320</v>
      </c>
      <c r="F47" s="11">
        <v>4480500</v>
      </c>
      <c r="G47" s="19">
        <f t="shared" si="0"/>
        <v>39497</v>
      </c>
      <c r="H47" s="19">
        <f t="shared" si="1"/>
        <v>9965816</v>
      </c>
      <c r="I47" s="11">
        <v>1010</v>
      </c>
      <c r="J47" s="11">
        <v>330600</v>
      </c>
      <c r="K47" s="11">
        <v>222</v>
      </c>
      <c r="L47" s="11">
        <v>88800</v>
      </c>
      <c r="M47" s="7">
        <f t="shared" si="2"/>
        <v>40729</v>
      </c>
      <c r="N47" s="7">
        <f t="shared" si="3"/>
        <v>10385216</v>
      </c>
      <c r="O47" s="11">
        <v>1580</v>
      </c>
      <c r="P47" s="11">
        <v>317000</v>
      </c>
      <c r="Q47" s="11">
        <v>80</v>
      </c>
      <c r="R47" s="11">
        <v>101000</v>
      </c>
      <c r="S47" s="11">
        <v>0</v>
      </c>
      <c r="T47" s="11">
        <v>0</v>
      </c>
      <c r="U47" s="11">
        <v>156</v>
      </c>
      <c r="V47" s="11">
        <v>117000</v>
      </c>
      <c r="W47" s="11">
        <v>1170</v>
      </c>
      <c r="X47" s="11">
        <v>268000</v>
      </c>
      <c r="Y47" s="7">
        <f t="shared" si="4"/>
        <v>2986</v>
      </c>
      <c r="Z47" s="7">
        <f t="shared" si="5"/>
        <v>803000</v>
      </c>
      <c r="AA47" s="12">
        <v>0</v>
      </c>
      <c r="AB47" s="12">
        <v>0</v>
      </c>
      <c r="AC47" s="12">
        <v>163</v>
      </c>
      <c r="AD47" s="12">
        <v>51400</v>
      </c>
      <c r="AE47" s="12">
        <v>179</v>
      </c>
      <c r="AF47" s="12">
        <v>94200</v>
      </c>
      <c r="AG47" s="12">
        <v>89</v>
      </c>
      <c r="AH47" s="12">
        <v>30700</v>
      </c>
      <c r="AI47" s="12">
        <v>380</v>
      </c>
      <c r="AJ47" s="12">
        <v>19000</v>
      </c>
      <c r="AK47" s="12">
        <v>745</v>
      </c>
      <c r="AL47" s="12">
        <v>223500</v>
      </c>
      <c r="AM47" s="20">
        <f t="shared" si="6"/>
        <v>45271</v>
      </c>
      <c r="AN47" s="20">
        <f t="shared" si="7"/>
        <v>11607016</v>
      </c>
      <c r="AO47" s="12">
        <v>6791</v>
      </c>
      <c r="AP47" s="12">
        <v>1673900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7">
        <f t="shared" si="8"/>
        <v>0</v>
      </c>
      <c r="AZ47" s="7">
        <f t="shared" si="9"/>
        <v>0</v>
      </c>
      <c r="BA47" s="11">
        <v>8</v>
      </c>
      <c r="BB47" s="11">
        <v>10000</v>
      </c>
      <c r="BC47" s="11">
        <v>18</v>
      </c>
      <c r="BD47" s="11">
        <v>19000</v>
      </c>
      <c r="BE47" s="11">
        <v>470</v>
      </c>
      <c r="BF47" s="11">
        <v>146500</v>
      </c>
      <c r="BG47" s="11">
        <v>445</v>
      </c>
      <c r="BH47" s="11">
        <v>163500</v>
      </c>
      <c r="BI47" s="7">
        <f t="shared" si="10"/>
        <v>941</v>
      </c>
      <c r="BJ47" s="7">
        <f t="shared" si="11"/>
        <v>339000</v>
      </c>
      <c r="BK47" s="7">
        <f t="shared" si="12"/>
        <v>46212</v>
      </c>
      <c r="BL47" s="7">
        <f t="shared" si="13"/>
        <v>11946016</v>
      </c>
    </row>
    <row r="48" spans="1:64" ht="20.25">
      <c r="A48" s="14">
        <v>42</v>
      </c>
      <c r="B48" s="15" t="s">
        <v>84</v>
      </c>
      <c r="C48" s="8">
        <v>720</v>
      </c>
      <c r="D48" s="8">
        <v>112128</v>
      </c>
      <c r="E48" s="8">
        <v>93</v>
      </c>
      <c r="F48" s="8">
        <v>239000</v>
      </c>
      <c r="G48" s="19">
        <f t="shared" si="0"/>
        <v>813</v>
      </c>
      <c r="H48" s="19">
        <f t="shared" si="1"/>
        <v>351128</v>
      </c>
      <c r="I48" s="8">
        <v>0</v>
      </c>
      <c r="J48" s="8">
        <v>0</v>
      </c>
      <c r="K48" s="8">
        <v>0</v>
      </c>
      <c r="L48" s="8">
        <v>0</v>
      </c>
      <c r="M48" s="7">
        <f t="shared" si="2"/>
        <v>813</v>
      </c>
      <c r="N48" s="7">
        <f t="shared" si="3"/>
        <v>351128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7">
        <f t="shared" si="4"/>
        <v>0</v>
      </c>
      <c r="Z48" s="7">
        <f t="shared" si="5"/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20">
        <f t="shared" si="6"/>
        <v>813</v>
      </c>
      <c r="AN48" s="20">
        <f t="shared" si="7"/>
        <v>351128</v>
      </c>
      <c r="AO48" s="12">
        <v>117</v>
      </c>
      <c r="AP48" s="12">
        <v>82900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7">
        <f t="shared" si="8"/>
        <v>0</v>
      </c>
      <c r="AZ48" s="7">
        <f t="shared" si="9"/>
        <v>0</v>
      </c>
      <c r="BA48" s="8">
        <v>0</v>
      </c>
      <c r="BB48" s="8">
        <v>0</v>
      </c>
      <c r="BC48" s="8">
        <v>0</v>
      </c>
      <c r="BD48" s="8">
        <v>0</v>
      </c>
      <c r="BE48" s="8">
        <v>0</v>
      </c>
      <c r="BF48" s="8">
        <v>0</v>
      </c>
      <c r="BG48" s="8">
        <v>0</v>
      </c>
      <c r="BH48" s="8">
        <v>0</v>
      </c>
      <c r="BI48" s="7">
        <f t="shared" si="10"/>
        <v>0</v>
      </c>
      <c r="BJ48" s="7">
        <f t="shared" si="11"/>
        <v>0</v>
      </c>
      <c r="BK48" s="7">
        <f t="shared" si="12"/>
        <v>813</v>
      </c>
      <c r="BL48" s="7">
        <f t="shared" si="13"/>
        <v>351128</v>
      </c>
    </row>
    <row r="49" spans="1:64" s="3" customFormat="1" ht="20.25">
      <c r="A49" s="14">
        <v>43</v>
      </c>
      <c r="B49" s="15" t="s">
        <v>85</v>
      </c>
      <c r="C49" s="8">
        <v>181453</v>
      </c>
      <c r="D49" s="8">
        <v>6504064</v>
      </c>
      <c r="E49" s="8">
        <v>1236</v>
      </c>
      <c r="F49" s="8">
        <v>2005750</v>
      </c>
      <c r="G49" s="19">
        <f>SUM(C49,E49)</f>
        <v>182689</v>
      </c>
      <c r="H49" s="19">
        <f>SUM(D49,F49)</f>
        <v>8509814</v>
      </c>
      <c r="I49" s="8">
        <v>87</v>
      </c>
      <c r="J49" s="8">
        <v>34500</v>
      </c>
      <c r="K49" s="8">
        <v>27</v>
      </c>
      <c r="L49" s="8">
        <v>62500</v>
      </c>
      <c r="M49" s="7">
        <f>SUM(G49,I49,K49)</f>
        <v>182803</v>
      </c>
      <c r="N49" s="7">
        <f>SUM(H49,J49,L49)</f>
        <v>8606814</v>
      </c>
      <c r="O49" s="8">
        <v>648</v>
      </c>
      <c r="P49" s="8">
        <v>220800</v>
      </c>
      <c r="Q49" s="8">
        <v>0</v>
      </c>
      <c r="R49" s="8">
        <v>0</v>
      </c>
      <c r="S49" s="8">
        <v>6</v>
      </c>
      <c r="T49" s="8">
        <v>335000</v>
      </c>
      <c r="U49" s="8">
        <v>0</v>
      </c>
      <c r="V49" s="8">
        <v>0</v>
      </c>
      <c r="W49" s="8">
        <v>0</v>
      </c>
      <c r="X49" s="8">
        <v>0</v>
      </c>
      <c r="Y49" s="7">
        <f>SUM(O49+Q49+S49+U49+W49)</f>
        <v>654</v>
      </c>
      <c r="Z49" s="7">
        <f>SUM(P49+R49+T49+V49+X49)</f>
        <v>555800</v>
      </c>
      <c r="AA49" s="12">
        <v>0</v>
      </c>
      <c r="AB49" s="12">
        <v>0</v>
      </c>
      <c r="AC49" s="12">
        <v>0</v>
      </c>
      <c r="AD49" s="12">
        <v>0</v>
      </c>
      <c r="AE49" s="12">
        <v>34</v>
      </c>
      <c r="AF49" s="12">
        <v>17600</v>
      </c>
      <c r="AG49" s="12">
        <v>2</v>
      </c>
      <c r="AH49" s="12">
        <v>2500</v>
      </c>
      <c r="AI49" s="12">
        <v>0</v>
      </c>
      <c r="AJ49" s="12">
        <v>0</v>
      </c>
      <c r="AK49" s="12">
        <v>158</v>
      </c>
      <c r="AL49" s="12">
        <v>11600</v>
      </c>
      <c r="AM49" s="20">
        <f t="shared" si="6"/>
        <v>183651</v>
      </c>
      <c r="AN49" s="20">
        <f t="shared" si="7"/>
        <v>9194314</v>
      </c>
      <c r="AO49" s="12">
        <v>23875</v>
      </c>
      <c r="AP49" s="12">
        <v>1572300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7</v>
      </c>
      <c r="AX49" s="12">
        <v>2169900</v>
      </c>
      <c r="AY49" s="7">
        <f>SUM(AS49+AU49+AW49)</f>
        <v>7</v>
      </c>
      <c r="AZ49" s="7">
        <f>SUM(AT49+AV49+AX49)</f>
        <v>2169900</v>
      </c>
      <c r="BA49" s="8">
        <v>0</v>
      </c>
      <c r="BB49" s="8">
        <v>0</v>
      </c>
      <c r="BC49" s="8">
        <v>0</v>
      </c>
      <c r="BD49" s="8">
        <v>0</v>
      </c>
      <c r="BE49" s="8">
        <v>100</v>
      </c>
      <c r="BF49" s="8">
        <v>13750</v>
      </c>
      <c r="BG49" s="8">
        <v>10801</v>
      </c>
      <c r="BH49" s="8">
        <v>457650</v>
      </c>
      <c r="BI49" s="7">
        <f>SUM(AQ49,AY49,BA49,BC49,BE49,BG49)</f>
        <v>10908</v>
      </c>
      <c r="BJ49" s="7">
        <f>SUM(AR49,AZ49,BB49,BD49,BF49,BH49)</f>
        <v>2641300</v>
      </c>
      <c r="BK49" s="7">
        <f>SUM(AM49,BI49)</f>
        <v>194559</v>
      </c>
      <c r="BL49" s="7">
        <f>SUM(AN49,BJ49)</f>
        <v>11835614</v>
      </c>
    </row>
    <row r="50" spans="1:64" ht="20.25">
      <c r="A50" s="14">
        <v>44</v>
      </c>
      <c r="B50" s="15" t="s">
        <v>86</v>
      </c>
      <c r="C50" s="8">
        <v>0</v>
      </c>
      <c r="D50" s="8">
        <v>0</v>
      </c>
      <c r="E50" s="8">
        <v>0</v>
      </c>
      <c r="F50" s="8">
        <v>0</v>
      </c>
      <c r="G50" s="19">
        <f t="shared" si="0"/>
        <v>0</v>
      </c>
      <c r="H50" s="19">
        <f t="shared" si="1"/>
        <v>0</v>
      </c>
      <c r="I50" s="8">
        <v>0</v>
      </c>
      <c r="J50" s="8">
        <v>0</v>
      </c>
      <c r="K50" s="8">
        <v>0</v>
      </c>
      <c r="L50" s="8">
        <v>0</v>
      </c>
      <c r="M50" s="7">
        <f t="shared" si="2"/>
        <v>0</v>
      </c>
      <c r="N50" s="7">
        <f t="shared" si="3"/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7">
        <f t="shared" si="4"/>
        <v>0</v>
      </c>
      <c r="Z50" s="7">
        <f t="shared" si="5"/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20">
        <f t="shared" si="6"/>
        <v>0</v>
      </c>
      <c r="AN50" s="20">
        <f t="shared" si="7"/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7">
        <f t="shared" si="8"/>
        <v>0</v>
      </c>
      <c r="AZ50" s="7">
        <f t="shared" si="9"/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7">
        <f t="shared" si="10"/>
        <v>0</v>
      </c>
      <c r="BJ50" s="7">
        <f t="shared" si="11"/>
        <v>0</v>
      </c>
      <c r="BK50" s="7">
        <f t="shared" si="12"/>
        <v>0</v>
      </c>
      <c r="BL50" s="7">
        <f t="shared" si="13"/>
        <v>0</v>
      </c>
    </row>
    <row r="51" spans="1:64" ht="20.25">
      <c r="A51" s="14">
        <v>45</v>
      </c>
      <c r="B51" s="15" t="s">
        <v>87</v>
      </c>
      <c r="C51" s="8">
        <v>0</v>
      </c>
      <c r="D51" s="8">
        <v>0</v>
      </c>
      <c r="E51" s="8">
        <v>0</v>
      </c>
      <c r="F51" s="8">
        <v>0</v>
      </c>
      <c r="G51" s="19">
        <f t="shared" si="0"/>
        <v>0</v>
      </c>
      <c r="H51" s="19">
        <f t="shared" si="1"/>
        <v>0</v>
      </c>
      <c r="I51" s="8">
        <v>0</v>
      </c>
      <c r="J51" s="8">
        <v>0</v>
      </c>
      <c r="K51" s="8">
        <v>0</v>
      </c>
      <c r="L51" s="8">
        <v>0</v>
      </c>
      <c r="M51" s="7">
        <f t="shared" si="2"/>
        <v>0</v>
      </c>
      <c r="N51" s="7">
        <f t="shared" si="3"/>
        <v>0</v>
      </c>
      <c r="O51" s="8">
        <v>50</v>
      </c>
      <c r="P51" s="8">
        <v>20000</v>
      </c>
      <c r="Q51" s="8">
        <v>15</v>
      </c>
      <c r="R51" s="8">
        <v>145000</v>
      </c>
      <c r="S51" s="8">
        <v>10</v>
      </c>
      <c r="T51" s="8">
        <v>8000</v>
      </c>
      <c r="U51" s="8">
        <v>0</v>
      </c>
      <c r="V51" s="8">
        <v>0</v>
      </c>
      <c r="W51" s="8">
        <v>40</v>
      </c>
      <c r="X51" s="8">
        <v>15000</v>
      </c>
      <c r="Y51" s="7">
        <f t="shared" si="4"/>
        <v>115</v>
      </c>
      <c r="Z51" s="7">
        <f t="shared" si="5"/>
        <v>188000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15</v>
      </c>
      <c r="AH51" s="12">
        <v>12000</v>
      </c>
      <c r="AI51" s="12">
        <v>0</v>
      </c>
      <c r="AJ51" s="12">
        <v>0</v>
      </c>
      <c r="AK51" s="12">
        <v>25</v>
      </c>
      <c r="AL51" s="12">
        <v>1000</v>
      </c>
      <c r="AM51" s="20">
        <f t="shared" si="6"/>
        <v>155</v>
      </c>
      <c r="AN51" s="20">
        <f t="shared" si="7"/>
        <v>201000</v>
      </c>
      <c r="AO51" s="12">
        <v>23</v>
      </c>
      <c r="AP51" s="12">
        <v>32000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7">
        <f t="shared" si="8"/>
        <v>0</v>
      </c>
      <c r="AZ51" s="7">
        <f t="shared" si="9"/>
        <v>0</v>
      </c>
      <c r="BA51" s="8">
        <v>0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  <c r="BI51" s="7">
        <f t="shared" si="10"/>
        <v>0</v>
      </c>
      <c r="BJ51" s="7">
        <f t="shared" si="11"/>
        <v>0</v>
      </c>
      <c r="BK51" s="7">
        <f t="shared" si="12"/>
        <v>155</v>
      </c>
      <c r="BL51" s="7">
        <f t="shared" si="13"/>
        <v>201000</v>
      </c>
    </row>
    <row r="52" spans="1:64" ht="20.25">
      <c r="A52" s="14">
        <v>46</v>
      </c>
      <c r="B52" s="15" t="s">
        <v>88</v>
      </c>
      <c r="C52" s="8">
        <v>150</v>
      </c>
      <c r="D52" s="8">
        <v>27688</v>
      </c>
      <c r="E52" s="8">
        <v>25</v>
      </c>
      <c r="F52" s="8">
        <v>57500</v>
      </c>
      <c r="G52" s="19">
        <f t="shared" si="0"/>
        <v>175</v>
      </c>
      <c r="H52" s="19">
        <f t="shared" si="1"/>
        <v>85188</v>
      </c>
      <c r="I52" s="8">
        <v>4</v>
      </c>
      <c r="J52" s="8">
        <v>1800</v>
      </c>
      <c r="K52" s="8">
        <v>2</v>
      </c>
      <c r="L52" s="8">
        <v>1000</v>
      </c>
      <c r="M52" s="7">
        <f t="shared" si="2"/>
        <v>181</v>
      </c>
      <c r="N52" s="7">
        <f t="shared" si="3"/>
        <v>87988</v>
      </c>
      <c r="O52" s="8">
        <v>50</v>
      </c>
      <c r="P52" s="8">
        <v>20000</v>
      </c>
      <c r="Q52" s="8">
        <v>0</v>
      </c>
      <c r="R52" s="8">
        <v>0</v>
      </c>
      <c r="S52" s="8">
        <v>0</v>
      </c>
      <c r="T52" s="8">
        <v>0</v>
      </c>
      <c r="U52" s="8">
        <v>1</v>
      </c>
      <c r="V52" s="8">
        <v>500</v>
      </c>
      <c r="W52" s="8">
        <v>25</v>
      </c>
      <c r="X52" s="8">
        <v>7500</v>
      </c>
      <c r="Y52" s="7">
        <f t="shared" si="4"/>
        <v>76</v>
      </c>
      <c r="Z52" s="7">
        <f t="shared" si="5"/>
        <v>28000</v>
      </c>
      <c r="AA52" s="12">
        <v>0</v>
      </c>
      <c r="AB52" s="12">
        <v>0</v>
      </c>
      <c r="AC52" s="12">
        <v>1</v>
      </c>
      <c r="AD52" s="12">
        <v>400</v>
      </c>
      <c r="AE52" s="12">
        <v>5</v>
      </c>
      <c r="AF52" s="12">
        <v>5000</v>
      </c>
      <c r="AG52" s="12">
        <v>2</v>
      </c>
      <c r="AH52" s="12">
        <v>1000</v>
      </c>
      <c r="AI52" s="12">
        <v>0</v>
      </c>
      <c r="AJ52" s="12">
        <v>0</v>
      </c>
      <c r="AK52" s="12">
        <v>5</v>
      </c>
      <c r="AL52" s="12">
        <v>922</v>
      </c>
      <c r="AM52" s="20">
        <f t="shared" si="6"/>
        <v>270</v>
      </c>
      <c r="AN52" s="20">
        <f t="shared" si="7"/>
        <v>123310</v>
      </c>
      <c r="AO52" s="12">
        <v>35</v>
      </c>
      <c r="AP52" s="12">
        <v>13400</v>
      </c>
      <c r="AQ52" s="12">
        <v>0</v>
      </c>
      <c r="AR52" s="12">
        <v>0</v>
      </c>
      <c r="AS52" s="12">
        <v>0</v>
      </c>
      <c r="AT52" s="12">
        <v>0</v>
      </c>
      <c r="AU52" s="12">
        <v>0</v>
      </c>
      <c r="AV52" s="12">
        <v>0</v>
      </c>
      <c r="AW52" s="12">
        <v>0</v>
      </c>
      <c r="AX52" s="12">
        <v>0</v>
      </c>
      <c r="AY52" s="7">
        <f t="shared" si="8"/>
        <v>0</v>
      </c>
      <c r="AZ52" s="7">
        <f t="shared" si="9"/>
        <v>0</v>
      </c>
      <c r="BA52" s="8">
        <v>0</v>
      </c>
      <c r="BB52" s="8">
        <v>0</v>
      </c>
      <c r="BC52" s="8">
        <v>5</v>
      </c>
      <c r="BD52" s="8">
        <v>7500</v>
      </c>
      <c r="BE52" s="8">
        <v>25</v>
      </c>
      <c r="BF52" s="8">
        <v>7500</v>
      </c>
      <c r="BG52" s="8">
        <v>40</v>
      </c>
      <c r="BH52" s="8">
        <v>25000</v>
      </c>
      <c r="BI52" s="7">
        <f t="shared" si="10"/>
        <v>70</v>
      </c>
      <c r="BJ52" s="7">
        <f t="shared" si="11"/>
        <v>40000</v>
      </c>
      <c r="BK52" s="7">
        <f t="shared" si="12"/>
        <v>340</v>
      </c>
      <c r="BL52" s="7">
        <f t="shared" si="13"/>
        <v>163310</v>
      </c>
    </row>
    <row r="53" spans="1:64" ht="22.5">
      <c r="A53" s="13"/>
      <c r="B53" s="30" t="s">
        <v>89</v>
      </c>
      <c r="C53" s="13">
        <f>SUM(C7:C52)</f>
        <v>348148</v>
      </c>
      <c r="D53" s="13">
        <f t="shared" ref="D53:BH53" si="14">SUM(D7:D52)</f>
        <v>36242815</v>
      </c>
      <c r="E53" s="13">
        <f t="shared" si="14"/>
        <v>10857</v>
      </c>
      <c r="F53" s="13">
        <f t="shared" si="14"/>
        <v>20149722</v>
      </c>
      <c r="G53" s="19">
        <f t="shared" si="0"/>
        <v>359005</v>
      </c>
      <c r="H53" s="19">
        <f t="shared" si="0"/>
        <v>56392537</v>
      </c>
      <c r="I53" s="13">
        <f t="shared" si="14"/>
        <v>2950</v>
      </c>
      <c r="J53" s="13">
        <f t="shared" si="14"/>
        <v>1133300</v>
      </c>
      <c r="K53" s="13">
        <f t="shared" si="14"/>
        <v>556</v>
      </c>
      <c r="L53" s="13">
        <f t="shared" si="14"/>
        <v>284400</v>
      </c>
      <c r="M53" s="7">
        <f t="shared" si="2"/>
        <v>362511</v>
      </c>
      <c r="N53" s="7">
        <f t="shared" si="2"/>
        <v>57810237</v>
      </c>
      <c r="O53" s="13">
        <f t="shared" si="14"/>
        <v>10410</v>
      </c>
      <c r="P53" s="13">
        <f t="shared" si="14"/>
        <v>2639210</v>
      </c>
      <c r="Q53" s="13">
        <f t="shared" si="14"/>
        <v>438</v>
      </c>
      <c r="R53" s="13">
        <f t="shared" si="14"/>
        <v>985500</v>
      </c>
      <c r="S53" s="13">
        <f t="shared" si="14"/>
        <v>16</v>
      </c>
      <c r="T53" s="13">
        <f t="shared" si="14"/>
        <v>343000</v>
      </c>
      <c r="U53" s="13">
        <f t="shared" si="14"/>
        <v>511</v>
      </c>
      <c r="V53" s="13">
        <f t="shared" si="14"/>
        <v>391300</v>
      </c>
      <c r="W53" s="13">
        <f t="shared" si="14"/>
        <v>5715</v>
      </c>
      <c r="X53" s="13">
        <f t="shared" si="14"/>
        <v>2176290</v>
      </c>
      <c r="Y53" s="7">
        <f t="shared" si="4"/>
        <v>17090</v>
      </c>
      <c r="Z53" s="7">
        <f t="shared" si="5"/>
        <v>6535300</v>
      </c>
      <c r="AA53" s="13">
        <f t="shared" si="14"/>
        <v>0</v>
      </c>
      <c r="AB53" s="13">
        <f t="shared" si="14"/>
        <v>0</v>
      </c>
      <c r="AC53" s="13">
        <f t="shared" si="14"/>
        <v>996</v>
      </c>
      <c r="AD53" s="13">
        <f t="shared" si="14"/>
        <v>381600</v>
      </c>
      <c r="AE53" s="13">
        <f t="shared" si="14"/>
        <v>1582</v>
      </c>
      <c r="AF53" s="13">
        <f t="shared" si="14"/>
        <v>1519400</v>
      </c>
      <c r="AG53" s="13">
        <f t="shared" si="14"/>
        <v>748</v>
      </c>
      <c r="AH53" s="13">
        <f t="shared" si="14"/>
        <v>478600</v>
      </c>
      <c r="AI53" s="13">
        <f t="shared" si="14"/>
        <v>1156</v>
      </c>
      <c r="AJ53" s="13">
        <f t="shared" si="14"/>
        <v>61800</v>
      </c>
      <c r="AK53" s="13">
        <f t="shared" si="14"/>
        <v>6143</v>
      </c>
      <c r="AL53" s="13">
        <f t="shared" si="14"/>
        <v>887622</v>
      </c>
      <c r="AM53" s="20">
        <f t="shared" si="6"/>
        <v>390226</v>
      </c>
      <c r="AN53" s="20">
        <f t="shared" si="6"/>
        <v>67674559</v>
      </c>
      <c r="AO53" s="13">
        <f t="shared" si="14"/>
        <v>53467</v>
      </c>
      <c r="AP53" s="13">
        <f t="shared" si="14"/>
        <v>10505200</v>
      </c>
      <c r="AQ53" s="13">
        <f t="shared" si="14"/>
        <v>0</v>
      </c>
      <c r="AR53" s="13">
        <f t="shared" si="14"/>
        <v>0</v>
      </c>
      <c r="AS53" s="13">
        <f t="shared" si="14"/>
        <v>0</v>
      </c>
      <c r="AT53" s="13">
        <f t="shared" si="14"/>
        <v>0</v>
      </c>
      <c r="AU53" s="13">
        <f t="shared" si="14"/>
        <v>0</v>
      </c>
      <c r="AV53" s="13">
        <f t="shared" si="14"/>
        <v>0</v>
      </c>
      <c r="AW53" s="13">
        <f t="shared" si="14"/>
        <v>7</v>
      </c>
      <c r="AX53" s="13">
        <f t="shared" si="14"/>
        <v>2169900</v>
      </c>
      <c r="AY53" s="7">
        <f t="shared" si="8"/>
        <v>7</v>
      </c>
      <c r="AZ53" s="7">
        <f t="shared" si="8"/>
        <v>2169900</v>
      </c>
      <c r="BA53" s="13">
        <f t="shared" si="14"/>
        <v>180</v>
      </c>
      <c r="BB53" s="13">
        <f t="shared" si="14"/>
        <v>217372</v>
      </c>
      <c r="BC53" s="13">
        <f t="shared" si="14"/>
        <v>516</v>
      </c>
      <c r="BD53" s="13">
        <f t="shared" si="14"/>
        <v>1053500</v>
      </c>
      <c r="BE53" s="13">
        <f t="shared" si="14"/>
        <v>4410</v>
      </c>
      <c r="BF53" s="13">
        <f t="shared" si="14"/>
        <v>1314750</v>
      </c>
      <c r="BG53" s="13">
        <f t="shared" si="14"/>
        <v>14721</v>
      </c>
      <c r="BH53" s="13">
        <f t="shared" si="14"/>
        <v>2600378</v>
      </c>
      <c r="BI53" s="7">
        <f t="shared" si="10"/>
        <v>19834</v>
      </c>
      <c r="BJ53" s="7">
        <f t="shared" si="10"/>
        <v>7355900</v>
      </c>
      <c r="BK53" s="7">
        <f t="shared" si="12"/>
        <v>410060</v>
      </c>
      <c r="BL53" s="7">
        <f t="shared" si="12"/>
        <v>75030459</v>
      </c>
    </row>
  </sheetData>
  <mergeCells count="66">
    <mergeCell ref="M1:Q1"/>
    <mergeCell ref="AW4:AX5"/>
    <mergeCell ref="BA4:BB5"/>
    <mergeCell ref="BC4:BD5"/>
    <mergeCell ref="BE4:BF5"/>
    <mergeCell ref="AQ2:BL2"/>
    <mergeCell ref="AQ3:AR3"/>
    <mergeCell ref="AS3:AT3"/>
    <mergeCell ref="AU3:AV3"/>
    <mergeCell ref="AW3:AX3"/>
    <mergeCell ref="AY3:AZ3"/>
    <mergeCell ref="BA3:BB3"/>
    <mergeCell ref="BC3:BD3"/>
    <mergeCell ref="BE3:BF3"/>
    <mergeCell ref="BG3:BH3"/>
    <mergeCell ref="BK4:BL4"/>
    <mergeCell ref="AI4:AJ5"/>
    <mergeCell ref="AK4:AL5"/>
    <mergeCell ref="S4:T5"/>
    <mergeCell ref="U4:V5"/>
    <mergeCell ref="W4:X5"/>
    <mergeCell ref="Y4:Z5"/>
    <mergeCell ref="AA4:AB5"/>
    <mergeCell ref="E5:F5"/>
    <mergeCell ref="G4:H5"/>
    <mergeCell ref="AC4:AD5"/>
    <mergeCell ref="AE4:AF5"/>
    <mergeCell ref="AG4:AH5"/>
    <mergeCell ref="I4:J5"/>
    <mergeCell ref="K4:L5"/>
    <mergeCell ref="M4:N5"/>
    <mergeCell ref="O4:P5"/>
    <mergeCell ref="Q4:R5"/>
    <mergeCell ref="A2:A6"/>
    <mergeCell ref="B2:B6"/>
    <mergeCell ref="I3:J3"/>
    <mergeCell ref="M3:N3"/>
    <mergeCell ref="AG3:AH3"/>
    <mergeCell ref="K3:L3"/>
    <mergeCell ref="C2:AP2"/>
    <mergeCell ref="AE3:AF3"/>
    <mergeCell ref="AA3:AB3"/>
    <mergeCell ref="O3:P3"/>
    <mergeCell ref="S3:T3"/>
    <mergeCell ref="U3:V3"/>
    <mergeCell ref="Y3:Z3"/>
    <mergeCell ref="C4:F4"/>
    <mergeCell ref="C3:H3"/>
    <mergeCell ref="C5:D5"/>
    <mergeCell ref="Q3:R3"/>
    <mergeCell ref="BI3:BJ3"/>
    <mergeCell ref="BK3:BL3"/>
    <mergeCell ref="W3:X3"/>
    <mergeCell ref="AC3:AD3"/>
    <mergeCell ref="AI3:AJ3"/>
    <mergeCell ref="AK3:AL3"/>
    <mergeCell ref="AM3:AN3"/>
    <mergeCell ref="AO3:AP3"/>
    <mergeCell ref="BI4:BJ4"/>
    <mergeCell ref="AM4:AN5"/>
    <mergeCell ref="AO4:AP5"/>
    <mergeCell ref="AQ4:AR5"/>
    <mergeCell ref="AS4:AT5"/>
    <mergeCell ref="AU4:AV5"/>
    <mergeCell ref="BG4:BH5"/>
    <mergeCell ref="AY4:AZ5"/>
  </mergeCells>
  <printOptions gridLines="1"/>
  <pageMargins left="0.7" right="0.7" top="0.75" bottom="0.75" header="0.3" footer="0.3"/>
  <pageSetup paperSize="9" scale="66" orientation="landscape" verticalDpi="0"/>
  <rowBreaks count="1" manualBreakCount="1">
    <brk id="29" max="1048575" man="1"/>
  </rowBreaks>
  <colBreaks count="2" manualBreakCount="2">
    <brk id="14" max="16383" man="1"/>
    <brk id="52" max="1638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L53"/>
  <sheetViews>
    <sheetView topLeftCell="A46" workbookViewId="0">
      <selection activeCell="B53" sqref="B53:BL53"/>
    </sheetView>
  </sheetViews>
  <sheetFormatPr defaultRowHeight="15"/>
  <cols>
    <col min="1" max="1" width="7.140625" style="1" bestFit="1" customWidth="1"/>
    <col min="2" max="2" width="42" style="1" customWidth="1"/>
    <col min="3" max="3" width="10" style="1" customWidth="1"/>
    <col min="4" max="4" width="12.85546875" style="1" customWidth="1"/>
    <col min="5" max="8" width="10.140625" style="1" customWidth="1"/>
    <col min="9" max="9" width="9.42578125" style="1" customWidth="1"/>
    <col min="10" max="10" width="11.28515625" style="1" customWidth="1"/>
    <col min="11" max="11" width="10.28515625" style="1" customWidth="1"/>
    <col min="12" max="12" width="11.42578125" style="1" customWidth="1"/>
    <col min="13" max="13" width="10.28515625" style="1" customWidth="1"/>
    <col min="14" max="14" width="9.7109375" style="1" customWidth="1"/>
    <col min="15" max="15" width="11.5703125" style="1" customWidth="1"/>
    <col min="16" max="16" width="12" style="1" customWidth="1"/>
    <col min="17" max="17" width="11" style="1" customWidth="1"/>
    <col min="18" max="18" width="11.7109375" style="1" customWidth="1"/>
    <col min="19" max="23" width="9.140625" style="1" customWidth="1"/>
    <col min="24" max="24" width="14.85546875" style="1" customWidth="1"/>
    <col min="25" max="25" width="9.140625" style="1" customWidth="1"/>
    <col min="26" max="26" width="12.140625" style="1" customWidth="1"/>
    <col min="27" max="27" width="11" style="1" customWidth="1"/>
    <col min="28" max="28" width="8.5703125" style="1" customWidth="1"/>
    <col min="29" max="29" width="9.42578125" style="1" customWidth="1"/>
    <col min="30" max="30" width="13.28515625" style="1" customWidth="1"/>
    <col min="31" max="31" width="9.28515625" style="1" customWidth="1"/>
    <col min="32" max="32" width="14.85546875" style="1" customWidth="1"/>
    <col min="33" max="33" width="10" style="1" bestFit="1" customWidth="1"/>
    <col min="34" max="34" width="9.28515625" style="1" bestFit="1" customWidth="1"/>
    <col min="35" max="35" width="10" style="1" bestFit="1" customWidth="1"/>
    <col min="36" max="36" width="9.28515625" style="1" bestFit="1" customWidth="1"/>
    <col min="37" max="37" width="10" style="1" bestFit="1" customWidth="1"/>
    <col min="38" max="38" width="9.28515625" style="1" bestFit="1" customWidth="1"/>
    <col min="39" max="39" width="10" style="1" bestFit="1" customWidth="1"/>
    <col min="40" max="40" width="12.5703125" style="1" customWidth="1"/>
    <col min="41" max="41" width="10" style="1" bestFit="1" customWidth="1"/>
    <col min="42" max="42" width="9.28515625" style="1" bestFit="1" customWidth="1"/>
    <col min="43" max="52" width="9.28515625" style="1" customWidth="1"/>
    <col min="53" max="54" width="9.140625" style="1" customWidth="1"/>
    <col min="55" max="55" width="10.42578125" style="1" customWidth="1"/>
    <col min="56" max="56" width="11.7109375" style="1" customWidth="1"/>
    <col min="57" max="57" width="8.42578125" style="1" customWidth="1"/>
    <col min="58" max="58" width="9.140625" style="1" customWidth="1"/>
    <col min="59" max="59" width="8.5703125" style="1" customWidth="1"/>
    <col min="60" max="60" width="13.42578125" style="1" customWidth="1"/>
    <col min="61" max="61" width="13.7109375" style="1" customWidth="1"/>
    <col min="62" max="62" width="13.140625" style="1" customWidth="1"/>
    <col min="63" max="64" width="9.140625" style="1" customWidth="1"/>
    <col min="65" max="16384" width="9.140625" style="1"/>
  </cols>
  <sheetData>
    <row r="1" spans="1:64" ht="18.75">
      <c r="B1" s="1" t="s">
        <v>0</v>
      </c>
      <c r="D1" s="4" t="s">
        <v>1</v>
      </c>
      <c r="E1" s="4"/>
      <c r="F1" s="4"/>
      <c r="G1" s="4"/>
      <c r="H1" s="4"/>
      <c r="M1" s="112" t="s">
        <v>3</v>
      </c>
      <c r="N1" s="113"/>
      <c r="O1" s="113"/>
      <c r="P1" s="113"/>
      <c r="Q1" s="113"/>
    </row>
    <row r="2" spans="1:64" ht="18.75" customHeight="1">
      <c r="A2" s="74" t="s">
        <v>4</v>
      </c>
      <c r="B2" s="77" t="s">
        <v>5</v>
      </c>
      <c r="C2" s="82" t="s">
        <v>6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73"/>
      <c r="AQ2" s="82" t="s">
        <v>7</v>
      </c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73"/>
    </row>
    <row r="3" spans="1:64" ht="20.25">
      <c r="A3" s="75"/>
      <c r="B3" s="78"/>
      <c r="C3" s="68">
        <v>1</v>
      </c>
      <c r="D3" s="91"/>
      <c r="E3" s="91"/>
      <c r="F3" s="91"/>
      <c r="G3" s="91"/>
      <c r="H3" s="69"/>
      <c r="I3" s="80">
        <v>2</v>
      </c>
      <c r="J3" s="80"/>
      <c r="K3" s="82">
        <v>3</v>
      </c>
      <c r="L3" s="83"/>
      <c r="M3" s="70">
        <v>4</v>
      </c>
      <c r="N3" s="70"/>
      <c r="O3" s="80">
        <v>5</v>
      </c>
      <c r="P3" s="80"/>
      <c r="Q3" s="68">
        <v>6</v>
      </c>
      <c r="R3" s="69"/>
      <c r="S3" s="68">
        <v>7</v>
      </c>
      <c r="T3" s="69"/>
      <c r="U3" s="80">
        <v>8</v>
      </c>
      <c r="V3" s="80"/>
      <c r="W3" s="68">
        <v>9</v>
      </c>
      <c r="X3" s="69"/>
      <c r="Y3" s="86">
        <v>10</v>
      </c>
      <c r="Z3" s="87"/>
      <c r="AA3" s="71">
        <v>11</v>
      </c>
      <c r="AB3" s="81"/>
      <c r="AC3" s="71">
        <v>12</v>
      </c>
      <c r="AD3" s="72"/>
      <c r="AE3" s="72">
        <v>13</v>
      </c>
      <c r="AF3" s="72"/>
      <c r="AG3" s="72">
        <v>14</v>
      </c>
      <c r="AH3" s="81"/>
      <c r="AI3" s="71">
        <v>15</v>
      </c>
      <c r="AJ3" s="72"/>
      <c r="AK3" s="72">
        <v>16</v>
      </c>
      <c r="AL3" s="72"/>
      <c r="AM3" s="72">
        <v>17</v>
      </c>
      <c r="AN3" s="72"/>
      <c r="AO3" s="72">
        <v>18</v>
      </c>
      <c r="AP3" s="73"/>
      <c r="AQ3" s="118">
        <v>19</v>
      </c>
      <c r="AR3" s="119"/>
      <c r="AS3" s="119">
        <v>20</v>
      </c>
      <c r="AT3" s="119"/>
      <c r="AU3" s="119">
        <v>21</v>
      </c>
      <c r="AV3" s="119"/>
      <c r="AW3" s="119">
        <v>22</v>
      </c>
      <c r="AX3" s="119"/>
      <c r="AY3" s="119">
        <v>23</v>
      </c>
      <c r="AZ3" s="120"/>
      <c r="BA3" s="68">
        <v>24</v>
      </c>
      <c r="BB3" s="69"/>
      <c r="BC3" s="68">
        <v>20</v>
      </c>
      <c r="BD3" s="69"/>
      <c r="BE3" s="68">
        <v>21</v>
      </c>
      <c r="BF3" s="69"/>
      <c r="BG3" s="68">
        <v>22</v>
      </c>
      <c r="BH3" s="69"/>
      <c r="BI3" s="70">
        <v>23</v>
      </c>
      <c r="BJ3" s="70"/>
      <c r="BK3" s="70">
        <v>24</v>
      </c>
      <c r="BL3" s="70"/>
    </row>
    <row r="4" spans="1:64">
      <c r="A4" s="75" t="s">
        <v>8</v>
      </c>
      <c r="B4" s="78"/>
      <c r="C4" s="88" t="s">
        <v>9</v>
      </c>
      <c r="D4" s="89"/>
      <c r="E4" s="89"/>
      <c r="F4" s="90"/>
      <c r="G4" s="92" t="s">
        <v>10</v>
      </c>
      <c r="H4" s="93"/>
      <c r="I4" s="100" t="s">
        <v>11</v>
      </c>
      <c r="J4" s="101"/>
      <c r="K4" s="100" t="s">
        <v>12</v>
      </c>
      <c r="L4" s="101"/>
      <c r="M4" s="104" t="s">
        <v>13</v>
      </c>
      <c r="N4" s="105"/>
      <c r="O4" s="108" t="s">
        <v>14</v>
      </c>
      <c r="P4" s="109"/>
      <c r="Q4" s="108" t="s">
        <v>15</v>
      </c>
      <c r="R4" s="109"/>
      <c r="S4" s="108" t="s">
        <v>16</v>
      </c>
      <c r="T4" s="109"/>
      <c r="U4" s="108" t="s">
        <v>17</v>
      </c>
      <c r="V4" s="109"/>
      <c r="W4" s="108" t="s">
        <v>18</v>
      </c>
      <c r="X4" s="109"/>
      <c r="Y4" s="52" t="s">
        <v>19</v>
      </c>
      <c r="Z4" s="53"/>
      <c r="AA4" s="96" t="s">
        <v>20</v>
      </c>
      <c r="AB4" s="97"/>
      <c r="AC4" s="96" t="s">
        <v>21</v>
      </c>
      <c r="AD4" s="97"/>
      <c r="AE4" s="96" t="s">
        <v>22</v>
      </c>
      <c r="AF4" s="97"/>
      <c r="AG4" s="96" t="s">
        <v>23</v>
      </c>
      <c r="AH4" s="97"/>
      <c r="AI4" s="96" t="s">
        <v>24</v>
      </c>
      <c r="AJ4" s="97"/>
      <c r="AK4" s="96" t="s">
        <v>25</v>
      </c>
      <c r="AL4" s="97"/>
      <c r="AM4" s="52" t="s">
        <v>26</v>
      </c>
      <c r="AN4" s="53"/>
      <c r="AO4" s="56" t="s">
        <v>27</v>
      </c>
      <c r="AP4" s="57"/>
      <c r="AQ4" s="56" t="s">
        <v>28</v>
      </c>
      <c r="AR4" s="57"/>
      <c r="AS4" s="60" t="s">
        <v>29</v>
      </c>
      <c r="AT4" s="61"/>
      <c r="AU4" s="60" t="s">
        <v>30</v>
      </c>
      <c r="AV4" s="61"/>
      <c r="AW4" s="60" t="s">
        <v>31</v>
      </c>
      <c r="AX4" s="61"/>
      <c r="AY4" s="60" t="s">
        <v>32</v>
      </c>
      <c r="AZ4" s="61"/>
      <c r="BA4" s="114" t="s">
        <v>33</v>
      </c>
      <c r="BB4" s="115"/>
      <c r="BC4" s="114" t="s">
        <v>34</v>
      </c>
      <c r="BD4" s="115"/>
      <c r="BE4" s="114" t="s">
        <v>35</v>
      </c>
      <c r="BF4" s="115"/>
      <c r="BG4" s="64" t="s">
        <v>36</v>
      </c>
      <c r="BH4" s="65"/>
      <c r="BI4" s="50" t="s">
        <v>37</v>
      </c>
      <c r="BJ4" s="51"/>
      <c r="BK4" s="50" t="s">
        <v>38</v>
      </c>
      <c r="BL4" s="51"/>
    </row>
    <row r="5" spans="1:64">
      <c r="A5" s="75"/>
      <c r="B5" s="78"/>
      <c r="C5" s="88" t="s">
        <v>39</v>
      </c>
      <c r="D5" s="90"/>
      <c r="E5" s="88" t="s">
        <v>40</v>
      </c>
      <c r="F5" s="90"/>
      <c r="G5" s="94"/>
      <c r="H5" s="95"/>
      <c r="I5" s="102"/>
      <c r="J5" s="103"/>
      <c r="K5" s="102"/>
      <c r="L5" s="103"/>
      <c r="M5" s="106"/>
      <c r="N5" s="107"/>
      <c r="O5" s="110"/>
      <c r="P5" s="111"/>
      <c r="Q5" s="110"/>
      <c r="R5" s="111"/>
      <c r="S5" s="110"/>
      <c r="T5" s="111"/>
      <c r="U5" s="110"/>
      <c r="V5" s="111"/>
      <c r="W5" s="110"/>
      <c r="X5" s="111"/>
      <c r="Y5" s="54"/>
      <c r="Z5" s="55"/>
      <c r="AA5" s="98"/>
      <c r="AB5" s="99"/>
      <c r="AC5" s="98"/>
      <c r="AD5" s="99"/>
      <c r="AE5" s="98"/>
      <c r="AF5" s="99"/>
      <c r="AG5" s="98"/>
      <c r="AH5" s="99"/>
      <c r="AI5" s="98"/>
      <c r="AJ5" s="99"/>
      <c r="AK5" s="98"/>
      <c r="AL5" s="99"/>
      <c r="AM5" s="54"/>
      <c r="AN5" s="55"/>
      <c r="AO5" s="58"/>
      <c r="AP5" s="59"/>
      <c r="AQ5" s="58"/>
      <c r="AR5" s="59"/>
      <c r="AS5" s="62"/>
      <c r="AT5" s="63"/>
      <c r="AU5" s="62"/>
      <c r="AV5" s="63"/>
      <c r="AW5" s="62"/>
      <c r="AX5" s="63"/>
      <c r="AY5" s="62"/>
      <c r="AZ5" s="63"/>
      <c r="BA5" s="116"/>
      <c r="BB5" s="117"/>
      <c r="BC5" s="116"/>
      <c r="BD5" s="117"/>
      <c r="BE5" s="116"/>
      <c r="BF5" s="117"/>
      <c r="BG5" s="66"/>
      <c r="BH5" s="67"/>
      <c r="BI5" s="48"/>
      <c r="BJ5" s="49"/>
      <c r="BK5" s="48"/>
      <c r="BL5" s="49"/>
    </row>
    <row r="6" spans="1:64" ht="19.5" customHeight="1">
      <c r="A6" s="76"/>
      <c r="B6" s="79"/>
      <c r="C6" s="5" t="s">
        <v>41</v>
      </c>
      <c r="D6" s="5" t="s">
        <v>42</v>
      </c>
      <c r="E6" s="5" t="s">
        <v>41</v>
      </c>
      <c r="F6" s="5" t="s">
        <v>42</v>
      </c>
      <c r="G6" s="18" t="s">
        <v>41</v>
      </c>
      <c r="H6" s="18" t="s">
        <v>42</v>
      </c>
      <c r="I6" s="5" t="s">
        <v>41</v>
      </c>
      <c r="J6" s="5" t="s">
        <v>42</v>
      </c>
      <c r="K6" s="5" t="s">
        <v>41</v>
      </c>
      <c r="L6" s="5" t="s">
        <v>42</v>
      </c>
      <c r="M6" s="6" t="s">
        <v>41</v>
      </c>
      <c r="N6" s="6" t="s">
        <v>42</v>
      </c>
      <c r="O6" s="5" t="s">
        <v>41</v>
      </c>
      <c r="P6" s="5" t="s">
        <v>42</v>
      </c>
      <c r="Q6" s="5" t="s">
        <v>41</v>
      </c>
      <c r="R6" s="5" t="s">
        <v>42</v>
      </c>
      <c r="S6" s="5" t="s">
        <v>41</v>
      </c>
      <c r="T6" s="5" t="s">
        <v>42</v>
      </c>
      <c r="U6" s="5" t="s">
        <v>41</v>
      </c>
      <c r="V6" s="5" t="s">
        <v>42</v>
      </c>
      <c r="W6" s="5" t="s">
        <v>41</v>
      </c>
      <c r="X6" s="5" t="s">
        <v>42</v>
      </c>
      <c r="Y6" s="6" t="s">
        <v>41</v>
      </c>
      <c r="Z6" s="6" t="s">
        <v>42</v>
      </c>
      <c r="AA6" s="5" t="s">
        <v>41</v>
      </c>
      <c r="AB6" s="5" t="s">
        <v>42</v>
      </c>
      <c r="AC6" s="5" t="s">
        <v>41</v>
      </c>
      <c r="AD6" s="5" t="s">
        <v>42</v>
      </c>
      <c r="AE6" s="5" t="s">
        <v>41</v>
      </c>
      <c r="AF6" s="5" t="s">
        <v>42</v>
      </c>
      <c r="AG6" s="5" t="s">
        <v>41</v>
      </c>
      <c r="AH6" s="5" t="s">
        <v>42</v>
      </c>
      <c r="AI6" s="5" t="s">
        <v>41</v>
      </c>
      <c r="AJ6" s="5" t="s">
        <v>42</v>
      </c>
      <c r="AK6" s="5" t="s">
        <v>41</v>
      </c>
      <c r="AL6" s="5" t="s">
        <v>42</v>
      </c>
      <c r="AM6" s="5" t="s">
        <v>41</v>
      </c>
      <c r="AN6" s="5" t="s">
        <v>42</v>
      </c>
      <c r="AO6" s="5" t="s">
        <v>41</v>
      </c>
      <c r="AP6" s="5" t="s">
        <v>42</v>
      </c>
      <c r="AQ6" s="5" t="s">
        <v>41</v>
      </c>
      <c r="AR6" s="5" t="s">
        <v>42</v>
      </c>
      <c r="AS6" s="5" t="s">
        <v>41</v>
      </c>
      <c r="AT6" s="5" t="s">
        <v>42</v>
      </c>
      <c r="AU6" s="5" t="s">
        <v>41</v>
      </c>
      <c r="AV6" s="5" t="s">
        <v>42</v>
      </c>
      <c r="AW6" s="5" t="s">
        <v>41</v>
      </c>
      <c r="AX6" s="5" t="s">
        <v>42</v>
      </c>
      <c r="AY6" s="5" t="s">
        <v>41</v>
      </c>
      <c r="AZ6" s="5" t="s">
        <v>42</v>
      </c>
      <c r="BA6" s="5" t="s">
        <v>41</v>
      </c>
      <c r="BB6" s="5" t="s">
        <v>42</v>
      </c>
      <c r="BC6" s="5" t="s">
        <v>41</v>
      </c>
      <c r="BD6" s="5" t="s">
        <v>42</v>
      </c>
      <c r="BE6" s="5" t="s">
        <v>41</v>
      </c>
      <c r="BF6" s="5" t="s">
        <v>42</v>
      </c>
      <c r="BG6" s="5" t="s">
        <v>41</v>
      </c>
      <c r="BH6" s="5" t="s">
        <v>42</v>
      </c>
      <c r="BI6" s="6" t="s">
        <v>41</v>
      </c>
      <c r="BJ6" s="6" t="s">
        <v>42</v>
      </c>
      <c r="BK6" s="6" t="s">
        <v>41</v>
      </c>
      <c r="BL6" s="6" t="s">
        <v>42</v>
      </c>
    </row>
    <row r="7" spans="1:64" ht="21" customHeight="1">
      <c r="A7" s="14">
        <v>1</v>
      </c>
      <c r="B7" s="15" t="s">
        <v>43</v>
      </c>
      <c r="C7" s="8">
        <v>22321</v>
      </c>
      <c r="D7" s="8">
        <v>1077268</v>
      </c>
      <c r="E7" s="8">
        <v>1424</v>
      </c>
      <c r="F7" s="8">
        <v>142326</v>
      </c>
      <c r="G7" s="19">
        <f>SUM(C7,E7)</f>
        <v>23745</v>
      </c>
      <c r="H7" s="19">
        <f>SUM(D7,F7)</f>
        <v>1219594</v>
      </c>
      <c r="I7" s="8">
        <v>18757</v>
      </c>
      <c r="J7" s="8">
        <v>667889</v>
      </c>
      <c r="K7" s="8">
        <v>2948</v>
      </c>
      <c r="L7" s="8">
        <v>162420</v>
      </c>
      <c r="M7" s="7">
        <f>SUM(G7,I7,K7)</f>
        <v>45450</v>
      </c>
      <c r="N7" s="7">
        <f>SUM(H7,J7,L7)</f>
        <v>2049903</v>
      </c>
      <c r="O7" s="8">
        <v>1974</v>
      </c>
      <c r="P7" s="8">
        <v>88000</v>
      </c>
      <c r="Q7" s="8">
        <v>151</v>
      </c>
      <c r="R7" s="8">
        <v>6683</v>
      </c>
      <c r="S7" s="8">
        <v>0</v>
      </c>
      <c r="T7" s="8">
        <v>0</v>
      </c>
      <c r="U7" s="8">
        <v>6</v>
      </c>
      <c r="V7" s="8">
        <v>1980</v>
      </c>
      <c r="W7" s="8">
        <v>8807</v>
      </c>
      <c r="X7" s="8">
        <v>1430029</v>
      </c>
      <c r="Y7" s="7">
        <f>SUM(O7+Q7+S7+U7+W7)</f>
        <v>10938</v>
      </c>
      <c r="Z7" s="7">
        <f>SUM(P7+R7+T7+V7+X7)</f>
        <v>1526692</v>
      </c>
      <c r="AA7" s="12">
        <v>0</v>
      </c>
      <c r="AB7" s="12">
        <v>0</v>
      </c>
      <c r="AC7" s="12">
        <v>1395</v>
      </c>
      <c r="AD7" s="12">
        <v>274537</v>
      </c>
      <c r="AE7" s="12">
        <v>1271</v>
      </c>
      <c r="AF7" s="12">
        <v>537115</v>
      </c>
      <c r="AG7" s="12">
        <v>0</v>
      </c>
      <c r="AH7" s="12">
        <v>0</v>
      </c>
      <c r="AI7" s="12">
        <v>133</v>
      </c>
      <c r="AJ7" s="12">
        <v>8771</v>
      </c>
      <c r="AK7" s="12">
        <v>261</v>
      </c>
      <c r="AL7" s="12">
        <v>16171</v>
      </c>
      <c r="AM7" s="20">
        <f>SUM(M7,Y7,AA7,AC7,AE7,AG7,AI7,AK7)</f>
        <v>59448</v>
      </c>
      <c r="AN7" s="20">
        <f>SUM(N7,Z7,AB7,AD7,AF7,AH7,AJ7,AL7)</f>
        <v>4413189</v>
      </c>
      <c r="AO7" s="12">
        <v>771</v>
      </c>
      <c r="AP7" s="12">
        <v>396370</v>
      </c>
      <c r="AQ7" s="12">
        <v>0</v>
      </c>
      <c r="AR7" s="12">
        <v>0</v>
      </c>
      <c r="AS7" s="12">
        <v>0</v>
      </c>
      <c r="AT7" s="12">
        <v>0</v>
      </c>
      <c r="AU7" s="12">
        <v>0</v>
      </c>
      <c r="AV7" s="12">
        <v>0</v>
      </c>
      <c r="AW7" s="12">
        <v>0</v>
      </c>
      <c r="AX7" s="12">
        <v>0</v>
      </c>
      <c r="AY7" s="7">
        <f>SUM(AS7+AU7+AW7)</f>
        <v>0</v>
      </c>
      <c r="AZ7" s="7">
        <f>SUM(AT7+AV7+AX7)</f>
        <v>0</v>
      </c>
      <c r="BA7" s="8">
        <v>0</v>
      </c>
      <c r="BB7" s="8">
        <v>0</v>
      </c>
      <c r="BC7" s="8">
        <v>126</v>
      </c>
      <c r="BD7" s="8">
        <v>133975</v>
      </c>
      <c r="BE7" s="8">
        <v>0</v>
      </c>
      <c r="BF7" s="8">
        <v>0</v>
      </c>
      <c r="BG7" s="8">
        <v>3738</v>
      </c>
      <c r="BH7" s="8">
        <v>803313</v>
      </c>
      <c r="BI7" s="7">
        <f>SUM(AQ7,AY7,BA7,BC7,BE7,BG7)</f>
        <v>3864</v>
      </c>
      <c r="BJ7" s="7">
        <f>SUM(AR7,AZ7,BB7,BD7,BF7,BH7)</f>
        <v>937288</v>
      </c>
      <c r="BK7" s="7">
        <f>SUM(AM7,BI7)</f>
        <v>63312</v>
      </c>
      <c r="BL7" s="7">
        <f>SUM(AN7,BJ7)</f>
        <v>5350477</v>
      </c>
    </row>
    <row r="8" spans="1:64" ht="20.25">
      <c r="A8" s="14">
        <v>2</v>
      </c>
      <c r="B8" s="15" t="s">
        <v>44</v>
      </c>
      <c r="C8" s="8">
        <v>245</v>
      </c>
      <c r="D8" s="8">
        <v>50788</v>
      </c>
      <c r="E8" s="8">
        <v>0</v>
      </c>
      <c r="F8" s="8">
        <v>0</v>
      </c>
      <c r="G8" s="19">
        <f t="shared" ref="G8:H53" si="0">SUM(C8,E8)</f>
        <v>245</v>
      </c>
      <c r="H8" s="19">
        <f t="shared" si="0"/>
        <v>50788</v>
      </c>
      <c r="I8" s="8">
        <v>10</v>
      </c>
      <c r="J8" s="8">
        <v>10000</v>
      </c>
      <c r="K8" s="8">
        <v>56</v>
      </c>
      <c r="L8" s="8">
        <v>12528</v>
      </c>
      <c r="M8" s="7">
        <f t="shared" ref="M8:N53" si="1">SUM(G8,I8,K8)</f>
        <v>311</v>
      </c>
      <c r="N8" s="7">
        <f t="shared" si="1"/>
        <v>73316</v>
      </c>
      <c r="O8" s="8">
        <v>0</v>
      </c>
      <c r="P8" s="8">
        <v>0</v>
      </c>
      <c r="Q8" s="8">
        <v>40</v>
      </c>
      <c r="R8" s="8">
        <v>5665</v>
      </c>
      <c r="S8" s="8">
        <v>0</v>
      </c>
      <c r="T8" s="8">
        <v>0</v>
      </c>
      <c r="U8" s="8">
        <v>0</v>
      </c>
      <c r="V8" s="8">
        <v>0</v>
      </c>
      <c r="W8" s="8">
        <v>80</v>
      </c>
      <c r="X8" s="8">
        <v>36552</v>
      </c>
      <c r="Y8" s="7">
        <f t="shared" ref="Y8:Y53" si="2">SUM(O8+Q8+S8+U8+W8)</f>
        <v>120</v>
      </c>
      <c r="Z8" s="7">
        <f t="shared" ref="Z8:Z53" si="3">SUM(P8+R8+T8+V8+X8)</f>
        <v>42217</v>
      </c>
      <c r="AA8" s="12">
        <v>0</v>
      </c>
      <c r="AB8" s="12">
        <v>0</v>
      </c>
      <c r="AC8" s="12">
        <v>39</v>
      </c>
      <c r="AD8" s="12">
        <v>10945</v>
      </c>
      <c r="AE8" s="12">
        <v>44</v>
      </c>
      <c r="AF8" s="12">
        <v>82880</v>
      </c>
      <c r="AG8" s="12">
        <v>0</v>
      </c>
      <c r="AH8" s="12">
        <v>0</v>
      </c>
      <c r="AI8" s="12">
        <v>0</v>
      </c>
      <c r="AJ8" s="12">
        <v>0</v>
      </c>
      <c r="AK8" s="12">
        <v>40</v>
      </c>
      <c r="AL8" s="12">
        <v>576</v>
      </c>
      <c r="AM8" s="20">
        <f t="shared" ref="AM8:AN53" si="4">SUM(M8,Y8,AA8,AC8,AE8,AG8,AI8,AK8)</f>
        <v>554</v>
      </c>
      <c r="AN8" s="20">
        <f t="shared" ref="AN8:AN52" si="5">SUM(N8+Z8+AB8+AD8+AF8+AH8+AJ8+AL8)</f>
        <v>209934</v>
      </c>
      <c r="AO8" s="12">
        <v>466</v>
      </c>
      <c r="AP8" s="12">
        <v>123600</v>
      </c>
      <c r="AQ8" s="12">
        <v>0</v>
      </c>
      <c r="AR8" s="12">
        <v>0</v>
      </c>
      <c r="AS8" s="12">
        <v>0</v>
      </c>
      <c r="AT8" s="12">
        <v>0</v>
      </c>
      <c r="AU8" s="12">
        <v>0</v>
      </c>
      <c r="AV8" s="12">
        <v>0</v>
      </c>
      <c r="AW8" s="12">
        <v>0</v>
      </c>
      <c r="AX8" s="12">
        <v>0</v>
      </c>
      <c r="AY8" s="7">
        <f t="shared" ref="AY8:AZ53" si="6">SUM(AS8+AU8+AW8)</f>
        <v>0</v>
      </c>
      <c r="AZ8" s="7">
        <f t="shared" si="6"/>
        <v>0</v>
      </c>
      <c r="BA8" s="8">
        <v>0</v>
      </c>
      <c r="BB8" s="8">
        <v>0</v>
      </c>
      <c r="BC8" s="8">
        <v>2</v>
      </c>
      <c r="BD8" s="8">
        <v>5290</v>
      </c>
      <c r="BE8" s="8">
        <v>0</v>
      </c>
      <c r="BF8" s="8">
        <v>0</v>
      </c>
      <c r="BG8" s="8">
        <v>205</v>
      </c>
      <c r="BH8" s="8">
        <v>93360</v>
      </c>
      <c r="BI8" s="7">
        <f t="shared" ref="BI8:BJ53" si="7">SUM(AQ8,AY8,BA8,BC8,BE8,BG8)</f>
        <v>207</v>
      </c>
      <c r="BJ8" s="7">
        <f t="shared" si="7"/>
        <v>98650</v>
      </c>
      <c r="BK8" s="7">
        <f t="shared" ref="BK8:BL53" si="8">SUM(AM8,BI8)</f>
        <v>761</v>
      </c>
      <c r="BL8" s="7">
        <f t="shared" si="8"/>
        <v>308584</v>
      </c>
    </row>
    <row r="9" spans="1:64" ht="20.25">
      <c r="A9" s="14">
        <v>3</v>
      </c>
      <c r="B9" s="15" t="s">
        <v>45</v>
      </c>
      <c r="C9" s="8">
        <v>8463</v>
      </c>
      <c r="D9" s="8">
        <v>685117</v>
      </c>
      <c r="E9" s="8">
        <v>262</v>
      </c>
      <c r="F9" s="8">
        <v>36060</v>
      </c>
      <c r="G9" s="19">
        <f t="shared" si="0"/>
        <v>8725</v>
      </c>
      <c r="H9" s="19">
        <f t="shared" si="0"/>
        <v>721177</v>
      </c>
      <c r="I9" s="8">
        <v>1668</v>
      </c>
      <c r="J9" s="8">
        <v>146854</v>
      </c>
      <c r="K9" s="8">
        <v>578</v>
      </c>
      <c r="L9" s="8">
        <v>70374</v>
      </c>
      <c r="M9" s="7">
        <f t="shared" si="1"/>
        <v>10971</v>
      </c>
      <c r="N9" s="7">
        <f t="shared" si="1"/>
        <v>938405</v>
      </c>
      <c r="O9" s="8">
        <v>131</v>
      </c>
      <c r="P9" s="8">
        <v>38004</v>
      </c>
      <c r="Q9" s="8">
        <v>10</v>
      </c>
      <c r="R9" s="8">
        <v>990</v>
      </c>
      <c r="S9" s="8">
        <v>0</v>
      </c>
      <c r="T9" s="8">
        <v>0</v>
      </c>
      <c r="U9" s="8">
        <v>48</v>
      </c>
      <c r="V9" s="8">
        <v>5930</v>
      </c>
      <c r="W9" s="8">
        <v>249</v>
      </c>
      <c r="X9" s="8">
        <v>72764</v>
      </c>
      <c r="Y9" s="7">
        <f t="shared" si="2"/>
        <v>438</v>
      </c>
      <c r="Z9" s="7">
        <f t="shared" si="3"/>
        <v>117688</v>
      </c>
      <c r="AA9" s="12">
        <v>0</v>
      </c>
      <c r="AB9" s="12">
        <v>0</v>
      </c>
      <c r="AC9" s="12">
        <v>105</v>
      </c>
      <c r="AD9" s="12">
        <v>21859</v>
      </c>
      <c r="AE9" s="12">
        <v>90</v>
      </c>
      <c r="AF9" s="12">
        <v>127502</v>
      </c>
      <c r="AG9" s="12">
        <v>0</v>
      </c>
      <c r="AH9" s="12">
        <v>0</v>
      </c>
      <c r="AI9" s="12">
        <v>3</v>
      </c>
      <c r="AJ9" s="12">
        <v>920</v>
      </c>
      <c r="AK9" s="12">
        <v>384</v>
      </c>
      <c r="AL9" s="12">
        <v>90138</v>
      </c>
      <c r="AM9" s="20">
        <f t="shared" si="4"/>
        <v>11991</v>
      </c>
      <c r="AN9" s="20">
        <f t="shared" si="5"/>
        <v>1296512</v>
      </c>
      <c r="AO9" s="12">
        <v>5818</v>
      </c>
      <c r="AP9" s="12">
        <v>570100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AY9" s="7">
        <f t="shared" si="6"/>
        <v>0</v>
      </c>
      <c r="AZ9" s="7">
        <f t="shared" si="6"/>
        <v>0</v>
      </c>
      <c r="BA9" s="8">
        <v>0</v>
      </c>
      <c r="BB9" s="8">
        <v>0</v>
      </c>
      <c r="BC9" s="8">
        <v>0</v>
      </c>
      <c r="BD9" s="8">
        <v>0</v>
      </c>
      <c r="BE9" s="8">
        <v>0</v>
      </c>
      <c r="BF9" s="8">
        <v>0</v>
      </c>
      <c r="BG9" s="8">
        <v>394</v>
      </c>
      <c r="BH9" s="8">
        <v>160202</v>
      </c>
      <c r="BI9" s="7">
        <f t="shared" si="7"/>
        <v>394</v>
      </c>
      <c r="BJ9" s="7">
        <f t="shared" si="7"/>
        <v>160202</v>
      </c>
      <c r="BK9" s="7">
        <f t="shared" si="8"/>
        <v>12385</v>
      </c>
      <c r="BL9" s="7">
        <f t="shared" si="8"/>
        <v>1456714</v>
      </c>
    </row>
    <row r="10" spans="1:64" ht="20.25">
      <c r="A10" s="14">
        <v>4</v>
      </c>
      <c r="B10" s="15" t="s">
        <v>46</v>
      </c>
      <c r="C10" s="9">
        <v>6411</v>
      </c>
      <c r="D10" s="9">
        <v>912544</v>
      </c>
      <c r="E10" s="9">
        <v>278</v>
      </c>
      <c r="F10" s="9">
        <v>45004</v>
      </c>
      <c r="G10" s="19">
        <f t="shared" si="0"/>
        <v>6689</v>
      </c>
      <c r="H10" s="19">
        <f t="shared" si="0"/>
        <v>957548</v>
      </c>
      <c r="I10" s="9">
        <v>6129</v>
      </c>
      <c r="J10" s="9">
        <v>300110</v>
      </c>
      <c r="K10" s="9">
        <v>2403</v>
      </c>
      <c r="L10" s="9">
        <v>469973</v>
      </c>
      <c r="M10" s="7">
        <f t="shared" si="1"/>
        <v>15221</v>
      </c>
      <c r="N10" s="7">
        <f t="shared" si="1"/>
        <v>1727631</v>
      </c>
      <c r="O10" s="9">
        <v>266</v>
      </c>
      <c r="P10" s="9">
        <v>99527</v>
      </c>
      <c r="Q10" s="9">
        <v>84</v>
      </c>
      <c r="R10" s="9">
        <v>34996</v>
      </c>
      <c r="S10" s="9">
        <v>0</v>
      </c>
      <c r="T10" s="9">
        <v>0</v>
      </c>
      <c r="U10" s="9">
        <v>69</v>
      </c>
      <c r="V10" s="9">
        <v>18492</v>
      </c>
      <c r="W10" s="9">
        <v>314</v>
      </c>
      <c r="X10" s="9">
        <v>131703</v>
      </c>
      <c r="Y10" s="7">
        <f t="shared" si="2"/>
        <v>733</v>
      </c>
      <c r="Z10" s="7">
        <f t="shared" si="3"/>
        <v>284718</v>
      </c>
      <c r="AA10" s="12">
        <v>0</v>
      </c>
      <c r="AB10" s="12">
        <v>0</v>
      </c>
      <c r="AC10" s="12">
        <v>204</v>
      </c>
      <c r="AD10" s="12">
        <v>86334</v>
      </c>
      <c r="AE10" s="12">
        <v>316</v>
      </c>
      <c r="AF10" s="12">
        <v>186709</v>
      </c>
      <c r="AG10" s="12">
        <v>20</v>
      </c>
      <c r="AH10" s="12">
        <v>17000</v>
      </c>
      <c r="AI10" s="12">
        <v>28</v>
      </c>
      <c r="AJ10" s="12">
        <v>8536</v>
      </c>
      <c r="AK10" s="12">
        <v>711</v>
      </c>
      <c r="AL10" s="12">
        <v>204187</v>
      </c>
      <c r="AM10" s="20">
        <f t="shared" si="4"/>
        <v>17233</v>
      </c>
      <c r="AN10" s="20">
        <f t="shared" si="5"/>
        <v>2515115</v>
      </c>
      <c r="AO10" s="12">
        <v>544</v>
      </c>
      <c r="AP10" s="12">
        <v>156400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7">
        <f t="shared" si="6"/>
        <v>0</v>
      </c>
      <c r="AZ10" s="7">
        <f t="shared" si="6"/>
        <v>0</v>
      </c>
      <c r="BA10" s="9">
        <v>0</v>
      </c>
      <c r="BB10" s="9">
        <v>0</v>
      </c>
      <c r="BC10" s="9">
        <v>17</v>
      </c>
      <c r="BD10" s="9">
        <v>44850</v>
      </c>
      <c r="BE10" s="9">
        <v>0</v>
      </c>
      <c r="BF10" s="9">
        <v>0</v>
      </c>
      <c r="BG10" s="9">
        <v>435</v>
      </c>
      <c r="BH10" s="9">
        <v>78239</v>
      </c>
      <c r="BI10" s="7">
        <f t="shared" si="7"/>
        <v>452</v>
      </c>
      <c r="BJ10" s="7">
        <f t="shared" si="7"/>
        <v>123089</v>
      </c>
      <c r="BK10" s="7">
        <f t="shared" si="8"/>
        <v>17685</v>
      </c>
      <c r="BL10" s="7">
        <f t="shared" si="8"/>
        <v>2638204</v>
      </c>
    </row>
    <row r="11" spans="1:64" ht="20.25">
      <c r="A11" s="14">
        <v>5</v>
      </c>
      <c r="B11" s="15" t="s">
        <v>47</v>
      </c>
      <c r="C11" s="8">
        <v>5802</v>
      </c>
      <c r="D11" s="8">
        <v>917932</v>
      </c>
      <c r="E11" s="8">
        <v>752</v>
      </c>
      <c r="F11" s="8">
        <v>349396</v>
      </c>
      <c r="G11" s="19">
        <f t="shared" si="0"/>
        <v>6554</v>
      </c>
      <c r="H11" s="19">
        <f t="shared" si="0"/>
        <v>1267328</v>
      </c>
      <c r="I11" s="8">
        <v>7296</v>
      </c>
      <c r="J11" s="8">
        <v>70126</v>
      </c>
      <c r="K11" s="8">
        <v>691</v>
      </c>
      <c r="L11" s="8">
        <v>101168</v>
      </c>
      <c r="M11" s="7">
        <f t="shared" si="1"/>
        <v>14541</v>
      </c>
      <c r="N11" s="7">
        <f t="shared" si="1"/>
        <v>1438622</v>
      </c>
      <c r="O11" s="8">
        <v>112</v>
      </c>
      <c r="P11" s="8">
        <v>26763</v>
      </c>
      <c r="Q11" s="8">
        <v>20</v>
      </c>
      <c r="R11" s="8">
        <v>2178</v>
      </c>
      <c r="S11" s="8">
        <v>0</v>
      </c>
      <c r="T11" s="8">
        <v>0</v>
      </c>
      <c r="U11" s="8">
        <v>40</v>
      </c>
      <c r="V11" s="8">
        <v>6313</v>
      </c>
      <c r="W11" s="8">
        <v>119</v>
      </c>
      <c r="X11" s="8">
        <v>25429</v>
      </c>
      <c r="Y11" s="7">
        <f t="shared" si="2"/>
        <v>291</v>
      </c>
      <c r="Z11" s="7">
        <f t="shared" si="3"/>
        <v>60683</v>
      </c>
      <c r="AA11" s="12">
        <v>0</v>
      </c>
      <c r="AB11" s="12">
        <v>0</v>
      </c>
      <c r="AC11" s="12">
        <v>91</v>
      </c>
      <c r="AD11" s="12">
        <v>30962</v>
      </c>
      <c r="AE11" s="12">
        <v>83</v>
      </c>
      <c r="AF11" s="12">
        <v>64377</v>
      </c>
      <c r="AG11" s="12">
        <v>0</v>
      </c>
      <c r="AH11" s="12">
        <v>0</v>
      </c>
      <c r="AI11" s="12">
        <v>62</v>
      </c>
      <c r="AJ11" s="12">
        <v>6212</v>
      </c>
      <c r="AK11" s="12">
        <v>350</v>
      </c>
      <c r="AL11" s="12">
        <v>59377</v>
      </c>
      <c r="AM11" s="20">
        <f t="shared" si="4"/>
        <v>15418</v>
      </c>
      <c r="AN11" s="20">
        <f t="shared" si="5"/>
        <v>1660233</v>
      </c>
      <c r="AO11" s="12">
        <v>9658</v>
      </c>
      <c r="AP11" s="12">
        <v>749500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7">
        <f t="shared" si="6"/>
        <v>0</v>
      </c>
      <c r="AZ11" s="7">
        <f t="shared" si="6"/>
        <v>0</v>
      </c>
      <c r="BA11" s="8">
        <v>0</v>
      </c>
      <c r="BB11" s="8">
        <v>0</v>
      </c>
      <c r="BC11" s="8">
        <v>7</v>
      </c>
      <c r="BD11" s="8">
        <v>12075</v>
      </c>
      <c r="BE11" s="8">
        <v>0</v>
      </c>
      <c r="BF11" s="8">
        <v>0</v>
      </c>
      <c r="BG11" s="8">
        <v>179</v>
      </c>
      <c r="BH11" s="8">
        <v>42643</v>
      </c>
      <c r="BI11" s="7">
        <f t="shared" si="7"/>
        <v>186</v>
      </c>
      <c r="BJ11" s="7">
        <f t="shared" si="7"/>
        <v>54718</v>
      </c>
      <c r="BK11" s="7">
        <f t="shared" si="8"/>
        <v>15604</v>
      </c>
      <c r="BL11" s="7">
        <f t="shared" si="8"/>
        <v>1714951</v>
      </c>
    </row>
    <row r="12" spans="1:64" ht="20.25">
      <c r="A12" s="14">
        <v>6</v>
      </c>
      <c r="B12" s="15" t="s">
        <v>48</v>
      </c>
      <c r="C12" s="8">
        <v>16</v>
      </c>
      <c r="D12" s="8">
        <v>5250</v>
      </c>
      <c r="E12" s="8">
        <v>0</v>
      </c>
      <c r="F12" s="8">
        <v>0</v>
      </c>
      <c r="G12" s="19">
        <f t="shared" si="0"/>
        <v>16</v>
      </c>
      <c r="H12" s="19">
        <f t="shared" si="0"/>
        <v>5250</v>
      </c>
      <c r="I12" s="8">
        <v>0</v>
      </c>
      <c r="J12" s="8">
        <v>0</v>
      </c>
      <c r="K12" s="8">
        <v>0</v>
      </c>
      <c r="L12" s="8">
        <v>0</v>
      </c>
      <c r="M12" s="7">
        <f t="shared" si="1"/>
        <v>16</v>
      </c>
      <c r="N12" s="7">
        <f t="shared" si="1"/>
        <v>5250</v>
      </c>
      <c r="O12" s="8">
        <v>6</v>
      </c>
      <c r="P12" s="8">
        <v>1980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7">
        <f t="shared" si="2"/>
        <v>6</v>
      </c>
      <c r="Z12" s="7">
        <f t="shared" si="3"/>
        <v>1980</v>
      </c>
      <c r="AA12" s="12">
        <v>0</v>
      </c>
      <c r="AB12" s="12">
        <v>0</v>
      </c>
      <c r="AC12" s="12">
        <v>4</v>
      </c>
      <c r="AD12" s="12">
        <v>1840</v>
      </c>
      <c r="AE12" s="12">
        <v>6</v>
      </c>
      <c r="AF12" s="12">
        <v>13800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20">
        <f t="shared" si="4"/>
        <v>32</v>
      </c>
      <c r="AN12" s="20">
        <f t="shared" si="5"/>
        <v>22870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7">
        <f t="shared" si="6"/>
        <v>0</v>
      </c>
      <c r="AZ12" s="7">
        <f t="shared" si="6"/>
        <v>0</v>
      </c>
      <c r="BA12" s="8">
        <v>0</v>
      </c>
      <c r="BB12" s="8">
        <v>0</v>
      </c>
      <c r="BC12" s="8">
        <v>0</v>
      </c>
      <c r="BD12" s="8">
        <v>0</v>
      </c>
      <c r="BE12" s="8">
        <v>0</v>
      </c>
      <c r="BF12" s="8">
        <v>0</v>
      </c>
      <c r="BG12" s="8">
        <v>6</v>
      </c>
      <c r="BH12" s="8">
        <v>3220</v>
      </c>
      <c r="BI12" s="7">
        <f t="shared" si="7"/>
        <v>6</v>
      </c>
      <c r="BJ12" s="7">
        <f t="shared" si="7"/>
        <v>3220</v>
      </c>
      <c r="BK12" s="7">
        <f t="shared" si="8"/>
        <v>38</v>
      </c>
      <c r="BL12" s="7">
        <f t="shared" si="8"/>
        <v>26090</v>
      </c>
    </row>
    <row r="13" spans="1:64" ht="20.25">
      <c r="A13" s="14">
        <v>7</v>
      </c>
      <c r="B13" s="15" t="s">
        <v>49</v>
      </c>
      <c r="C13" s="8">
        <v>0</v>
      </c>
      <c r="D13" s="8">
        <v>0</v>
      </c>
      <c r="E13" s="8">
        <v>0</v>
      </c>
      <c r="F13" s="8">
        <v>0</v>
      </c>
      <c r="G13" s="19">
        <f t="shared" si="0"/>
        <v>0</v>
      </c>
      <c r="H13" s="19">
        <f t="shared" si="0"/>
        <v>0</v>
      </c>
      <c r="I13" s="8">
        <v>0</v>
      </c>
      <c r="J13" s="8">
        <v>0</v>
      </c>
      <c r="K13" s="8">
        <v>0</v>
      </c>
      <c r="L13" s="8">
        <v>0</v>
      </c>
      <c r="M13" s="7">
        <f t="shared" si="1"/>
        <v>0</v>
      </c>
      <c r="N13" s="7">
        <f t="shared" si="1"/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7">
        <f t="shared" si="2"/>
        <v>0</v>
      </c>
      <c r="Z13" s="7">
        <f t="shared" si="3"/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20">
        <f t="shared" si="4"/>
        <v>0</v>
      </c>
      <c r="AN13" s="20">
        <f t="shared" si="5"/>
        <v>0</v>
      </c>
      <c r="AO13" s="12">
        <v>0</v>
      </c>
      <c r="AP13" s="12">
        <v>0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7">
        <f t="shared" si="6"/>
        <v>0</v>
      </c>
      <c r="AZ13" s="7">
        <f t="shared" si="6"/>
        <v>0</v>
      </c>
      <c r="BA13" s="8">
        <v>0</v>
      </c>
      <c r="BB13" s="8">
        <v>0</v>
      </c>
      <c r="BC13" s="8">
        <v>0</v>
      </c>
      <c r="BD13" s="8">
        <v>0</v>
      </c>
      <c r="BE13" s="8">
        <v>0</v>
      </c>
      <c r="BF13" s="8">
        <v>0</v>
      </c>
      <c r="BG13" s="8">
        <v>0</v>
      </c>
      <c r="BH13" s="8">
        <v>0</v>
      </c>
      <c r="BI13" s="7">
        <f t="shared" si="7"/>
        <v>0</v>
      </c>
      <c r="BJ13" s="7">
        <f t="shared" si="7"/>
        <v>0</v>
      </c>
      <c r="BK13" s="7">
        <f t="shared" si="8"/>
        <v>0</v>
      </c>
      <c r="BL13" s="7">
        <f t="shared" si="8"/>
        <v>0</v>
      </c>
    </row>
    <row r="14" spans="1:64" ht="20.25">
      <c r="A14" s="14">
        <v>8</v>
      </c>
      <c r="B14" s="15" t="s">
        <v>50</v>
      </c>
      <c r="C14" s="8">
        <v>64</v>
      </c>
      <c r="D14" s="8">
        <v>13968</v>
      </c>
      <c r="E14" s="8">
        <v>0</v>
      </c>
      <c r="F14" s="8">
        <v>0</v>
      </c>
      <c r="G14" s="19">
        <f t="shared" si="0"/>
        <v>64</v>
      </c>
      <c r="H14" s="19">
        <f t="shared" si="0"/>
        <v>13968</v>
      </c>
      <c r="I14" s="8">
        <v>0</v>
      </c>
      <c r="J14" s="8">
        <v>0</v>
      </c>
      <c r="K14" s="8">
        <v>0</v>
      </c>
      <c r="L14" s="8">
        <v>0</v>
      </c>
      <c r="M14" s="7">
        <f t="shared" si="1"/>
        <v>64</v>
      </c>
      <c r="N14" s="7">
        <f t="shared" si="1"/>
        <v>13968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12</v>
      </c>
      <c r="X14" s="8">
        <v>6822</v>
      </c>
      <c r="Y14" s="7">
        <f t="shared" si="2"/>
        <v>12</v>
      </c>
      <c r="Z14" s="7">
        <f t="shared" si="3"/>
        <v>6822</v>
      </c>
      <c r="AA14" s="12">
        <v>0</v>
      </c>
      <c r="AB14" s="12">
        <v>0</v>
      </c>
      <c r="AC14" s="12">
        <v>0</v>
      </c>
      <c r="AD14" s="12">
        <v>0</v>
      </c>
      <c r="AE14" s="12">
        <v>12</v>
      </c>
      <c r="AF14" s="12">
        <v>3450</v>
      </c>
      <c r="AG14" s="12">
        <v>0</v>
      </c>
      <c r="AH14" s="12">
        <v>0</v>
      </c>
      <c r="AI14" s="12">
        <v>0</v>
      </c>
      <c r="AJ14" s="12">
        <v>0</v>
      </c>
      <c r="AK14" s="12">
        <v>40</v>
      </c>
      <c r="AL14" s="12">
        <v>13916</v>
      </c>
      <c r="AM14" s="20">
        <f t="shared" si="4"/>
        <v>128</v>
      </c>
      <c r="AN14" s="20">
        <f t="shared" si="5"/>
        <v>38156</v>
      </c>
      <c r="AO14" s="12">
        <v>37</v>
      </c>
      <c r="AP14" s="12">
        <v>2500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7">
        <f t="shared" si="6"/>
        <v>0</v>
      </c>
      <c r="AZ14" s="7">
        <f t="shared" si="6"/>
        <v>0</v>
      </c>
      <c r="BA14" s="8">
        <v>0</v>
      </c>
      <c r="BB14" s="8">
        <v>0</v>
      </c>
      <c r="BC14" s="8">
        <v>2</v>
      </c>
      <c r="BD14" s="8">
        <v>5750</v>
      </c>
      <c r="BE14" s="8">
        <v>0</v>
      </c>
      <c r="BF14" s="8">
        <v>0</v>
      </c>
      <c r="BG14" s="8">
        <v>45</v>
      </c>
      <c r="BH14" s="8">
        <v>11388</v>
      </c>
      <c r="BI14" s="7">
        <f t="shared" si="7"/>
        <v>47</v>
      </c>
      <c r="BJ14" s="7">
        <f t="shared" si="7"/>
        <v>17138</v>
      </c>
      <c r="BK14" s="7">
        <f t="shared" si="8"/>
        <v>175</v>
      </c>
      <c r="BL14" s="7">
        <f t="shared" si="8"/>
        <v>55294</v>
      </c>
    </row>
    <row r="15" spans="1:64" ht="20.25">
      <c r="A15" s="14">
        <v>9</v>
      </c>
      <c r="B15" s="15" t="s">
        <v>51</v>
      </c>
      <c r="C15" s="8">
        <v>0</v>
      </c>
      <c r="D15" s="8">
        <v>0</v>
      </c>
      <c r="E15" s="8">
        <v>7</v>
      </c>
      <c r="F15" s="8">
        <v>1200</v>
      </c>
      <c r="G15" s="19">
        <f t="shared" si="0"/>
        <v>7</v>
      </c>
      <c r="H15" s="19">
        <f t="shared" si="0"/>
        <v>1200</v>
      </c>
      <c r="I15" s="8">
        <v>1</v>
      </c>
      <c r="J15" s="8">
        <v>300</v>
      </c>
      <c r="K15" s="8">
        <v>2</v>
      </c>
      <c r="L15" s="8">
        <v>300</v>
      </c>
      <c r="M15" s="7">
        <f t="shared" si="1"/>
        <v>10</v>
      </c>
      <c r="N15" s="7">
        <f t="shared" si="1"/>
        <v>1800</v>
      </c>
      <c r="O15" s="8">
        <v>18</v>
      </c>
      <c r="P15" s="8">
        <v>1800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12</v>
      </c>
      <c r="X15" s="8">
        <v>1100</v>
      </c>
      <c r="Y15" s="7">
        <f t="shared" si="2"/>
        <v>30</v>
      </c>
      <c r="Z15" s="7">
        <f t="shared" si="3"/>
        <v>2900</v>
      </c>
      <c r="AA15" s="12">
        <v>0</v>
      </c>
      <c r="AB15" s="12">
        <v>0</v>
      </c>
      <c r="AC15" s="12">
        <v>2</v>
      </c>
      <c r="AD15" s="12">
        <v>500</v>
      </c>
      <c r="AE15" s="12">
        <v>14</v>
      </c>
      <c r="AF15" s="12">
        <v>14000</v>
      </c>
      <c r="AG15" s="12">
        <v>0</v>
      </c>
      <c r="AH15" s="12">
        <v>0</v>
      </c>
      <c r="AI15" s="12">
        <v>0</v>
      </c>
      <c r="AJ15" s="12">
        <v>0</v>
      </c>
      <c r="AK15" s="12">
        <v>0</v>
      </c>
      <c r="AL15" s="12">
        <v>0</v>
      </c>
      <c r="AM15" s="20">
        <f t="shared" si="4"/>
        <v>56</v>
      </c>
      <c r="AN15" s="20">
        <f t="shared" si="5"/>
        <v>19200</v>
      </c>
      <c r="AO15" s="12">
        <v>0</v>
      </c>
      <c r="AP15" s="12">
        <v>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7">
        <f t="shared" si="6"/>
        <v>0</v>
      </c>
      <c r="AZ15" s="7">
        <f t="shared" si="6"/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4</v>
      </c>
      <c r="BH15" s="8">
        <v>200</v>
      </c>
      <c r="BI15" s="7">
        <f t="shared" si="7"/>
        <v>4</v>
      </c>
      <c r="BJ15" s="7">
        <f t="shared" si="7"/>
        <v>200</v>
      </c>
      <c r="BK15" s="7">
        <f t="shared" si="8"/>
        <v>60</v>
      </c>
      <c r="BL15" s="7">
        <f t="shared" si="8"/>
        <v>19400</v>
      </c>
    </row>
    <row r="16" spans="1:64" ht="20.25">
      <c r="A16" s="14">
        <v>10</v>
      </c>
      <c r="B16" s="15" t="s">
        <v>52</v>
      </c>
      <c r="C16" s="8">
        <v>0</v>
      </c>
      <c r="D16" s="8">
        <v>0</v>
      </c>
      <c r="E16" s="8">
        <v>0</v>
      </c>
      <c r="F16" s="8">
        <v>0</v>
      </c>
      <c r="G16" s="19">
        <f t="shared" si="0"/>
        <v>0</v>
      </c>
      <c r="H16" s="19">
        <f t="shared" si="0"/>
        <v>0</v>
      </c>
      <c r="I16" s="8">
        <v>0</v>
      </c>
      <c r="J16" s="8">
        <v>0</v>
      </c>
      <c r="K16" s="8">
        <v>0</v>
      </c>
      <c r="L16" s="8">
        <v>0</v>
      </c>
      <c r="M16" s="7">
        <f t="shared" si="1"/>
        <v>0</v>
      </c>
      <c r="N16" s="7">
        <f t="shared" si="1"/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7">
        <f t="shared" si="2"/>
        <v>0</v>
      </c>
      <c r="Z16" s="7">
        <f t="shared" si="3"/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  <c r="AJ16" s="12">
        <v>0</v>
      </c>
      <c r="AK16" s="12">
        <v>0</v>
      </c>
      <c r="AL16" s="12">
        <v>0</v>
      </c>
      <c r="AM16" s="20">
        <f t="shared" si="4"/>
        <v>0</v>
      </c>
      <c r="AN16" s="20">
        <f t="shared" si="5"/>
        <v>0</v>
      </c>
      <c r="AO16" s="12">
        <v>0</v>
      </c>
      <c r="AP16" s="12">
        <v>0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7">
        <f t="shared" si="6"/>
        <v>0</v>
      </c>
      <c r="AZ16" s="7">
        <f t="shared" si="6"/>
        <v>0</v>
      </c>
      <c r="BA16" s="8">
        <v>0</v>
      </c>
      <c r="BB16" s="8">
        <v>0</v>
      </c>
      <c r="BC16" s="8">
        <v>0</v>
      </c>
      <c r="BD16" s="8">
        <v>0</v>
      </c>
      <c r="BE16" s="8">
        <v>0</v>
      </c>
      <c r="BF16" s="8">
        <v>0</v>
      </c>
      <c r="BG16" s="8">
        <v>0</v>
      </c>
      <c r="BH16" s="8">
        <v>0</v>
      </c>
      <c r="BI16" s="7">
        <f t="shared" si="7"/>
        <v>0</v>
      </c>
      <c r="BJ16" s="7">
        <f t="shared" si="7"/>
        <v>0</v>
      </c>
      <c r="BK16" s="7">
        <f t="shared" si="8"/>
        <v>0</v>
      </c>
      <c r="BL16" s="7">
        <f t="shared" si="8"/>
        <v>0</v>
      </c>
    </row>
    <row r="17" spans="1:64" ht="20.25">
      <c r="A17" s="14">
        <v>11</v>
      </c>
      <c r="B17" s="15" t="s">
        <v>53</v>
      </c>
      <c r="C17" s="8">
        <v>20</v>
      </c>
      <c r="D17" s="8">
        <v>3600</v>
      </c>
      <c r="E17" s="8">
        <v>0</v>
      </c>
      <c r="F17" s="8">
        <v>0</v>
      </c>
      <c r="G17" s="19">
        <f t="shared" si="0"/>
        <v>20</v>
      </c>
      <c r="H17" s="19">
        <f t="shared" si="0"/>
        <v>3600</v>
      </c>
      <c r="I17" s="8">
        <v>0</v>
      </c>
      <c r="J17" s="8">
        <v>0</v>
      </c>
      <c r="K17" s="8">
        <v>0</v>
      </c>
      <c r="L17" s="8">
        <v>0</v>
      </c>
      <c r="M17" s="7">
        <f t="shared" si="1"/>
        <v>20</v>
      </c>
      <c r="N17" s="7">
        <f t="shared" si="1"/>
        <v>3600</v>
      </c>
      <c r="O17" s="8">
        <v>20</v>
      </c>
      <c r="P17" s="8">
        <v>3300</v>
      </c>
      <c r="Q17" s="8">
        <v>0</v>
      </c>
      <c r="R17" s="8">
        <v>0</v>
      </c>
      <c r="S17" s="8">
        <v>0</v>
      </c>
      <c r="T17" s="8">
        <v>0</v>
      </c>
      <c r="U17" s="8">
        <v>2</v>
      </c>
      <c r="V17" s="8">
        <v>1000</v>
      </c>
      <c r="W17" s="8">
        <v>2</v>
      </c>
      <c r="X17" s="8">
        <v>1500</v>
      </c>
      <c r="Y17" s="7">
        <f t="shared" si="2"/>
        <v>24</v>
      </c>
      <c r="Z17" s="7">
        <f t="shared" si="3"/>
        <v>5800</v>
      </c>
      <c r="AA17" s="12">
        <v>0</v>
      </c>
      <c r="AB17" s="12">
        <v>0</v>
      </c>
      <c r="AC17" s="12">
        <v>4</v>
      </c>
      <c r="AD17" s="12">
        <v>1600</v>
      </c>
      <c r="AE17" s="12">
        <v>6</v>
      </c>
      <c r="AF17" s="12">
        <v>11000</v>
      </c>
      <c r="AG17" s="12">
        <v>0</v>
      </c>
      <c r="AH17" s="12">
        <v>0</v>
      </c>
      <c r="AI17" s="12">
        <v>0</v>
      </c>
      <c r="AJ17" s="12">
        <v>0</v>
      </c>
      <c r="AK17" s="12">
        <v>20</v>
      </c>
      <c r="AL17" s="12">
        <v>2000</v>
      </c>
      <c r="AM17" s="20">
        <f t="shared" si="4"/>
        <v>74</v>
      </c>
      <c r="AN17" s="20">
        <f t="shared" si="5"/>
        <v>24000</v>
      </c>
      <c r="AO17" s="12">
        <v>59</v>
      </c>
      <c r="AP17" s="12">
        <v>89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7">
        <f t="shared" si="6"/>
        <v>0</v>
      </c>
      <c r="AZ17" s="7">
        <f t="shared" si="6"/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1</v>
      </c>
      <c r="BH17" s="8">
        <v>300</v>
      </c>
      <c r="BI17" s="7">
        <f t="shared" si="7"/>
        <v>1</v>
      </c>
      <c r="BJ17" s="7">
        <f t="shared" si="7"/>
        <v>300</v>
      </c>
      <c r="BK17" s="7">
        <f t="shared" si="8"/>
        <v>75</v>
      </c>
      <c r="BL17" s="7">
        <f t="shared" si="8"/>
        <v>24300</v>
      </c>
    </row>
    <row r="18" spans="1:64" ht="20.25">
      <c r="A18" s="14">
        <v>12</v>
      </c>
      <c r="B18" s="15" t="s">
        <v>54</v>
      </c>
      <c r="C18" s="8">
        <v>0</v>
      </c>
      <c r="D18" s="8">
        <v>0</v>
      </c>
      <c r="E18" s="8">
        <v>0</v>
      </c>
      <c r="F18" s="8">
        <v>0</v>
      </c>
      <c r="G18" s="19">
        <f t="shared" si="0"/>
        <v>0</v>
      </c>
      <c r="H18" s="19">
        <f t="shared" si="0"/>
        <v>0</v>
      </c>
      <c r="I18" s="8">
        <v>0</v>
      </c>
      <c r="J18" s="8">
        <v>0</v>
      </c>
      <c r="K18" s="8">
        <v>0</v>
      </c>
      <c r="L18" s="8">
        <v>0</v>
      </c>
      <c r="M18" s="7">
        <f t="shared" si="1"/>
        <v>0</v>
      </c>
      <c r="N18" s="7">
        <f t="shared" si="1"/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7">
        <f t="shared" si="2"/>
        <v>0</v>
      </c>
      <c r="Z18" s="7">
        <f t="shared" si="3"/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20">
        <f t="shared" si="4"/>
        <v>0</v>
      </c>
      <c r="AN18" s="20">
        <f t="shared" si="5"/>
        <v>0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7">
        <f t="shared" si="6"/>
        <v>0</v>
      </c>
      <c r="AZ18" s="7">
        <f t="shared" si="6"/>
        <v>0</v>
      </c>
      <c r="BA18" s="8">
        <v>0</v>
      </c>
      <c r="BB18" s="8">
        <v>0</v>
      </c>
      <c r="BC18" s="8">
        <v>0</v>
      </c>
      <c r="BD18" s="8">
        <v>0</v>
      </c>
      <c r="BE18" s="8">
        <v>0</v>
      </c>
      <c r="BF18" s="8">
        <v>0</v>
      </c>
      <c r="BG18" s="8">
        <v>0</v>
      </c>
      <c r="BH18" s="8">
        <v>0</v>
      </c>
      <c r="BI18" s="7">
        <f t="shared" si="7"/>
        <v>0</v>
      </c>
      <c r="BJ18" s="7">
        <f t="shared" si="7"/>
        <v>0</v>
      </c>
      <c r="BK18" s="7">
        <f t="shared" si="8"/>
        <v>0</v>
      </c>
      <c r="BL18" s="7">
        <f t="shared" si="8"/>
        <v>0</v>
      </c>
    </row>
    <row r="19" spans="1:64" ht="20.25">
      <c r="A19" s="14">
        <v>13</v>
      </c>
      <c r="B19" s="15" t="s">
        <v>55</v>
      </c>
      <c r="C19" s="8">
        <v>500</v>
      </c>
      <c r="D19" s="8">
        <v>39375</v>
      </c>
      <c r="E19" s="8">
        <v>0</v>
      </c>
      <c r="F19" s="8">
        <v>0</v>
      </c>
      <c r="G19" s="19">
        <f t="shared" si="0"/>
        <v>500</v>
      </c>
      <c r="H19" s="19">
        <f t="shared" si="0"/>
        <v>39375</v>
      </c>
      <c r="I19" s="8">
        <v>22</v>
      </c>
      <c r="J19" s="8">
        <v>7350</v>
      </c>
      <c r="K19" s="8">
        <v>0</v>
      </c>
      <c r="L19" s="8">
        <v>0</v>
      </c>
      <c r="M19" s="7">
        <f t="shared" si="1"/>
        <v>522</v>
      </c>
      <c r="N19" s="7">
        <f t="shared" si="1"/>
        <v>46725</v>
      </c>
      <c r="O19" s="8">
        <v>80</v>
      </c>
      <c r="P19" s="8">
        <v>17600</v>
      </c>
      <c r="Q19" s="8">
        <v>0</v>
      </c>
      <c r="R19" s="8">
        <v>0</v>
      </c>
      <c r="S19" s="8">
        <v>0</v>
      </c>
      <c r="T19" s="8">
        <v>0</v>
      </c>
      <c r="U19" s="8">
        <v>7</v>
      </c>
      <c r="V19" s="8">
        <v>2200</v>
      </c>
      <c r="W19" s="8">
        <v>0</v>
      </c>
      <c r="X19" s="8">
        <v>0</v>
      </c>
      <c r="Y19" s="7">
        <f t="shared" si="2"/>
        <v>87</v>
      </c>
      <c r="Z19" s="7">
        <f t="shared" si="3"/>
        <v>19800</v>
      </c>
      <c r="AA19" s="12">
        <v>0</v>
      </c>
      <c r="AB19" s="12">
        <v>0</v>
      </c>
      <c r="AC19" s="12">
        <v>9</v>
      </c>
      <c r="AD19" s="12">
        <v>5175</v>
      </c>
      <c r="AE19" s="12">
        <v>16</v>
      </c>
      <c r="AF19" s="12">
        <v>23000</v>
      </c>
      <c r="AG19" s="12">
        <v>0</v>
      </c>
      <c r="AH19" s="12">
        <v>0</v>
      </c>
      <c r="AI19" s="12">
        <v>5</v>
      </c>
      <c r="AJ19" s="12">
        <v>12650</v>
      </c>
      <c r="AK19" s="12">
        <v>0</v>
      </c>
      <c r="AL19" s="12">
        <v>0</v>
      </c>
      <c r="AM19" s="20">
        <f t="shared" si="4"/>
        <v>639</v>
      </c>
      <c r="AN19" s="20">
        <f t="shared" si="5"/>
        <v>107350</v>
      </c>
      <c r="AO19" s="12">
        <v>130</v>
      </c>
      <c r="AP19" s="12">
        <v>9000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7">
        <f t="shared" si="6"/>
        <v>0</v>
      </c>
      <c r="AZ19" s="7">
        <f t="shared" si="6"/>
        <v>0</v>
      </c>
      <c r="BA19" s="8">
        <v>0</v>
      </c>
      <c r="BB19" s="8">
        <v>0</v>
      </c>
      <c r="BC19" s="8">
        <v>4</v>
      </c>
      <c r="BD19" s="8">
        <v>8050</v>
      </c>
      <c r="BE19" s="8">
        <v>0</v>
      </c>
      <c r="BF19" s="8">
        <v>0</v>
      </c>
      <c r="BG19" s="8">
        <v>60</v>
      </c>
      <c r="BH19" s="8">
        <v>16100</v>
      </c>
      <c r="BI19" s="7">
        <f t="shared" si="7"/>
        <v>64</v>
      </c>
      <c r="BJ19" s="7">
        <f t="shared" si="7"/>
        <v>24150</v>
      </c>
      <c r="BK19" s="7">
        <f t="shared" si="8"/>
        <v>703</v>
      </c>
      <c r="BL19" s="7">
        <f t="shared" si="8"/>
        <v>131500</v>
      </c>
    </row>
    <row r="20" spans="1:64" ht="20.25">
      <c r="A20" s="14">
        <v>14</v>
      </c>
      <c r="B20" s="15" t="s">
        <v>56</v>
      </c>
      <c r="C20" s="8">
        <v>507</v>
      </c>
      <c r="D20" s="8">
        <v>66310</v>
      </c>
      <c r="E20" s="8">
        <v>16</v>
      </c>
      <c r="F20" s="8">
        <v>14555</v>
      </c>
      <c r="G20" s="19">
        <f t="shared" si="0"/>
        <v>523</v>
      </c>
      <c r="H20" s="19">
        <f t="shared" si="0"/>
        <v>80865</v>
      </c>
      <c r="I20" s="8">
        <v>60</v>
      </c>
      <c r="J20" s="8">
        <v>13260</v>
      </c>
      <c r="K20" s="8">
        <v>104</v>
      </c>
      <c r="L20" s="8">
        <v>345144</v>
      </c>
      <c r="M20" s="7">
        <f t="shared" si="1"/>
        <v>687</v>
      </c>
      <c r="N20" s="7">
        <f t="shared" si="1"/>
        <v>439269</v>
      </c>
      <c r="O20" s="8">
        <v>580</v>
      </c>
      <c r="P20" s="8">
        <v>43500</v>
      </c>
      <c r="Q20" s="8">
        <v>45</v>
      </c>
      <c r="R20" s="8">
        <v>4500</v>
      </c>
      <c r="S20" s="8">
        <v>0</v>
      </c>
      <c r="T20" s="8">
        <v>0</v>
      </c>
      <c r="U20" s="8">
        <v>4</v>
      </c>
      <c r="V20" s="8">
        <v>8000</v>
      </c>
      <c r="W20" s="8">
        <v>0</v>
      </c>
      <c r="X20" s="8">
        <v>0</v>
      </c>
      <c r="Y20" s="7">
        <f t="shared" si="2"/>
        <v>629</v>
      </c>
      <c r="Z20" s="7">
        <f t="shared" si="3"/>
        <v>56000</v>
      </c>
      <c r="AA20" s="12">
        <v>0</v>
      </c>
      <c r="AB20" s="12">
        <v>0</v>
      </c>
      <c r="AC20" s="12">
        <v>23</v>
      </c>
      <c r="AD20" s="12">
        <v>7075</v>
      </c>
      <c r="AE20" s="12">
        <v>19</v>
      </c>
      <c r="AF20" s="12">
        <v>32350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20">
        <f t="shared" si="4"/>
        <v>1358</v>
      </c>
      <c r="AN20" s="20">
        <f t="shared" si="5"/>
        <v>534694</v>
      </c>
      <c r="AO20" s="12">
        <v>44</v>
      </c>
      <c r="AP20" s="12">
        <v>2900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7">
        <f t="shared" si="6"/>
        <v>0</v>
      </c>
      <c r="AZ20" s="7">
        <f t="shared" si="6"/>
        <v>0</v>
      </c>
      <c r="BA20" s="8">
        <v>0</v>
      </c>
      <c r="BB20" s="8">
        <v>0</v>
      </c>
      <c r="BC20" s="8">
        <v>0</v>
      </c>
      <c r="BD20" s="8">
        <v>0</v>
      </c>
      <c r="BE20" s="8">
        <v>0</v>
      </c>
      <c r="BF20" s="8">
        <v>0</v>
      </c>
      <c r="BG20" s="8">
        <v>54</v>
      </c>
      <c r="BH20" s="8">
        <v>7505</v>
      </c>
      <c r="BI20" s="7">
        <f t="shared" si="7"/>
        <v>54</v>
      </c>
      <c r="BJ20" s="7">
        <f t="shared" si="7"/>
        <v>7505</v>
      </c>
      <c r="BK20" s="7">
        <f t="shared" si="8"/>
        <v>1412</v>
      </c>
      <c r="BL20" s="7">
        <f t="shared" si="8"/>
        <v>542199</v>
      </c>
    </row>
    <row r="21" spans="1:64" ht="20.25">
      <c r="A21" s="14">
        <v>15</v>
      </c>
      <c r="B21" s="15" t="s">
        <v>57</v>
      </c>
      <c r="C21" s="8">
        <v>20</v>
      </c>
      <c r="D21" s="8">
        <v>3780</v>
      </c>
      <c r="E21" s="8">
        <v>0</v>
      </c>
      <c r="F21" s="8">
        <v>0</v>
      </c>
      <c r="G21" s="19">
        <f t="shared" si="0"/>
        <v>20</v>
      </c>
      <c r="H21" s="19">
        <f t="shared" si="0"/>
        <v>3780</v>
      </c>
      <c r="I21" s="8">
        <v>6</v>
      </c>
      <c r="J21" s="8">
        <v>1260</v>
      </c>
      <c r="K21" s="8">
        <v>0</v>
      </c>
      <c r="L21" s="8">
        <v>0</v>
      </c>
      <c r="M21" s="7">
        <f t="shared" si="1"/>
        <v>26</v>
      </c>
      <c r="N21" s="7">
        <f t="shared" si="1"/>
        <v>5040</v>
      </c>
      <c r="O21" s="8">
        <v>19</v>
      </c>
      <c r="P21" s="8">
        <v>6050</v>
      </c>
      <c r="Q21" s="8">
        <v>10</v>
      </c>
      <c r="R21" s="8">
        <v>2860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7">
        <f t="shared" si="2"/>
        <v>29</v>
      </c>
      <c r="Z21" s="7">
        <f t="shared" si="3"/>
        <v>8910</v>
      </c>
      <c r="AA21" s="12">
        <v>0</v>
      </c>
      <c r="AB21" s="12">
        <v>0</v>
      </c>
      <c r="AC21" s="12">
        <v>7</v>
      </c>
      <c r="AD21" s="12">
        <v>1840</v>
      </c>
      <c r="AE21" s="12">
        <v>12</v>
      </c>
      <c r="AF21" s="12">
        <v>7475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20">
        <f t="shared" si="4"/>
        <v>74</v>
      </c>
      <c r="AN21" s="20">
        <f t="shared" si="5"/>
        <v>23265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7">
        <f t="shared" si="6"/>
        <v>0</v>
      </c>
      <c r="AZ21" s="7">
        <f t="shared" si="6"/>
        <v>0</v>
      </c>
      <c r="BA21" s="8">
        <v>0</v>
      </c>
      <c r="BB21" s="8">
        <v>0</v>
      </c>
      <c r="BC21" s="8">
        <v>0</v>
      </c>
      <c r="BD21" s="8">
        <v>0</v>
      </c>
      <c r="BE21" s="8">
        <v>0</v>
      </c>
      <c r="BF21" s="8">
        <v>0</v>
      </c>
      <c r="BG21" s="8">
        <v>17</v>
      </c>
      <c r="BH21" s="8">
        <v>2875</v>
      </c>
      <c r="BI21" s="7">
        <f t="shared" si="7"/>
        <v>17</v>
      </c>
      <c r="BJ21" s="7">
        <f t="shared" si="7"/>
        <v>2875</v>
      </c>
      <c r="BK21" s="7">
        <f t="shared" si="8"/>
        <v>91</v>
      </c>
      <c r="BL21" s="7">
        <f t="shared" si="8"/>
        <v>26140</v>
      </c>
    </row>
    <row r="22" spans="1:64" ht="20.25">
      <c r="A22" s="14">
        <v>16</v>
      </c>
      <c r="B22" s="15" t="s">
        <v>58</v>
      </c>
      <c r="C22" s="8">
        <v>10</v>
      </c>
      <c r="D22" s="8">
        <v>3000</v>
      </c>
      <c r="E22" s="8">
        <v>0</v>
      </c>
      <c r="F22" s="8">
        <v>0</v>
      </c>
      <c r="G22" s="19">
        <f t="shared" si="0"/>
        <v>10</v>
      </c>
      <c r="H22" s="19">
        <f t="shared" si="0"/>
        <v>3000</v>
      </c>
      <c r="I22" s="8">
        <v>5</v>
      </c>
      <c r="J22" s="8">
        <v>2000</v>
      </c>
      <c r="K22" s="8">
        <v>0</v>
      </c>
      <c r="L22" s="8">
        <v>0</v>
      </c>
      <c r="M22" s="7">
        <f t="shared" si="1"/>
        <v>15</v>
      </c>
      <c r="N22" s="7">
        <f t="shared" si="1"/>
        <v>5000</v>
      </c>
      <c r="O22" s="8">
        <v>10</v>
      </c>
      <c r="P22" s="8">
        <v>7000</v>
      </c>
      <c r="Q22" s="8">
        <v>10</v>
      </c>
      <c r="R22" s="8">
        <v>5000</v>
      </c>
      <c r="S22" s="8">
        <v>0</v>
      </c>
      <c r="T22" s="8">
        <v>0</v>
      </c>
      <c r="U22" s="8">
        <v>0</v>
      </c>
      <c r="V22" s="8">
        <v>0</v>
      </c>
      <c r="W22" s="8">
        <v>40</v>
      </c>
      <c r="X22" s="8">
        <v>3000</v>
      </c>
      <c r="Y22" s="7">
        <f t="shared" si="2"/>
        <v>60</v>
      </c>
      <c r="Z22" s="7">
        <f t="shared" si="3"/>
        <v>15000</v>
      </c>
      <c r="AA22" s="12">
        <v>0</v>
      </c>
      <c r="AB22" s="12">
        <v>0</v>
      </c>
      <c r="AC22" s="12">
        <v>5</v>
      </c>
      <c r="AD22" s="12">
        <v>2000</v>
      </c>
      <c r="AE22" s="12">
        <v>5</v>
      </c>
      <c r="AF22" s="12">
        <v>5000</v>
      </c>
      <c r="AG22" s="12">
        <v>0</v>
      </c>
      <c r="AH22" s="12">
        <v>0</v>
      </c>
      <c r="AI22" s="12">
        <v>0</v>
      </c>
      <c r="AJ22" s="12">
        <v>0</v>
      </c>
      <c r="AK22" s="12">
        <v>20</v>
      </c>
      <c r="AL22" s="12">
        <v>1000</v>
      </c>
      <c r="AM22" s="20">
        <f t="shared" si="4"/>
        <v>105</v>
      </c>
      <c r="AN22" s="20">
        <f t="shared" si="5"/>
        <v>28000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7">
        <f t="shared" si="6"/>
        <v>0</v>
      </c>
      <c r="AZ22" s="7">
        <f t="shared" si="6"/>
        <v>0</v>
      </c>
      <c r="BA22" s="8">
        <v>0</v>
      </c>
      <c r="BB22" s="8">
        <v>0</v>
      </c>
      <c r="BC22" s="8">
        <v>2</v>
      </c>
      <c r="BD22" s="8">
        <v>5000</v>
      </c>
      <c r="BE22" s="8">
        <v>0</v>
      </c>
      <c r="BF22" s="8">
        <v>0</v>
      </c>
      <c r="BG22" s="8">
        <v>20</v>
      </c>
      <c r="BH22" s="8">
        <v>5000</v>
      </c>
      <c r="BI22" s="7">
        <f t="shared" si="7"/>
        <v>22</v>
      </c>
      <c r="BJ22" s="7">
        <f t="shared" si="7"/>
        <v>10000</v>
      </c>
      <c r="BK22" s="7">
        <f t="shared" si="8"/>
        <v>127</v>
      </c>
      <c r="BL22" s="7">
        <f t="shared" si="8"/>
        <v>38000</v>
      </c>
    </row>
    <row r="23" spans="1:64" ht="20.25">
      <c r="A23" s="14">
        <v>17</v>
      </c>
      <c r="B23" s="15" t="s">
        <v>59</v>
      </c>
      <c r="C23" s="8">
        <v>0</v>
      </c>
      <c r="D23" s="8">
        <v>0</v>
      </c>
      <c r="E23" s="8">
        <v>0</v>
      </c>
      <c r="F23" s="8">
        <v>0</v>
      </c>
      <c r="G23" s="19">
        <f t="shared" si="0"/>
        <v>0</v>
      </c>
      <c r="H23" s="19">
        <f t="shared" si="0"/>
        <v>0</v>
      </c>
      <c r="I23" s="8">
        <v>0</v>
      </c>
      <c r="J23" s="8">
        <v>0</v>
      </c>
      <c r="K23" s="8">
        <v>0</v>
      </c>
      <c r="L23" s="8">
        <v>0</v>
      </c>
      <c r="M23" s="7">
        <f t="shared" si="1"/>
        <v>0</v>
      </c>
      <c r="N23" s="7">
        <f t="shared" si="1"/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7">
        <f t="shared" si="2"/>
        <v>0</v>
      </c>
      <c r="Z23" s="7">
        <f t="shared" si="3"/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20">
        <f t="shared" si="4"/>
        <v>0</v>
      </c>
      <c r="AN23" s="20">
        <f t="shared" si="5"/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7">
        <f t="shared" si="6"/>
        <v>0</v>
      </c>
      <c r="AZ23" s="7">
        <f t="shared" si="6"/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I23" s="7">
        <f t="shared" si="7"/>
        <v>0</v>
      </c>
      <c r="BJ23" s="7">
        <f t="shared" si="7"/>
        <v>0</v>
      </c>
      <c r="BK23" s="7">
        <f t="shared" si="8"/>
        <v>0</v>
      </c>
      <c r="BL23" s="7">
        <f t="shared" si="8"/>
        <v>0</v>
      </c>
    </row>
    <row r="24" spans="1:64" ht="20.25">
      <c r="A24" s="14">
        <v>18</v>
      </c>
      <c r="B24" s="15" t="s">
        <v>60</v>
      </c>
      <c r="C24" s="8">
        <v>48</v>
      </c>
      <c r="D24" s="8">
        <v>6356</v>
      </c>
      <c r="E24" s="8">
        <v>0</v>
      </c>
      <c r="F24" s="8">
        <v>0</v>
      </c>
      <c r="G24" s="19">
        <f t="shared" si="0"/>
        <v>48</v>
      </c>
      <c r="H24" s="19">
        <f t="shared" si="0"/>
        <v>6356</v>
      </c>
      <c r="I24" s="8">
        <v>0</v>
      </c>
      <c r="J24" s="8">
        <v>0</v>
      </c>
      <c r="K24" s="8">
        <v>0</v>
      </c>
      <c r="L24" s="8">
        <v>0</v>
      </c>
      <c r="M24" s="7">
        <f t="shared" si="1"/>
        <v>48</v>
      </c>
      <c r="N24" s="7">
        <f t="shared" si="1"/>
        <v>6356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4</v>
      </c>
      <c r="X24" s="8">
        <v>3196</v>
      </c>
      <c r="Y24" s="7">
        <f t="shared" si="2"/>
        <v>4</v>
      </c>
      <c r="Z24" s="7">
        <f t="shared" si="3"/>
        <v>3196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4</v>
      </c>
      <c r="AL24" s="12">
        <v>3340</v>
      </c>
      <c r="AM24" s="20">
        <f t="shared" si="4"/>
        <v>56</v>
      </c>
      <c r="AN24" s="20">
        <f t="shared" si="5"/>
        <v>12892</v>
      </c>
      <c r="AO24" s="12">
        <v>40</v>
      </c>
      <c r="AP24" s="12">
        <v>3200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7">
        <f t="shared" si="6"/>
        <v>0</v>
      </c>
      <c r="AZ24" s="7">
        <f t="shared" si="6"/>
        <v>0</v>
      </c>
      <c r="BA24" s="8">
        <v>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8">
        <v>36</v>
      </c>
      <c r="BH24" s="8">
        <v>4746</v>
      </c>
      <c r="BI24" s="7">
        <f t="shared" si="7"/>
        <v>36</v>
      </c>
      <c r="BJ24" s="7">
        <f t="shared" si="7"/>
        <v>4746</v>
      </c>
      <c r="BK24" s="7">
        <f t="shared" si="8"/>
        <v>92</v>
      </c>
      <c r="BL24" s="7">
        <f t="shared" si="8"/>
        <v>17638</v>
      </c>
    </row>
    <row r="25" spans="1:64" ht="20.25">
      <c r="A25" s="14">
        <v>19</v>
      </c>
      <c r="B25" s="15" t="s">
        <v>61</v>
      </c>
      <c r="C25" s="8">
        <v>0</v>
      </c>
      <c r="D25" s="8">
        <v>0</v>
      </c>
      <c r="E25" s="8">
        <v>0</v>
      </c>
      <c r="F25" s="8">
        <v>0</v>
      </c>
      <c r="G25" s="19">
        <f t="shared" si="0"/>
        <v>0</v>
      </c>
      <c r="H25" s="19">
        <f t="shared" si="0"/>
        <v>0</v>
      </c>
      <c r="I25" s="8">
        <v>4</v>
      </c>
      <c r="J25" s="8">
        <v>2000</v>
      </c>
      <c r="K25" s="8">
        <v>0</v>
      </c>
      <c r="L25" s="8">
        <v>0</v>
      </c>
      <c r="M25" s="7">
        <f t="shared" si="1"/>
        <v>4</v>
      </c>
      <c r="N25" s="7">
        <f t="shared" si="1"/>
        <v>2000</v>
      </c>
      <c r="O25" s="8">
        <v>4</v>
      </c>
      <c r="P25" s="8">
        <v>2000</v>
      </c>
      <c r="Q25" s="8">
        <v>4</v>
      </c>
      <c r="R25" s="8">
        <v>4200</v>
      </c>
      <c r="S25" s="8">
        <v>0</v>
      </c>
      <c r="T25" s="8">
        <v>0</v>
      </c>
      <c r="U25" s="8">
        <v>4</v>
      </c>
      <c r="V25" s="8">
        <v>2000</v>
      </c>
      <c r="W25" s="8">
        <v>8</v>
      </c>
      <c r="X25" s="8">
        <v>4000</v>
      </c>
      <c r="Y25" s="7">
        <f t="shared" si="2"/>
        <v>20</v>
      </c>
      <c r="Z25" s="7">
        <f t="shared" si="3"/>
        <v>12200</v>
      </c>
      <c r="AA25" s="12">
        <v>0</v>
      </c>
      <c r="AB25" s="12">
        <v>0</v>
      </c>
      <c r="AC25" s="12">
        <v>8</v>
      </c>
      <c r="AD25" s="12">
        <v>2000</v>
      </c>
      <c r="AE25" s="12">
        <v>8</v>
      </c>
      <c r="AF25" s="12">
        <v>4000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20">
        <f t="shared" si="4"/>
        <v>40</v>
      </c>
      <c r="AN25" s="20">
        <f t="shared" si="5"/>
        <v>20200</v>
      </c>
      <c r="AO25" s="12">
        <v>38</v>
      </c>
      <c r="AP25" s="12">
        <v>3900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7">
        <f t="shared" si="6"/>
        <v>0</v>
      </c>
      <c r="AZ25" s="7">
        <f t="shared" si="6"/>
        <v>0</v>
      </c>
      <c r="BA25" s="8">
        <v>0</v>
      </c>
      <c r="BB25" s="8">
        <v>0</v>
      </c>
      <c r="BC25" s="8">
        <v>0</v>
      </c>
      <c r="BD25" s="8">
        <v>0</v>
      </c>
      <c r="BE25" s="8">
        <v>0</v>
      </c>
      <c r="BF25" s="8">
        <v>0</v>
      </c>
      <c r="BG25" s="8">
        <v>36</v>
      </c>
      <c r="BH25" s="8">
        <v>15400</v>
      </c>
      <c r="BI25" s="7">
        <f t="shared" si="7"/>
        <v>36</v>
      </c>
      <c r="BJ25" s="7">
        <f t="shared" si="7"/>
        <v>15400</v>
      </c>
      <c r="BK25" s="7">
        <f t="shared" si="8"/>
        <v>76</v>
      </c>
      <c r="BL25" s="7">
        <f t="shared" si="8"/>
        <v>35600</v>
      </c>
    </row>
    <row r="26" spans="1:64" ht="20.25">
      <c r="A26" s="14">
        <v>20</v>
      </c>
      <c r="B26" s="15" t="s">
        <v>62</v>
      </c>
      <c r="C26" s="8">
        <v>3</v>
      </c>
      <c r="D26" s="8">
        <v>735</v>
      </c>
      <c r="E26" s="8">
        <v>0</v>
      </c>
      <c r="F26" s="8">
        <v>0</v>
      </c>
      <c r="G26" s="19">
        <f t="shared" si="0"/>
        <v>3</v>
      </c>
      <c r="H26" s="19">
        <f t="shared" si="0"/>
        <v>735</v>
      </c>
      <c r="I26" s="8">
        <v>0</v>
      </c>
      <c r="J26" s="8">
        <v>0</v>
      </c>
      <c r="K26" s="8">
        <v>4</v>
      </c>
      <c r="L26" s="8">
        <v>1155</v>
      </c>
      <c r="M26" s="7">
        <f t="shared" si="1"/>
        <v>7</v>
      </c>
      <c r="N26" s="7">
        <f t="shared" si="1"/>
        <v>1890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8</v>
      </c>
      <c r="X26" s="8">
        <v>4400</v>
      </c>
      <c r="Y26" s="7">
        <f t="shared" si="2"/>
        <v>8</v>
      </c>
      <c r="Z26" s="7">
        <f t="shared" si="3"/>
        <v>4400</v>
      </c>
      <c r="AA26" s="12">
        <v>0</v>
      </c>
      <c r="AB26" s="12">
        <v>0</v>
      </c>
      <c r="AC26" s="12">
        <v>4</v>
      </c>
      <c r="AD26" s="12">
        <v>920</v>
      </c>
      <c r="AE26" s="12">
        <v>14</v>
      </c>
      <c r="AF26" s="12">
        <v>24150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20">
        <f t="shared" si="4"/>
        <v>33</v>
      </c>
      <c r="AN26" s="20">
        <f t="shared" si="5"/>
        <v>31360</v>
      </c>
      <c r="AO26" s="12">
        <v>30</v>
      </c>
      <c r="AP26" s="12">
        <v>4800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7">
        <f t="shared" si="6"/>
        <v>0</v>
      </c>
      <c r="AZ26" s="7">
        <f t="shared" si="6"/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2</v>
      </c>
      <c r="BH26" s="8">
        <v>1150</v>
      </c>
      <c r="BI26" s="7">
        <f t="shared" si="7"/>
        <v>2</v>
      </c>
      <c r="BJ26" s="7">
        <f t="shared" si="7"/>
        <v>1150</v>
      </c>
      <c r="BK26" s="7">
        <f t="shared" si="8"/>
        <v>35</v>
      </c>
      <c r="BL26" s="7">
        <f t="shared" si="8"/>
        <v>32510</v>
      </c>
    </row>
    <row r="27" spans="1:64" ht="20.25">
      <c r="A27" s="14">
        <v>21</v>
      </c>
      <c r="B27" s="15" t="s">
        <v>63</v>
      </c>
      <c r="C27" s="8">
        <v>144</v>
      </c>
      <c r="D27" s="8">
        <v>18488</v>
      </c>
      <c r="E27" s="8">
        <v>0</v>
      </c>
      <c r="F27" s="8">
        <v>0</v>
      </c>
      <c r="G27" s="19">
        <f t="shared" si="0"/>
        <v>144</v>
      </c>
      <c r="H27" s="19">
        <f t="shared" si="0"/>
        <v>18488</v>
      </c>
      <c r="I27" s="8">
        <v>0</v>
      </c>
      <c r="J27" s="8">
        <v>0</v>
      </c>
      <c r="K27" s="8">
        <v>0</v>
      </c>
      <c r="L27" s="8">
        <v>0</v>
      </c>
      <c r="M27" s="7">
        <f t="shared" si="1"/>
        <v>144</v>
      </c>
      <c r="N27" s="7">
        <f t="shared" si="1"/>
        <v>18488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8</v>
      </c>
      <c r="X27" s="8">
        <v>6392</v>
      </c>
      <c r="Y27" s="7">
        <f t="shared" si="2"/>
        <v>8</v>
      </c>
      <c r="Z27" s="7">
        <f t="shared" si="3"/>
        <v>6392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8</v>
      </c>
      <c r="AL27" s="12">
        <v>6680</v>
      </c>
      <c r="AM27" s="20">
        <f t="shared" si="4"/>
        <v>160</v>
      </c>
      <c r="AN27" s="20">
        <f t="shared" si="5"/>
        <v>31560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7">
        <f t="shared" si="6"/>
        <v>0</v>
      </c>
      <c r="AZ27" s="7">
        <f t="shared" si="6"/>
        <v>0</v>
      </c>
      <c r="BA27" s="8">
        <v>0</v>
      </c>
      <c r="BB27" s="8">
        <v>0</v>
      </c>
      <c r="BC27" s="8">
        <v>0</v>
      </c>
      <c r="BD27" s="8">
        <v>0</v>
      </c>
      <c r="BE27" s="8">
        <v>0</v>
      </c>
      <c r="BF27" s="8">
        <v>0</v>
      </c>
      <c r="BG27" s="8">
        <v>96</v>
      </c>
      <c r="BH27" s="8">
        <v>12656</v>
      </c>
      <c r="BI27" s="7">
        <f t="shared" si="7"/>
        <v>96</v>
      </c>
      <c r="BJ27" s="7">
        <f t="shared" si="7"/>
        <v>12656</v>
      </c>
      <c r="BK27" s="7">
        <f t="shared" si="8"/>
        <v>256</v>
      </c>
      <c r="BL27" s="7">
        <f t="shared" si="8"/>
        <v>44216</v>
      </c>
    </row>
    <row r="28" spans="1:64" ht="20.25">
      <c r="A28" s="14">
        <v>22</v>
      </c>
      <c r="B28" s="15" t="s">
        <v>64</v>
      </c>
      <c r="C28" s="8">
        <v>896</v>
      </c>
      <c r="D28" s="8">
        <v>43265</v>
      </c>
      <c r="E28" s="8">
        <v>47</v>
      </c>
      <c r="F28" s="8">
        <v>7635</v>
      </c>
      <c r="G28" s="19">
        <f t="shared" si="0"/>
        <v>943</v>
      </c>
      <c r="H28" s="19">
        <f t="shared" si="0"/>
        <v>50900</v>
      </c>
      <c r="I28" s="8">
        <v>95</v>
      </c>
      <c r="J28" s="8">
        <v>16042</v>
      </c>
      <c r="K28" s="8">
        <v>10</v>
      </c>
      <c r="L28" s="8">
        <v>3000</v>
      </c>
      <c r="M28" s="7">
        <f t="shared" si="1"/>
        <v>1048</v>
      </c>
      <c r="N28" s="7">
        <f t="shared" si="1"/>
        <v>69942</v>
      </c>
      <c r="O28" s="8">
        <v>29</v>
      </c>
      <c r="P28" s="8">
        <v>4610</v>
      </c>
      <c r="Q28" s="8">
        <v>20</v>
      </c>
      <c r="R28" s="8">
        <v>3300</v>
      </c>
      <c r="S28" s="8">
        <v>13</v>
      </c>
      <c r="T28" s="8">
        <v>1400</v>
      </c>
      <c r="U28" s="8">
        <v>4</v>
      </c>
      <c r="V28" s="8">
        <v>400</v>
      </c>
      <c r="W28" s="8">
        <v>146</v>
      </c>
      <c r="X28" s="8">
        <v>64100</v>
      </c>
      <c r="Y28" s="7">
        <f t="shared" si="2"/>
        <v>212</v>
      </c>
      <c r="Z28" s="7">
        <f t="shared" si="3"/>
        <v>73810</v>
      </c>
      <c r="AA28" s="12">
        <v>8</v>
      </c>
      <c r="AB28" s="12">
        <v>3000</v>
      </c>
      <c r="AC28" s="12">
        <v>18</v>
      </c>
      <c r="AD28" s="12">
        <v>12550</v>
      </c>
      <c r="AE28" s="12">
        <v>27</v>
      </c>
      <c r="AF28" s="12">
        <v>25000</v>
      </c>
      <c r="AG28" s="12">
        <v>0</v>
      </c>
      <c r="AH28" s="12">
        <v>0</v>
      </c>
      <c r="AI28" s="12">
        <v>0</v>
      </c>
      <c r="AJ28" s="12">
        <v>0</v>
      </c>
      <c r="AK28" s="12">
        <v>170</v>
      </c>
      <c r="AL28" s="12">
        <v>52255</v>
      </c>
      <c r="AM28" s="20">
        <f t="shared" si="4"/>
        <v>1483</v>
      </c>
      <c r="AN28" s="20">
        <f t="shared" si="5"/>
        <v>236557</v>
      </c>
      <c r="AO28" s="12">
        <v>1241</v>
      </c>
      <c r="AP28" s="12">
        <v>555300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7">
        <f t="shared" si="6"/>
        <v>0</v>
      </c>
      <c r="AZ28" s="7">
        <f t="shared" si="6"/>
        <v>0</v>
      </c>
      <c r="BA28" s="8">
        <v>0</v>
      </c>
      <c r="BB28" s="8">
        <v>0</v>
      </c>
      <c r="BC28" s="8">
        <v>0</v>
      </c>
      <c r="BD28" s="8">
        <v>0</v>
      </c>
      <c r="BE28" s="8">
        <v>0</v>
      </c>
      <c r="BF28" s="8">
        <v>0</v>
      </c>
      <c r="BG28" s="8">
        <v>217</v>
      </c>
      <c r="BH28" s="8">
        <v>59730</v>
      </c>
      <c r="BI28" s="7">
        <f t="shared" si="7"/>
        <v>217</v>
      </c>
      <c r="BJ28" s="7">
        <f t="shared" si="7"/>
        <v>59730</v>
      </c>
      <c r="BK28" s="7">
        <f t="shared" si="8"/>
        <v>1700</v>
      </c>
      <c r="BL28" s="7">
        <f t="shared" si="8"/>
        <v>296287</v>
      </c>
    </row>
    <row r="29" spans="1:64" ht="20.25">
      <c r="A29" s="14">
        <v>23</v>
      </c>
      <c r="B29" s="15" t="s">
        <v>65</v>
      </c>
      <c r="C29" s="8">
        <v>6</v>
      </c>
      <c r="D29" s="8">
        <v>1083</v>
      </c>
      <c r="E29" s="8">
        <v>0</v>
      </c>
      <c r="F29" s="8">
        <v>0</v>
      </c>
      <c r="G29" s="19">
        <f t="shared" si="0"/>
        <v>6</v>
      </c>
      <c r="H29" s="19">
        <f t="shared" si="0"/>
        <v>1083</v>
      </c>
      <c r="I29" s="8">
        <v>32</v>
      </c>
      <c r="J29" s="8">
        <v>5502</v>
      </c>
      <c r="K29" s="8">
        <v>55</v>
      </c>
      <c r="L29" s="8">
        <v>8483</v>
      </c>
      <c r="M29" s="7">
        <f t="shared" si="1"/>
        <v>93</v>
      </c>
      <c r="N29" s="7">
        <f t="shared" si="1"/>
        <v>15068</v>
      </c>
      <c r="O29" s="8">
        <v>8</v>
      </c>
      <c r="P29" s="8">
        <v>4950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7">
        <f t="shared" si="2"/>
        <v>8</v>
      </c>
      <c r="Z29" s="7">
        <f t="shared" si="3"/>
        <v>4950</v>
      </c>
      <c r="AA29" s="12">
        <v>0</v>
      </c>
      <c r="AB29" s="12">
        <v>0</v>
      </c>
      <c r="AC29" s="12">
        <v>0</v>
      </c>
      <c r="AD29" s="12">
        <v>0</v>
      </c>
      <c r="AE29" s="12">
        <v>8</v>
      </c>
      <c r="AF29" s="12">
        <v>3220</v>
      </c>
      <c r="AG29" s="12">
        <v>0</v>
      </c>
      <c r="AH29" s="12">
        <v>0</v>
      </c>
      <c r="AI29" s="12">
        <v>9</v>
      </c>
      <c r="AJ29" s="12">
        <v>1771</v>
      </c>
      <c r="AK29" s="12">
        <v>23</v>
      </c>
      <c r="AL29" s="12">
        <v>4435</v>
      </c>
      <c r="AM29" s="20">
        <f t="shared" si="4"/>
        <v>141</v>
      </c>
      <c r="AN29" s="20">
        <f t="shared" si="5"/>
        <v>29444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7">
        <f t="shared" si="6"/>
        <v>0</v>
      </c>
      <c r="AZ29" s="7">
        <f t="shared" si="6"/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18</v>
      </c>
      <c r="BH29" s="8">
        <v>4140</v>
      </c>
      <c r="BI29" s="7">
        <f t="shared" si="7"/>
        <v>18</v>
      </c>
      <c r="BJ29" s="7">
        <f t="shared" si="7"/>
        <v>4140</v>
      </c>
      <c r="BK29" s="7">
        <f t="shared" si="8"/>
        <v>159</v>
      </c>
      <c r="BL29" s="7">
        <f t="shared" si="8"/>
        <v>33584</v>
      </c>
    </row>
    <row r="30" spans="1:64" ht="24.75" customHeight="1">
      <c r="A30" s="14">
        <v>24</v>
      </c>
      <c r="B30" s="15" t="s">
        <v>66</v>
      </c>
      <c r="C30" s="8">
        <v>0</v>
      </c>
      <c r="D30" s="8">
        <v>0</v>
      </c>
      <c r="E30" s="8">
        <v>0</v>
      </c>
      <c r="F30" s="8">
        <v>0</v>
      </c>
      <c r="G30" s="19">
        <f t="shared" si="0"/>
        <v>0</v>
      </c>
      <c r="H30" s="19">
        <f t="shared" si="0"/>
        <v>0</v>
      </c>
      <c r="I30" s="8">
        <v>0</v>
      </c>
      <c r="J30" s="8">
        <v>0</v>
      </c>
      <c r="K30" s="8">
        <v>0</v>
      </c>
      <c r="L30" s="8">
        <v>0</v>
      </c>
      <c r="M30" s="7">
        <f t="shared" si="1"/>
        <v>0</v>
      </c>
      <c r="N30" s="7">
        <f t="shared" si="1"/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7">
        <f t="shared" si="2"/>
        <v>0</v>
      </c>
      <c r="Z30" s="7">
        <f t="shared" si="3"/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20">
        <f t="shared" si="4"/>
        <v>0</v>
      </c>
      <c r="AN30" s="20">
        <f t="shared" si="5"/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7">
        <f t="shared" si="6"/>
        <v>0</v>
      </c>
      <c r="AZ30" s="7">
        <f t="shared" si="6"/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7">
        <f t="shared" si="7"/>
        <v>0</v>
      </c>
      <c r="BJ30" s="7">
        <f t="shared" si="7"/>
        <v>0</v>
      </c>
      <c r="BK30" s="7">
        <f t="shared" si="8"/>
        <v>0</v>
      </c>
      <c r="BL30" s="7">
        <f t="shared" si="8"/>
        <v>0</v>
      </c>
    </row>
    <row r="31" spans="1:64" ht="20.25">
      <c r="A31" s="14">
        <v>25</v>
      </c>
      <c r="B31" s="15" t="s">
        <v>67</v>
      </c>
      <c r="C31" s="8">
        <v>0</v>
      </c>
      <c r="D31" s="8">
        <v>0</v>
      </c>
      <c r="E31" s="8">
        <v>0</v>
      </c>
      <c r="F31" s="8">
        <v>0</v>
      </c>
      <c r="G31" s="19">
        <f t="shared" si="0"/>
        <v>0</v>
      </c>
      <c r="H31" s="19">
        <f t="shared" si="0"/>
        <v>0</v>
      </c>
      <c r="I31" s="8">
        <v>0</v>
      </c>
      <c r="J31" s="8">
        <v>0</v>
      </c>
      <c r="K31" s="8">
        <v>0</v>
      </c>
      <c r="L31" s="8">
        <v>0</v>
      </c>
      <c r="M31" s="7">
        <f t="shared" si="1"/>
        <v>0</v>
      </c>
      <c r="N31" s="7">
        <f t="shared" si="1"/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7">
        <f t="shared" si="2"/>
        <v>0</v>
      </c>
      <c r="Z31" s="7">
        <f t="shared" si="3"/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20">
        <f t="shared" si="4"/>
        <v>0</v>
      </c>
      <c r="AN31" s="20">
        <f t="shared" si="5"/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7">
        <f t="shared" si="6"/>
        <v>0</v>
      </c>
      <c r="AZ31" s="7">
        <f t="shared" si="6"/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8">
        <v>0</v>
      </c>
      <c r="BH31" s="8">
        <v>0</v>
      </c>
      <c r="BI31" s="7">
        <f t="shared" si="7"/>
        <v>0</v>
      </c>
      <c r="BJ31" s="7">
        <f t="shared" si="7"/>
        <v>0</v>
      </c>
      <c r="BK31" s="7">
        <f t="shared" si="8"/>
        <v>0</v>
      </c>
      <c r="BL31" s="7">
        <f t="shared" si="8"/>
        <v>0</v>
      </c>
    </row>
    <row r="32" spans="1:64" ht="20.25">
      <c r="A32" s="14">
        <v>26</v>
      </c>
      <c r="B32" s="15" t="s">
        <v>68</v>
      </c>
      <c r="C32" s="8">
        <v>0</v>
      </c>
      <c r="D32" s="8">
        <v>0</v>
      </c>
      <c r="E32" s="8">
        <v>0</v>
      </c>
      <c r="F32" s="8">
        <v>0</v>
      </c>
      <c r="G32" s="19">
        <f t="shared" si="0"/>
        <v>0</v>
      </c>
      <c r="H32" s="19">
        <f t="shared" si="0"/>
        <v>0</v>
      </c>
      <c r="I32" s="8">
        <v>0</v>
      </c>
      <c r="J32" s="8">
        <v>0</v>
      </c>
      <c r="K32" s="8">
        <v>0</v>
      </c>
      <c r="L32" s="8">
        <v>0</v>
      </c>
      <c r="M32" s="7">
        <f t="shared" si="1"/>
        <v>0</v>
      </c>
      <c r="N32" s="7">
        <f t="shared" si="1"/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7">
        <f t="shared" si="2"/>
        <v>0</v>
      </c>
      <c r="Z32" s="7">
        <f t="shared" si="3"/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20">
        <f t="shared" si="4"/>
        <v>0</v>
      </c>
      <c r="AN32" s="20">
        <f t="shared" si="5"/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7">
        <f t="shared" si="6"/>
        <v>0</v>
      </c>
      <c r="AZ32" s="7">
        <f t="shared" si="6"/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7">
        <f t="shared" si="7"/>
        <v>0</v>
      </c>
      <c r="BJ32" s="7">
        <f t="shared" si="7"/>
        <v>0</v>
      </c>
      <c r="BK32" s="7">
        <f t="shared" si="8"/>
        <v>0</v>
      </c>
      <c r="BL32" s="7">
        <f t="shared" si="8"/>
        <v>0</v>
      </c>
    </row>
    <row r="33" spans="1:64" ht="20.25">
      <c r="A33" s="14">
        <v>27</v>
      </c>
      <c r="B33" s="15" t="s">
        <v>69</v>
      </c>
      <c r="C33" s="8">
        <v>173</v>
      </c>
      <c r="D33" s="8">
        <v>36108</v>
      </c>
      <c r="E33" s="8">
        <v>2</v>
      </c>
      <c r="F33" s="8">
        <v>737</v>
      </c>
      <c r="G33" s="19">
        <f t="shared" si="0"/>
        <v>175</v>
      </c>
      <c r="H33" s="19">
        <f t="shared" si="0"/>
        <v>36845</v>
      </c>
      <c r="I33" s="8">
        <v>108</v>
      </c>
      <c r="J33" s="8">
        <v>17350</v>
      </c>
      <c r="K33" s="8">
        <v>28</v>
      </c>
      <c r="L33" s="8">
        <v>12775</v>
      </c>
      <c r="M33" s="7">
        <f t="shared" si="1"/>
        <v>311</v>
      </c>
      <c r="N33" s="7">
        <f t="shared" si="1"/>
        <v>66970</v>
      </c>
      <c r="O33" s="8">
        <v>14</v>
      </c>
      <c r="P33" s="8">
        <v>10400</v>
      </c>
      <c r="Q33" s="8">
        <v>28</v>
      </c>
      <c r="R33" s="8">
        <v>16800</v>
      </c>
      <c r="S33" s="8">
        <v>1</v>
      </c>
      <c r="T33" s="8">
        <v>1000</v>
      </c>
      <c r="U33" s="8">
        <v>0</v>
      </c>
      <c r="V33" s="8">
        <v>0</v>
      </c>
      <c r="W33" s="8">
        <v>8</v>
      </c>
      <c r="X33" s="8">
        <v>4880</v>
      </c>
      <c r="Y33" s="7">
        <f t="shared" si="2"/>
        <v>51</v>
      </c>
      <c r="Z33" s="7">
        <f t="shared" si="3"/>
        <v>33080</v>
      </c>
      <c r="AA33" s="12">
        <v>0</v>
      </c>
      <c r="AB33" s="12">
        <v>0</v>
      </c>
      <c r="AC33" s="12">
        <v>10</v>
      </c>
      <c r="AD33" s="12">
        <v>3215</v>
      </c>
      <c r="AE33" s="12">
        <v>26</v>
      </c>
      <c r="AF33" s="12">
        <v>27650</v>
      </c>
      <c r="AG33" s="12">
        <v>0</v>
      </c>
      <c r="AH33" s="12">
        <v>0</v>
      </c>
      <c r="AI33" s="12">
        <v>0</v>
      </c>
      <c r="AJ33" s="12">
        <v>0</v>
      </c>
      <c r="AK33" s="12">
        <v>508</v>
      </c>
      <c r="AL33" s="12">
        <v>99600</v>
      </c>
      <c r="AM33" s="20">
        <f t="shared" si="4"/>
        <v>906</v>
      </c>
      <c r="AN33" s="20">
        <f t="shared" si="5"/>
        <v>230515</v>
      </c>
      <c r="AO33" s="12">
        <v>0</v>
      </c>
      <c r="AP33" s="12">
        <v>0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7">
        <f t="shared" si="6"/>
        <v>0</v>
      </c>
      <c r="AZ33" s="7">
        <f t="shared" si="6"/>
        <v>0</v>
      </c>
      <c r="BA33" s="8">
        <v>0</v>
      </c>
      <c r="BB33" s="8">
        <v>0</v>
      </c>
      <c r="BC33" s="8">
        <v>0</v>
      </c>
      <c r="BD33" s="8">
        <v>0</v>
      </c>
      <c r="BE33" s="8">
        <v>0</v>
      </c>
      <c r="BF33" s="8">
        <v>0</v>
      </c>
      <c r="BG33" s="8">
        <v>695</v>
      </c>
      <c r="BH33" s="8">
        <v>71725</v>
      </c>
      <c r="BI33" s="7">
        <f t="shared" si="7"/>
        <v>695</v>
      </c>
      <c r="BJ33" s="7">
        <f t="shared" si="7"/>
        <v>71725</v>
      </c>
      <c r="BK33" s="7">
        <f t="shared" si="8"/>
        <v>1601</v>
      </c>
      <c r="BL33" s="7">
        <f t="shared" si="8"/>
        <v>302240</v>
      </c>
    </row>
    <row r="34" spans="1:64" ht="20.25">
      <c r="A34" s="14">
        <v>28</v>
      </c>
      <c r="B34" s="15" t="s">
        <v>70</v>
      </c>
      <c r="C34" s="8">
        <v>0</v>
      </c>
      <c r="D34" s="8">
        <v>0</v>
      </c>
      <c r="E34" s="8">
        <v>0</v>
      </c>
      <c r="F34" s="8">
        <v>0</v>
      </c>
      <c r="G34" s="19">
        <f t="shared" si="0"/>
        <v>0</v>
      </c>
      <c r="H34" s="19">
        <f t="shared" si="0"/>
        <v>0</v>
      </c>
      <c r="I34" s="8">
        <v>0</v>
      </c>
      <c r="J34" s="8">
        <v>0</v>
      </c>
      <c r="K34" s="8">
        <v>0</v>
      </c>
      <c r="L34" s="8">
        <v>0</v>
      </c>
      <c r="M34" s="7">
        <f t="shared" si="1"/>
        <v>0</v>
      </c>
      <c r="N34" s="7">
        <f t="shared" si="1"/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7">
        <f t="shared" si="2"/>
        <v>0</v>
      </c>
      <c r="Z34" s="7">
        <f t="shared" si="3"/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20">
        <f t="shared" si="4"/>
        <v>0</v>
      </c>
      <c r="AN34" s="20">
        <f t="shared" si="5"/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7">
        <f t="shared" si="6"/>
        <v>0</v>
      </c>
      <c r="AZ34" s="7">
        <f t="shared" si="6"/>
        <v>0</v>
      </c>
      <c r="BA34" s="8">
        <v>0</v>
      </c>
      <c r="BB34" s="8">
        <v>0</v>
      </c>
      <c r="BC34" s="8">
        <v>0</v>
      </c>
      <c r="BD34" s="8">
        <v>0</v>
      </c>
      <c r="BE34" s="8">
        <v>0</v>
      </c>
      <c r="BF34" s="8">
        <v>0</v>
      </c>
      <c r="BG34" s="8">
        <v>0</v>
      </c>
      <c r="BH34" s="8">
        <v>0</v>
      </c>
      <c r="BI34" s="7">
        <f t="shared" si="7"/>
        <v>0</v>
      </c>
      <c r="BJ34" s="7">
        <f t="shared" si="7"/>
        <v>0</v>
      </c>
      <c r="BK34" s="7">
        <f t="shared" si="8"/>
        <v>0</v>
      </c>
      <c r="BL34" s="7">
        <f t="shared" si="8"/>
        <v>0</v>
      </c>
    </row>
    <row r="35" spans="1:64" ht="20.25">
      <c r="A35" s="14">
        <v>29</v>
      </c>
      <c r="B35" s="15" t="s">
        <v>71</v>
      </c>
      <c r="C35" s="8">
        <v>160</v>
      </c>
      <c r="D35" s="8">
        <v>42105</v>
      </c>
      <c r="E35" s="8">
        <v>0</v>
      </c>
      <c r="F35" s="8">
        <v>0</v>
      </c>
      <c r="G35" s="19">
        <f t="shared" si="0"/>
        <v>160</v>
      </c>
      <c r="H35" s="19">
        <f t="shared" si="0"/>
        <v>42105</v>
      </c>
      <c r="I35" s="8">
        <v>0</v>
      </c>
      <c r="J35" s="8">
        <v>0</v>
      </c>
      <c r="K35" s="8">
        <v>0</v>
      </c>
      <c r="L35" s="8">
        <v>0</v>
      </c>
      <c r="M35" s="7">
        <f t="shared" si="1"/>
        <v>160</v>
      </c>
      <c r="N35" s="7">
        <f t="shared" si="1"/>
        <v>42105</v>
      </c>
      <c r="O35" s="8">
        <v>2</v>
      </c>
      <c r="P35" s="8">
        <v>6600</v>
      </c>
      <c r="Q35" s="8">
        <v>19</v>
      </c>
      <c r="R35" s="8">
        <v>6710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7">
        <f t="shared" si="2"/>
        <v>21</v>
      </c>
      <c r="Z35" s="7">
        <f t="shared" si="3"/>
        <v>13310</v>
      </c>
      <c r="AA35" s="12">
        <v>0</v>
      </c>
      <c r="AB35" s="12">
        <v>0</v>
      </c>
      <c r="AC35" s="12">
        <v>10</v>
      </c>
      <c r="AD35" s="12">
        <v>4658</v>
      </c>
      <c r="AE35" s="12">
        <v>9</v>
      </c>
      <c r="AF35" s="12">
        <v>8510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20">
        <f t="shared" si="4"/>
        <v>200</v>
      </c>
      <c r="AN35" s="20">
        <f t="shared" si="5"/>
        <v>68583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7">
        <f t="shared" si="6"/>
        <v>0</v>
      </c>
      <c r="AZ35" s="7">
        <f t="shared" si="6"/>
        <v>0</v>
      </c>
      <c r="BA35" s="8">
        <v>0</v>
      </c>
      <c r="BB35" s="8">
        <v>0</v>
      </c>
      <c r="BC35" s="8">
        <v>2</v>
      </c>
      <c r="BD35" s="8">
        <v>5060</v>
      </c>
      <c r="BE35" s="8">
        <v>0</v>
      </c>
      <c r="BF35" s="8">
        <v>0</v>
      </c>
      <c r="BG35" s="8">
        <v>160</v>
      </c>
      <c r="BH35" s="8">
        <v>38065</v>
      </c>
      <c r="BI35" s="7">
        <f t="shared" si="7"/>
        <v>162</v>
      </c>
      <c r="BJ35" s="7">
        <f t="shared" si="7"/>
        <v>43125</v>
      </c>
      <c r="BK35" s="7">
        <f t="shared" si="8"/>
        <v>362</v>
      </c>
      <c r="BL35" s="7">
        <f t="shared" si="8"/>
        <v>111708</v>
      </c>
    </row>
    <row r="36" spans="1:64" ht="20.25">
      <c r="A36" s="14">
        <v>30</v>
      </c>
      <c r="B36" s="15" t="s">
        <v>72</v>
      </c>
      <c r="C36" s="8">
        <v>13</v>
      </c>
      <c r="D36" s="8">
        <v>1365</v>
      </c>
      <c r="E36" s="8">
        <v>0</v>
      </c>
      <c r="F36" s="8">
        <v>0</v>
      </c>
      <c r="G36" s="19">
        <f t="shared" si="0"/>
        <v>13</v>
      </c>
      <c r="H36" s="19">
        <f t="shared" si="0"/>
        <v>1365</v>
      </c>
      <c r="I36" s="8">
        <v>0</v>
      </c>
      <c r="J36" s="8">
        <v>0</v>
      </c>
      <c r="K36" s="8">
        <v>0</v>
      </c>
      <c r="L36" s="8">
        <v>0</v>
      </c>
      <c r="M36" s="7">
        <f t="shared" si="1"/>
        <v>13</v>
      </c>
      <c r="N36" s="7">
        <f t="shared" si="1"/>
        <v>1365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16</v>
      </c>
      <c r="X36" s="8">
        <v>1980</v>
      </c>
      <c r="Y36" s="7">
        <f t="shared" si="2"/>
        <v>16</v>
      </c>
      <c r="Z36" s="7">
        <f t="shared" si="3"/>
        <v>1980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28</v>
      </c>
      <c r="AL36" s="12">
        <v>3220</v>
      </c>
      <c r="AM36" s="20">
        <f t="shared" si="4"/>
        <v>57</v>
      </c>
      <c r="AN36" s="20">
        <f t="shared" si="5"/>
        <v>6565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7">
        <f t="shared" si="6"/>
        <v>0</v>
      </c>
      <c r="AZ36" s="7">
        <f t="shared" si="6"/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120</v>
      </c>
      <c r="BH36" s="8">
        <v>15412</v>
      </c>
      <c r="BI36" s="7">
        <f t="shared" si="7"/>
        <v>120</v>
      </c>
      <c r="BJ36" s="7">
        <f t="shared" si="7"/>
        <v>15412</v>
      </c>
      <c r="BK36" s="7">
        <f t="shared" si="8"/>
        <v>177</v>
      </c>
      <c r="BL36" s="7">
        <f t="shared" si="8"/>
        <v>21977</v>
      </c>
    </row>
    <row r="37" spans="1:64" ht="20.25">
      <c r="A37" s="14">
        <v>31</v>
      </c>
      <c r="B37" s="15" t="s">
        <v>73</v>
      </c>
      <c r="C37" s="8">
        <v>0</v>
      </c>
      <c r="D37" s="8">
        <v>0</v>
      </c>
      <c r="E37" s="8">
        <v>0</v>
      </c>
      <c r="F37" s="8">
        <v>0</v>
      </c>
      <c r="G37" s="19">
        <f t="shared" si="0"/>
        <v>0</v>
      </c>
      <c r="H37" s="19">
        <f t="shared" si="0"/>
        <v>0</v>
      </c>
      <c r="I37" s="8">
        <v>0</v>
      </c>
      <c r="J37" s="8">
        <v>0</v>
      </c>
      <c r="K37" s="8">
        <v>0</v>
      </c>
      <c r="L37" s="8">
        <v>0</v>
      </c>
      <c r="M37" s="7">
        <f t="shared" si="1"/>
        <v>0</v>
      </c>
      <c r="N37" s="7">
        <f t="shared" si="1"/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7">
        <f t="shared" si="2"/>
        <v>0</v>
      </c>
      <c r="Z37" s="7">
        <f t="shared" si="3"/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20">
        <f t="shared" si="4"/>
        <v>0</v>
      </c>
      <c r="AN37" s="20">
        <f t="shared" si="5"/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7">
        <f t="shared" si="6"/>
        <v>0</v>
      </c>
      <c r="AZ37" s="7">
        <f t="shared" si="6"/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7">
        <f t="shared" si="7"/>
        <v>0</v>
      </c>
      <c r="BJ37" s="7">
        <f t="shared" si="7"/>
        <v>0</v>
      </c>
      <c r="BK37" s="7">
        <f t="shared" si="8"/>
        <v>0</v>
      </c>
      <c r="BL37" s="7">
        <f t="shared" si="8"/>
        <v>0</v>
      </c>
    </row>
    <row r="38" spans="1:64" ht="20.25">
      <c r="A38" s="14">
        <v>32</v>
      </c>
      <c r="B38" s="15" t="s">
        <v>74</v>
      </c>
      <c r="C38" s="8">
        <v>0</v>
      </c>
      <c r="D38" s="8">
        <v>0</v>
      </c>
      <c r="E38" s="8">
        <v>0</v>
      </c>
      <c r="F38" s="8">
        <v>0</v>
      </c>
      <c r="G38" s="19">
        <f t="shared" si="0"/>
        <v>0</v>
      </c>
      <c r="H38" s="19">
        <f t="shared" si="0"/>
        <v>0</v>
      </c>
      <c r="I38" s="8">
        <v>0</v>
      </c>
      <c r="J38" s="8">
        <v>0</v>
      </c>
      <c r="K38" s="8">
        <v>0</v>
      </c>
      <c r="L38" s="8">
        <v>0</v>
      </c>
      <c r="M38" s="7">
        <f t="shared" si="1"/>
        <v>0</v>
      </c>
      <c r="N38" s="7">
        <f t="shared" si="1"/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7">
        <f t="shared" si="2"/>
        <v>0</v>
      </c>
      <c r="Z38" s="7">
        <f t="shared" si="3"/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20">
        <f t="shared" si="4"/>
        <v>0</v>
      </c>
      <c r="AN38" s="20">
        <f t="shared" si="5"/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7">
        <f t="shared" si="6"/>
        <v>0</v>
      </c>
      <c r="AZ38" s="7">
        <f t="shared" si="6"/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7">
        <f t="shared" si="7"/>
        <v>0</v>
      </c>
      <c r="BJ38" s="7">
        <f t="shared" si="7"/>
        <v>0</v>
      </c>
      <c r="BK38" s="7">
        <f t="shared" si="8"/>
        <v>0</v>
      </c>
      <c r="BL38" s="7">
        <f t="shared" si="8"/>
        <v>0</v>
      </c>
    </row>
    <row r="39" spans="1:64" ht="20.25">
      <c r="A39" s="14">
        <v>33</v>
      </c>
      <c r="B39" s="15" t="s">
        <v>75</v>
      </c>
      <c r="C39" s="8">
        <v>0</v>
      </c>
      <c r="D39" s="8">
        <v>0</v>
      </c>
      <c r="E39" s="8">
        <v>0</v>
      </c>
      <c r="F39" s="8">
        <v>0</v>
      </c>
      <c r="G39" s="19">
        <f t="shared" si="0"/>
        <v>0</v>
      </c>
      <c r="H39" s="19">
        <f t="shared" si="0"/>
        <v>0</v>
      </c>
      <c r="I39" s="8">
        <v>0</v>
      </c>
      <c r="J39" s="8">
        <v>0</v>
      </c>
      <c r="K39" s="8">
        <v>0</v>
      </c>
      <c r="L39" s="8">
        <v>0</v>
      </c>
      <c r="M39" s="7">
        <f t="shared" si="1"/>
        <v>0</v>
      </c>
      <c r="N39" s="7">
        <f t="shared" si="1"/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7">
        <f t="shared" si="2"/>
        <v>0</v>
      </c>
      <c r="Z39" s="7">
        <f t="shared" si="3"/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20">
        <f t="shared" si="4"/>
        <v>0</v>
      </c>
      <c r="AN39" s="20">
        <f t="shared" si="5"/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7">
        <f t="shared" si="6"/>
        <v>0</v>
      </c>
      <c r="AZ39" s="7">
        <f t="shared" si="6"/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7">
        <f t="shared" si="7"/>
        <v>0</v>
      </c>
      <c r="BJ39" s="7">
        <f t="shared" si="7"/>
        <v>0</v>
      </c>
      <c r="BK39" s="7">
        <f t="shared" si="8"/>
        <v>0</v>
      </c>
      <c r="BL39" s="7">
        <f t="shared" si="8"/>
        <v>0</v>
      </c>
    </row>
    <row r="40" spans="1:64" ht="20.25">
      <c r="A40" s="14">
        <v>34</v>
      </c>
      <c r="B40" s="15" t="s">
        <v>76</v>
      </c>
      <c r="C40" s="8">
        <v>0</v>
      </c>
      <c r="D40" s="8">
        <v>0</v>
      </c>
      <c r="E40" s="8">
        <v>0</v>
      </c>
      <c r="F40" s="8">
        <v>0</v>
      </c>
      <c r="G40" s="19">
        <f t="shared" si="0"/>
        <v>0</v>
      </c>
      <c r="H40" s="19">
        <f t="shared" si="0"/>
        <v>0</v>
      </c>
      <c r="I40" s="8">
        <v>0</v>
      </c>
      <c r="J40" s="8">
        <v>0</v>
      </c>
      <c r="K40" s="8">
        <v>0</v>
      </c>
      <c r="L40" s="8">
        <v>0</v>
      </c>
      <c r="M40" s="7">
        <f t="shared" si="1"/>
        <v>0</v>
      </c>
      <c r="N40" s="7">
        <f t="shared" si="1"/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7">
        <f t="shared" si="2"/>
        <v>0</v>
      </c>
      <c r="Z40" s="7">
        <f t="shared" si="3"/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20">
        <f t="shared" si="4"/>
        <v>0</v>
      </c>
      <c r="AN40" s="20">
        <f t="shared" si="5"/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7">
        <f t="shared" si="6"/>
        <v>0</v>
      </c>
      <c r="AZ40" s="7">
        <f t="shared" si="6"/>
        <v>0</v>
      </c>
      <c r="BA40" s="8">
        <v>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0</v>
      </c>
      <c r="BH40" s="8">
        <v>0</v>
      </c>
      <c r="BI40" s="7">
        <f t="shared" si="7"/>
        <v>0</v>
      </c>
      <c r="BJ40" s="7">
        <f t="shared" si="7"/>
        <v>0</v>
      </c>
      <c r="BK40" s="7">
        <f t="shared" si="8"/>
        <v>0</v>
      </c>
      <c r="BL40" s="7">
        <f t="shared" si="8"/>
        <v>0</v>
      </c>
    </row>
    <row r="41" spans="1:64" ht="20.25">
      <c r="A41" s="14">
        <v>35</v>
      </c>
      <c r="B41" s="15" t="s">
        <v>77</v>
      </c>
      <c r="C41" s="10">
        <v>96</v>
      </c>
      <c r="D41" s="10">
        <v>25268</v>
      </c>
      <c r="E41" s="10">
        <v>0</v>
      </c>
      <c r="F41" s="10">
        <v>0</v>
      </c>
      <c r="G41" s="19">
        <f t="shared" si="0"/>
        <v>96</v>
      </c>
      <c r="H41" s="19">
        <f t="shared" si="0"/>
        <v>25268</v>
      </c>
      <c r="I41" s="10">
        <v>104</v>
      </c>
      <c r="J41" s="10">
        <v>2629</v>
      </c>
      <c r="K41" s="10">
        <v>4</v>
      </c>
      <c r="L41" s="10">
        <v>2516</v>
      </c>
      <c r="M41" s="7">
        <f t="shared" si="1"/>
        <v>204</v>
      </c>
      <c r="N41" s="7">
        <f t="shared" si="1"/>
        <v>30413</v>
      </c>
      <c r="O41" s="10">
        <v>12</v>
      </c>
      <c r="P41" s="10">
        <v>258</v>
      </c>
      <c r="Q41" s="10">
        <v>12</v>
      </c>
      <c r="R41" s="10">
        <v>55</v>
      </c>
      <c r="S41" s="10">
        <v>0</v>
      </c>
      <c r="T41" s="10">
        <v>0</v>
      </c>
      <c r="U41" s="10">
        <v>0</v>
      </c>
      <c r="V41" s="10">
        <v>0</v>
      </c>
      <c r="W41" s="10">
        <v>44</v>
      </c>
      <c r="X41" s="10">
        <v>12872</v>
      </c>
      <c r="Y41" s="7">
        <f t="shared" si="2"/>
        <v>68</v>
      </c>
      <c r="Z41" s="7">
        <f t="shared" si="3"/>
        <v>13185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82</v>
      </c>
      <c r="AL41" s="12">
        <v>26393</v>
      </c>
      <c r="AM41" s="20">
        <f t="shared" si="4"/>
        <v>354</v>
      </c>
      <c r="AN41" s="20">
        <f t="shared" si="5"/>
        <v>69991</v>
      </c>
      <c r="AO41" s="12">
        <v>2058</v>
      </c>
      <c r="AP41" s="12">
        <v>95429</v>
      </c>
      <c r="AQ41" s="12"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7">
        <f t="shared" si="6"/>
        <v>0</v>
      </c>
      <c r="AZ41" s="7">
        <f t="shared" si="6"/>
        <v>0</v>
      </c>
      <c r="BA41" s="10">
        <v>0</v>
      </c>
      <c r="BB41" s="10">
        <v>0</v>
      </c>
      <c r="BC41" s="10">
        <v>0</v>
      </c>
      <c r="BD41" s="10">
        <v>0</v>
      </c>
      <c r="BE41" s="10">
        <v>0</v>
      </c>
      <c r="BF41" s="10">
        <v>0</v>
      </c>
      <c r="BG41" s="10">
        <v>295</v>
      </c>
      <c r="BH41" s="10">
        <v>14635</v>
      </c>
      <c r="BI41" s="7">
        <f t="shared" si="7"/>
        <v>295</v>
      </c>
      <c r="BJ41" s="7">
        <f t="shared" si="7"/>
        <v>14635</v>
      </c>
      <c r="BK41" s="7">
        <f t="shared" si="8"/>
        <v>649</v>
      </c>
      <c r="BL41" s="7">
        <f t="shared" si="8"/>
        <v>84626</v>
      </c>
    </row>
    <row r="42" spans="1:64" ht="20.25">
      <c r="A42" s="14">
        <v>36</v>
      </c>
      <c r="B42" s="15" t="s">
        <v>78</v>
      </c>
      <c r="C42" s="8">
        <v>95</v>
      </c>
      <c r="D42" s="8">
        <v>170145</v>
      </c>
      <c r="E42" s="8">
        <v>6</v>
      </c>
      <c r="F42" s="8">
        <v>8955</v>
      </c>
      <c r="G42" s="19">
        <f t="shared" si="0"/>
        <v>101</v>
      </c>
      <c r="H42" s="19">
        <f t="shared" si="0"/>
        <v>179100</v>
      </c>
      <c r="I42" s="8">
        <v>0</v>
      </c>
      <c r="J42" s="8">
        <v>0</v>
      </c>
      <c r="K42" s="8">
        <v>0</v>
      </c>
      <c r="L42" s="8">
        <v>0</v>
      </c>
      <c r="M42" s="7">
        <f t="shared" si="1"/>
        <v>101</v>
      </c>
      <c r="N42" s="7">
        <f t="shared" si="1"/>
        <v>179100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7">
        <f t="shared" si="2"/>
        <v>0</v>
      </c>
      <c r="Z42" s="7">
        <f t="shared" si="3"/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20">
        <f t="shared" si="4"/>
        <v>101</v>
      </c>
      <c r="AN42" s="20">
        <f t="shared" si="5"/>
        <v>179100</v>
      </c>
      <c r="AO42" s="12">
        <v>0</v>
      </c>
      <c r="AP42" s="12">
        <v>0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7">
        <f t="shared" si="6"/>
        <v>0</v>
      </c>
      <c r="AZ42" s="7">
        <f t="shared" si="6"/>
        <v>0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0</v>
      </c>
      <c r="BH42" s="8">
        <v>0</v>
      </c>
      <c r="BI42" s="7">
        <f t="shared" si="7"/>
        <v>0</v>
      </c>
      <c r="BJ42" s="7">
        <f t="shared" si="7"/>
        <v>0</v>
      </c>
      <c r="BK42" s="7">
        <f t="shared" si="8"/>
        <v>101</v>
      </c>
      <c r="BL42" s="7">
        <f t="shared" si="8"/>
        <v>179100</v>
      </c>
    </row>
    <row r="43" spans="1:64" ht="20.25">
      <c r="A43" s="14">
        <v>37</v>
      </c>
      <c r="B43" s="15" t="s">
        <v>79</v>
      </c>
      <c r="C43" s="8">
        <v>316</v>
      </c>
      <c r="D43" s="8">
        <v>67917</v>
      </c>
      <c r="E43" s="8">
        <v>0</v>
      </c>
      <c r="F43" s="8">
        <v>0</v>
      </c>
      <c r="G43" s="19">
        <f t="shared" si="0"/>
        <v>316</v>
      </c>
      <c r="H43" s="19">
        <f t="shared" si="0"/>
        <v>67917</v>
      </c>
      <c r="I43" s="8">
        <v>32</v>
      </c>
      <c r="J43" s="8">
        <v>11880</v>
      </c>
      <c r="K43" s="8">
        <v>0</v>
      </c>
      <c r="L43" s="8">
        <v>0</v>
      </c>
      <c r="M43" s="7">
        <f t="shared" si="1"/>
        <v>348</v>
      </c>
      <c r="N43" s="7">
        <f t="shared" si="1"/>
        <v>79797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31</v>
      </c>
      <c r="X43" s="8">
        <v>17843</v>
      </c>
      <c r="Y43" s="7">
        <f t="shared" si="2"/>
        <v>31</v>
      </c>
      <c r="Z43" s="7">
        <f t="shared" si="3"/>
        <v>17843</v>
      </c>
      <c r="AA43" s="12">
        <v>0</v>
      </c>
      <c r="AB43" s="12">
        <v>0</v>
      </c>
      <c r="AC43" s="12">
        <v>0</v>
      </c>
      <c r="AD43" s="12">
        <v>0</v>
      </c>
      <c r="AE43" s="12">
        <v>8</v>
      </c>
      <c r="AF43" s="12">
        <v>2269</v>
      </c>
      <c r="AG43" s="12">
        <v>0</v>
      </c>
      <c r="AH43" s="12">
        <v>0</v>
      </c>
      <c r="AI43" s="12">
        <v>0</v>
      </c>
      <c r="AJ43" s="12">
        <v>0</v>
      </c>
      <c r="AK43" s="12">
        <v>37</v>
      </c>
      <c r="AL43" s="12">
        <v>18653</v>
      </c>
      <c r="AM43" s="20">
        <f t="shared" si="4"/>
        <v>424</v>
      </c>
      <c r="AN43" s="20">
        <f t="shared" si="5"/>
        <v>118562</v>
      </c>
      <c r="AO43" s="12">
        <v>1653</v>
      </c>
      <c r="AP43" s="12">
        <v>101400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7">
        <f t="shared" si="6"/>
        <v>0</v>
      </c>
      <c r="AZ43" s="7">
        <f t="shared" si="6"/>
        <v>0</v>
      </c>
      <c r="BA43" s="8">
        <v>0</v>
      </c>
      <c r="BB43" s="8">
        <v>0</v>
      </c>
      <c r="BC43" s="8">
        <v>0</v>
      </c>
      <c r="BD43" s="8">
        <v>0</v>
      </c>
      <c r="BE43" s="8">
        <v>0</v>
      </c>
      <c r="BF43" s="8">
        <v>0</v>
      </c>
      <c r="BG43" s="8">
        <v>323</v>
      </c>
      <c r="BH43" s="8">
        <v>62766</v>
      </c>
      <c r="BI43" s="7">
        <f t="shared" si="7"/>
        <v>323</v>
      </c>
      <c r="BJ43" s="7">
        <f t="shared" si="7"/>
        <v>62766</v>
      </c>
      <c r="BK43" s="7">
        <f t="shared" si="8"/>
        <v>747</v>
      </c>
      <c r="BL43" s="7">
        <f t="shared" si="8"/>
        <v>181328</v>
      </c>
    </row>
    <row r="44" spans="1:64" ht="20.25">
      <c r="A44" s="14">
        <v>38</v>
      </c>
      <c r="B44" s="15" t="s">
        <v>80</v>
      </c>
      <c r="C44" s="8">
        <v>0</v>
      </c>
      <c r="D44" s="8">
        <v>0</v>
      </c>
      <c r="E44" s="8">
        <v>0</v>
      </c>
      <c r="F44" s="8">
        <v>0</v>
      </c>
      <c r="G44" s="19">
        <f t="shared" si="0"/>
        <v>0</v>
      </c>
      <c r="H44" s="19">
        <f t="shared" si="0"/>
        <v>0</v>
      </c>
      <c r="I44" s="8">
        <v>0</v>
      </c>
      <c r="J44" s="8">
        <v>0</v>
      </c>
      <c r="K44" s="8">
        <v>0</v>
      </c>
      <c r="L44" s="8">
        <v>0</v>
      </c>
      <c r="M44" s="7">
        <f t="shared" si="1"/>
        <v>0</v>
      </c>
      <c r="N44" s="7">
        <f t="shared" si="1"/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7">
        <f t="shared" si="2"/>
        <v>0</v>
      </c>
      <c r="Z44" s="7">
        <f t="shared" si="3"/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20">
        <f t="shared" si="4"/>
        <v>0</v>
      </c>
      <c r="AN44" s="20">
        <f t="shared" si="5"/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7">
        <f t="shared" si="6"/>
        <v>0</v>
      </c>
      <c r="AZ44" s="7">
        <f t="shared" si="6"/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7">
        <f t="shared" si="7"/>
        <v>0</v>
      </c>
      <c r="BJ44" s="7">
        <f t="shared" si="7"/>
        <v>0</v>
      </c>
      <c r="BK44" s="7">
        <f t="shared" si="8"/>
        <v>0</v>
      </c>
      <c r="BL44" s="7">
        <f t="shared" si="8"/>
        <v>0</v>
      </c>
    </row>
    <row r="45" spans="1:64" ht="25.5" customHeight="1">
      <c r="A45" s="14">
        <v>39</v>
      </c>
      <c r="B45" s="15" t="s">
        <v>81</v>
      </c>
      <c r="C45" s="8">
        <v>0</v>
      </c>
      <c r="D45" s="8">
        <v>0</v>
      </c>
      <c r="E45" s="8">
        <v>0</v>
      </c>
      <c r="F45" s="8">
        <v>0</v>
      </c>
      <c r="G45" s="19">
        <f t="shared" si="0"/>
        <v>0</v>
      </c>
      <c r="H45" s="19">
        <f t="shared" si="0"/>
        <v>0</v>
      </c>
      <c r="I45" s="8">
        <v>0</v>
      </c>
      <c r="J45" s="8">
        <v>0</v>
      </c>
      <c r="K45" s="8">
        <v>0</v>
      </c>
      <c r="L45" s="8">
        <v>0</v>
      </c>
      <c r="M45" s="7">
        <f t="shared" si="1"/>
        <v>0</v>
      </c>
      <c r="N45" s="7">
        <f t="shared" si="1"/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7">
        <f t="shared" si="2"/>
        <v>0</v>
      </c>
      <c r="Z45" s="7">
        <f t="shared" si="3"/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20">
        <f t="shared" si="4"/>
        <v>0</v>
      </c>
      <c r="AN45" s="20">
        <f t="shared" si="5"/>
        <v>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7">
        <f t="shared" si="6"/>
        <v>0</v>
      </c>
      <c r="AZ45" s="7">
        <f t="shared" si="6"/>
        <v>0</v>
      </c>
      <c r="BA45" s="8">
        <v>0</v>
      </c>
      <c r="BB45" s="8">
        <v>0</v>
      </c>
      <c r="BC45" s="8">
        <v>0</v>
      </c>
      <c r="BD45" s="8">
        <v>0</v>
      </c>
      <c r="BE45" s="8">
        <v>0</v>
      </c>
      <c r="BF45" s="8">
        <v>0</v>
      </c>
      <c r="BG45" s="8">
        <v>0</v>
      </c>
      <c r="BH45" s="8">
        <v>0</v>
      </c>
      <c r="BI45" s="7">
        <f t="shared" si="7"/>
        <v>0</v>
      </c>
      <c r="BJ45" s="7">
        <f t="shared" si="7"/>
        <v>0</v>
      </c>
      <c r="BK45" s="7">
        <f t="shared" si="8"/>
        <v>0</v>
      </c>
      <c r="BL45" s="7">
        <f t="shared" si="8"/>
        <v>0</v>
      </c>
    </row>
    <row r="46" spans="1:64" ht="26.25" customHeight="1">
      <c r="A46" s="14">
        <v>40</v>
      </c>
      <c r="B46" s="15" t="s">
        <v>82</v>
      </c>
      <c r="C46" s="8">
        <v>109887</v>
      </c>
      <c r="D46" s="8">
        <v>12523471</v>
      </c>
      <c r="E46" s="8">
        <v>1110</v>
      </c>
      <c r="F46" s="8">
        <v>521810</v>
      </c>
      <c r="G46" s="19">
        <f t="shared" si="0"/>
        <v>110997</v>
      </c>
      <c r="H46" s="19">
        <f t="shared" si="0"/>
        <v>13045281</v>
      </c>
      <c r="I46" s="8">
        <v>17056</v>
      </c>
      <c r="J46" s="8">
        <v>288898</v>
      </c>
      <c r="K46" s="8">
        <v>3987</v>
      </c>
      <c r="L46" s="8">
        <v>774286</v>
      </c>
      <c r="M46" s="7">
        <f t="shared" si="1"/>
        <v>132040</v>
      </c>
      <c r="N46" s="7">
        <f t="shared" si="1"/>
        <v>14108465</v>
      </c>
      <c r="O46" s="8">
        <v>92</v>
      </c>
      <c r="P46" s="8">
        <v>176440</v>
      </c>
      <c r="Q46" s="8">
        <v>1655</v>
      </c>
      <c r="R46" s="8">
        <v>482141</v>
      </c>
      <c r="S46" s="8">
        <v>0</v>
      </c>
      <c r="T46" s="8">
        <v>0</v>
      </c>
      <c r="U46" s="8">
        <v>0</v>
      </c>
      <c r="V46" s="8">
        <v>0</v>
      </c>
      <c r="W46" s="8">
        <v>1600</v>
      </c>
      <c r="X46" s="8">
        <v>401280</v>
      </c>
      <c r="Y46" s="7">
        <f t="shared" si="2"/>
        <v>3347</v>
      </c>
      <c r="Z46" s="7">
        <f t="shared" si="3"/>
        <v>1059861</v>
      </c>
      <c r="AA46" s="12">
        <v>0</v>
      </c>
      <c r="AB46" s="12">
        <v>0</v>
      </c>
      <c r="AC46" s="12">
        <v>657</v>
      </c>
      <c r="AD46" s="12">
        <v>299690</v>
      </c>
      <c r="AE46" s="12">
        <v>772</v>
      </c>
      <c r="AF46" s="12">
        <v>704835</v>
      </c>
      <c r="AG46" s="12">
        <v>0</v>
      </c>
      <c r="AH46" s="12">
        <v>0</v>
      </c>
      <c r="AI46" s="12">
        <v>0</v>
      </c>
      <c r="AJ46" s="12">
        <v>0</v>
      </c>
      <c r="AK46" s="12">
        <v>4821</v>
      </c>
      <c r="AL46" s="12">
        <v>1125160</v>
      </c>
      <c r="AM46" s="20">
        <f t="shared" si="4"/>
        <v>141637</v>
      </c>
      <c r="AN46" s="20">
        <f t="shared" si="5"/>
        <v>17298011</v>
      </c>
      <c r="AO46" s="12">
        <v>70613</v>
      </c>
      <c r="AP46" s="12">
        <v>4701200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7">
        <f t="shared" si="6"/>
        <v>0</v>
      </c>
      <c r="AZ46" s="7">
        <f t="shared" si="6"/>
        <v>0</v>
      </c>
      <c r="BA46" s="8">
        <v>0</v>
      </c>
      <c r="BB46" s="8">
        <v>0</v>
      </c>
      <c r="BC46" s="8">
        <v>147</v>
      </c>
      <c r="BD46" s="8">
        <v>413576</v>
      </c>
      <c r="BE46" s="8">
        <v>0</v>
      </c>
      <c r="BF46" s="8">
        <v>0</v>
      </c>
      <c r="BG46" s="8">
        <v>16965</v>
      </c>
      <c r="BH46" s="8">
        <v>3477816</v>
      </c>
      <c r="BI46" s="7">
        <f t="shared" si="7"/>
        <v>17112</v>
      </c>
      <c r="BJ46" s="7">
        <f t="shared" si="7"/>
        <v>3891392</v>
      </c>
      <c r="BK46" s="7">
        <f t="shared" si="8"/>
        <v>158749</v>
      </c>
      <c r="BL46" s="7">
        <f t="shared" si="8"/>
        <v>21189403</v>
      </c>
    </row>
    <row r="47" spans="1:64" ht="24" customHeight="1">
      <c r="A47" s="14">
        <v>41</v>
      </c>
      <c r="B47" s="15" t="s">
        <v>83</v>
      </c>
      <c r="C47" s="11">
        <v>0</v>
      </c>
      <c r="D47" s="11">
        <v>0</v>
      </c>
      <c r="E47" s="11">
        <v>0</v>
      </c>
      <c r="F47" s="11">
        <v>0</v>
      </c>
      <c r="G47" s="19">
        <f t="shared" si="0"/>
        <v>0</v>
      </c>
      <c r="H47" s="19">
        <f t="shared" si="0"/>
        <v>0</v>
      </c>
      <c r="I47" s="11">
        <v>0</v>
      </c>
      <c r="J47" s="11">
        <v>0</v>
      </c>
      <c r="K47" s="11">
        <v>0</v>
      </c>
      <c r="L47" s="11">
        <v>0</v>
      </c>
      <c r="M47" s="7">
        <f t="shared" si="1"/>
        <v>0</v>
      </c>
      <c r="N47" s="7">
        <f t="shared" si="1"/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7">
        <f t="shared" si="2"/>
        <v>0</v>
      </c>
      <c r="Z47" s="7">
        <f t="shared" si="3"/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20">
        <f t="shared" si="4"/>
        <v>0</v>
      </c>
      <c r="AN47" s="20">
        <f t="shared" si="5"/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7">
        <f t="shared" si="6"/>
        <v>0</v>
      </c>
      <c r="AZ47" s="7">
        <f t="shared" si="6"/>
        <v>0</v>
      </c>
      <c r="BA47" s="11">
        <v>0</v>
      </c>
      <c r="BB47" s="11">
        <v>0</v>
      </c>
      <c r="BC47" s="11">
        <v>0</v>
      </c>
      <c r="BD47" s="11">
        <v>0</v>
      </c>
      <c r="BE47" s="11">
        <v>0</v>
      </c>
      <c r="BF47" s="11">
        <v>0</v>
      </c>
      <c r="BG47" s="11">
        <v>0</v>
      </c>
      <c r="BH47" s="11">
        <v>0</v>
      </c>
      <c r="BI47" s="7">
        <f t="shared" si="7"/>
        <v>0</v>
      </c>
      <c r="BJ47" s="7">
        <f t="shared" si="7"/>
        <v>0</v>
      </c>
      <c r="BK47" s="7">
        <f t="shared" si="8"/>
        <v>0</v>
      </c>
      <c r="BL47" s="7">
        <f t="shared" si="8"/>
        <v>0</v>
      </c>
    </row>
    <row r="48" spans="1:64" ht="20.25">
      <c r="A48" s="14">
        <v>42</v>
      </c>
      <c r="B48" s="15" t="s">
        <v>84</v>
      </c>
      <c r="C48" s="8">
        <v>0</v>
      </c>
      <c r="D48" s="8">
        <v>0</v>
      </c>
      <c r="E48" s="8">
        <v>0</v>
      </c>
      <c r="F48" s="8">
        <v>0</v>
      </c>
      <c r="G48" s="19">
        <f t="shared" si="0"/>
        <v>0</v>
      </c>
      <c r="H48" s="19">
        <f t="shared" si="0"/>
        <v>0</v>
      </c>
      <c r="I48" s="8">
        <v>1400</v>
      </c>
      <c r="J48" s="8">
        <v>42000</v>
      </c>
      <c r="K48" s="8">
        <v>260</v>
      </c>
      <c r="L48" s="8">
        <v>27300</v>
      </c>
      <c r="M48" s="7">
        <f t="shared" si="1"/>
        <v>1660</v>
      </c>
      <c r="N48" s="7">
        <f t="shared" si="1"/>
        <v>69300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7">
        <f t="shared" si="2"/>
        <v>0</v>
      </c>
      <c r="Z48" s="7">
        <f t="shared" si="3"/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20">
        <f t="shared" si="4"/>
        <v>1660</v>
      </c>
      <c r="AN48" s="20">
        <f t="shared" si="5"/>
        <v>69300</v>
      </c>
      <c r="AO48" s="12">
        <v>9550</v>
      </c>
      <c r="AP48" s="12">
        <v>434200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7">
        <f t="shared" si="6"/>
        <v>0</v>
      </c>
      <c r="AZ48" s="7">
        <f t="shared" si="6"/>
        <v>0</v>
      </c>
      <c r="BA48" s="8">
        <v>0</v>
      </c>
      <c r="BB48" s="8">
        <v>0</v>
      </c>
      <c r="BC48" s="8">
        <v>0</v>
      </c>
      <c r="BD48" s="8">
        <v>0</v>
      </c>
      <c r="BE48" s="8">
        <v>0</v>
      </c>
      <c r="BF48" s="8">
        <v>0</v>
      </c>
      <c r="BG48" s="8">
        <v>0</v>
      </c>
      <c r="BH48" s="8">
        <v>0</v>
      </c>
      <c r="BI48" s="7">
        <f t="shared" si="7"/>
        <v>0</v>
      </c>
      <c r="BJ48" s="7">
        <f t="shared" si="7"/>
        <v>0</v>
      </c>
      <c r="BK48" s="7">
        <f t="shared" si="8"/>
        <v>1660</v>
      </c>
      <c r="BL48" s="7">
        <f t="shared" si="8"/>
        <v>69300</v>
      </c>
    </row>
    <row r="49" spans="1:64" s="3" customFormat="1" ht="20.25">
      <c r="A49" s="14">
        <v>43</v>
      </c>
      <c r="B49" s="15" t="s">
        <v>85</v>
      </c>
      <c r="C49" s="8">
        <v>33526</v>
      </c>
      <c r="D49" s="8">
        <v>1350000</v>
      </c>
      <c r="E49" s="8">
        <v>11176</v>
      </c>
      <c r="F49" s="8">
        <v>450000</v>
      </c>
      <c r="G49" s="19">
        <f>SUM(C49,E49)</f>
        <v>44702</v>
      </c>
      <c r="H49" s="19">
        <f>SUM(D49,F49)</f>
        <v>1800000</v>
      </c>
      <c r="I49" s="8">
        <v>861</v>
      </c>
      <c r="J49" s="8">
        <v>350002</v>
      </c>
      <c r="K49" s="8">
        <v>0</v>
      </c>
      <c r="L49" s="8">
        <v>0</v>
      </c>
      <c r="M49" s="7">
        <f>SUM(G49,I49,K49)</f>
        <v>45563</v>
      </c>
      <c r="N49" s="7">
        <f>SUM(H49,J49,L49)</f>
        <v>2150002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7">
        <f>SUM(O49+Q49+S49+U49+W49)</f>
        <v>0</v>
      </c>
      <c r="Z49" s="7">
        <f>SUM(P49+R49+T49+V49+X49)</f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64</v>
      </c>
      <c r="AF49" s="12">
        <v>60000</v>
      </c>
      <c r="AG49" s="12">
        <v>0</v>
      </c>
      <c r="AH49" s="12">
        <v>0</v>
      </c>
      <c r="AI49" s="12">
        <v>0</v>
      </c>
      <c r="AJ49" s="12">
        <v>0</v>
      </c>
      <c r="AK49" s="12">
        <v>1354</v>
      </c>
      <c r="AL49" s="12">
        <v>190002</v>
      </c>
      <c r="AM49" s="20">
        <f>SUM(M49,Y49,AA49,AC49,AE49,AG49,AI49,AK49)</f>
        <v>46981</v>
      </c>
      <c r="AN49" s="20">
        <f>SUM(N49+Z49+AB49+AD49+AF49+AH49+AJ49+AL49)</f>
        <v>2400004</v>
      </c>
      <c r="AO49" s="12">
        <v>7565</v>
      </c>
      <c r="AP49" s="12">
        <v>363900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AY49" s="7">
        <f>SUM(AS49+AU49+AW49)</f>
        <v>0</v>
      </c>
      <c r="AZ49" s="7">
        <f>SUM(AT49+AV49+AX49)</f>
        <v>0</v>
      </c>
      <c r="BA49" s="8">
        <v>0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1504</v>
      </c>
      <c r="BH49" s="8">
        <v>200000</v>
      </c>
      <c r="BI49" s="7">
        <f>SUM(AQ49,AY49,BA49,BC49,BE49,BG49)</f>
        <v>1504</v>
      </c>
      <c r="BJ49" s="7">
        <f>SUM(AR49,AZ49,BB49,BD49,BF49,BH49)</f>
        <v>200000</v>
      </c>
      <c r="BK49" s="7">
        <f>SUM(AM49,BI49)</f>
        <v>48485</v>
      </c>
      <c r="BL49" s="7">
        <f>SUM(AN49,BJ49)</f>
        <v>2600004</v>
      </c>
    </row>
    <row r="50" spans="1:64" ht="20.25">
      <c r="A50" s="14">
        <v>44</v>
      </c>
      <c r="B50" s="15" t="s">
        <v>86</v>
      </c>
      <c r="C50" s="8">
        <v>0</v>
      </c>
      <c r="D50" s="8">
        <v>0</v>
      </c>
      <c r="E50" s="8">
        <v>0</v>
      </c>
      <c r="F50" s="8">
        <v>0</v>
      </c>
      <c r="G50" s="19">
        <f t="shared" si="0"/>
        <v>0</v>
      </c>
      <c r="H50" s="19">
        <f t="shared" si="0"/>
        <v>0</v>
      </c>
      <c r="I50" s="8">
        <v>0</v>
      </c>
      <c r="J50" s="8">
        <v>0</v>
      </c>
      <c r="K50" s="8">
        <v>0</v>
      </c>
      <c r="L50" s="8">
        <v>0</v>
      </c>
      <c r="M50" s="7">
        <f t="shared" si="1"/>
        <v>0</v>
      </c>
      <c r="N50" s="7">
        <f t="shared" si="1"/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7">
        <f t="shared" si="2"/>
        <v>0</v>
      </c>
      <c r="Z50" s="7">
        <f t="shared" si="3"/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20">
        <f t="shared" si="4"/>
        <v>0</v>
      </c>
      <c r="AN50" s="20">
        <f t="shared" si="5"/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7">
        <f t="shared" si="6"/>
        <v>0</v>
      </c>
      <c r="AZ50" s="7">
        <f t="shared" si="6"/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7">
        <f t="shared" si="7"/>
        <v>0</v>
      </c>
      <c r="BJ50" s="7">
        <f t="shared" si="7"/>
        <v>0</v>
      </c>
      <c r="BK50" s="7">
        <f t="shared" si="8"/>
        <v>0</v>
      </c>
      <c r="BL50" s="7">
        <f t="shared" si="8"/>
        <v>0</v>
      </c>
    </row>
    <row r="51" spans="1:64" ht="20.25">
      <c r="A51" s="14">
        <v>45</v>
      </c>
      <c r="B51" s="15" t="s">
        <v>87</v>
      </c>
      <c r="C51" s="8">
        <v>0</v>
      </c>
      <c r="D51" s="8">
        <v>0</v>
      </c>
      <c r="E51" s="8">
        <v>0</v>
      </c>
      <c r="F51" s="8">
        <v>0</v>
      </c>
      <c r="G51" s="19">
        <f t="shared" si="0"/>
        <v>0</v>
      </c>
      <c r="H51" s="19">
        <f t="shared" si="0"/>
        <v>0</v>
      </c>
      <c r="I51" s="8">
        <v>0</v>
      </c>
      <c r="J51" s="8">
        <v>0</v>
      </c>
      <c r="K51" s="8">
        <v>0</v>
      </c>
      <c r="L51" s="8">
        <v>0</v>
      </c>
      <c r="M51" s="7">
        <f t="shared" si="1"/>
        <v>0</v>
      </c>
      <c r="N51" s="7">
        <f t="shared" si="1"/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28</v>
      </c>
      <c r="X51" s="8">
        <v>80000</v>
      </c>
      <c r="Y51" s="7">
        <f t="shared" si="2"/>
        <v>28</v>
      </c>
      <c r="Z51" s="7">
        <f t="shared" si="3"/>
        <v>80000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8</v>
      </c>
      <c r="AL51" s="12">
        <v>40000</v>
      </c>
      <c r="AM51" s="20">
        <f t="shared" si="4"/>
        <v>36</v>
      </c>
      <c r="AN51" s="20">
        <f t="shared" si="5"/>
        <v>120000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7">
        <f t="shared" si="6"/>
        <v>0</v>
      </c>
      <c r="AZ51" s="7">
        <f t="shared" si="6"/>
        <v>0</v>
      </c>
      <c r="BA51" s="8">
        <v>0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  <c r="BI51" s="7">
        <f t="shared" si="7"/>
        <v>0</v>
      </c>
      <c r="BJ51" s="7">
        <f t="shared" si="7"/>
        <v>0</v>
      </c>
      <c r="BK51" s="7">
        <f t="shared" si="8"/>
        <v>36</v>
      </c>
      <c r="BL51" s="7">
        <f t="shared" si="8"/>
        <v>120000</v>
      </c>
    </row>
    <row r="52" spans="1:64" ht="20.25">
      <c r="A52" s="14">
        <v>46</v>
      </c>
      <c r="B52" s="15" t="s">
        <v>88</v>
      </c>
      <c r="C52" s="8">
        <v>0</v>
      </c>
      <c r="D52" s="8">
        <v>0</v>
      </c>
      <c r="E52" s="8">
        <v>0</v>
      </c>
      <c r="F52" s="8">
        <v>0</v>
      </c>
      <c r="G52" s="19">
        <f t="shared" si="0"/>
        <v>0</v>
      </c>
      <c r="H52" s="19">
        <f t="shared" si="0"/>
        <v>0</v>
      </c>
      <c r="I52" s="8">
        <v>0</v>
      </c>
      <c r="J52" s="8">
        <v>0</v>
      </c>
      <c r="K52" s="8">
        <v>0</v>
      </c>
      <c r="L52" s="8">
        <v>0</v>
      </c>
      <c r="M52" s="7">
        <f t="shared" si="1"/>
        <v>0</v>
      </c>
      <c r="N52" s="7">
        <f t="shared" si="1"/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7">
        <f t="shared" si="2"/>
        <v>0</v>
      </c>
      <c r="Z52" s="7">
        <f t="shared" si="3"/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20">
        <f t="shared" si="4"/>
        <v>0</v>
      </c>
      <c r="AN52" s="20">
        <f t="shared" si="5"/>
        <v>0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2">
        <v>0</v>
      </c>
      <c r="AU52" s="12">
        <v>0</v>
      </c>
      <c r="AV52" s="12">
        <v>0</v>
      </c>
      <c r="AW52" s="12">
        <v>0</v>
      </c>
      <c r="AX52" s="12">
        <v>0</v>
      </c>
      <c r="AY52" s="7">
        <f t="shared" si="6"/>
        <v>0</v>
      </c>
      <c r="AZ52" s="7">
        <f t="shared" si="6"/>
        <v>0</v>
      </c>
      <c r="BA52" s="8">
        <v>0</v>
      </c>
      <c r="BB52" s="8">
        <v>0</v>
      </c>
      <c r="BC52" s="8">
        <v>0</v>
      </c>
      <c r="BD52" s="8">
        <v>0</v>
      </c>
      <c r="BE52" s="8">
        <v>0</v>
      </c>
      <c r="BF52" s="8">
        <v>0</v>
      </c>
      <c r="BG52" s="8">
        <v>0</v>
      </c>
      <c r="BH52" s="8">
        <v>0</v>
      </c>
      <c r="BI52" s="7">
        <f t="shared" si="7"/>
        <v>0</v>
      </c>
      <c r="BJ52" s="7">
        <f t="shared" si="7"/>
        <v>0</v>
      </c>
      <c r="BK52" s="7">
        <f t="shared" si="8"/>
        <v>0</v>
      </c>
      <c r="BL52" s="7">
        <f t="shared" si="8"/>
        <v>0</v>
      </c>
    </row>
    <row r="53" spans="1:64" ht="22.5">
      <c r="A53" s="13"/>
      <c r="B53" s="30" t="s">
        <v>89</v>
      </c>
      <c r="C53" s="13">
        <f>SUM(C7:C52)</f>
        <v>189742</v>
      </c>
      <c r="D53" s="13">
        <f t="shared" ref="D53:BH53" si="9">SUM(D7:D52)</f>
        <v>18065238</v>
      </c>
      <c r="E53" s="13">
        <f t="shared" si="9"/>
        <v>15080</v>
      </c>
      <c r="F53" s="13">
        <f t="shared" si="9"/>
        <v>1577678</v>
      </c>
      <c r="G53" s="19">
        <f t="shared" si="0"/>
        <v>204822</v>
      </c>
      <c r="H53" s="19">
        <f t="shared" si="0"/>
        <v>19642916</v>
      </c>
      <c r="I53" s="13">
        <f t="shared" si="9"/>
        <v>53646</v>
      </c>
      <c r="J53" s="13">
        <f t="shared" si="9"/>
        <v>1955452</v>
      </c>
      <c r="K53" s="13">
        <f t="shared" si="9"/>
        <v>11130</v>
      </c>
      <c r="L53" s="13">
        <f t="shared" si="9"/>
        <v>1991422</v>
      </c>
      <c r="M53" s="7">
        <f t="shared" si="1"/>
        <v>269598</v>
      </c>
      <c r="N53" s="7">
        <f t="shared" si="1"/>
        <v>23589790</v>
      </c>
      <c r="O53" s="13">
        <f t="shared" si="9"/>
        <v>3377</v>
      </c>
      <c r="P53" s="13">
        <f t="shared" si="9"/>
        <v>538782</v>
      </c>
      <c r="Q53" s="13">
        <f t="shared" si="9"/>
        <v>2108</v>
      </c>
      <c r="R53" s="13">
        <f t="shared" si="9"/>
        <v>576078</v>
      </c>
      <c r="S53" s="13">
        <f t="shared" si="9"/>
        <v>14</v>
      </c>
      <c r="T53" s="13">
        <f t="shared" si="9"/>
        <v>2400</v>
      </c>
      <c r="U53" s="13">
        <f t="shared" si="9"/>
        <v>184</v>
      </c>
      <c r="V53" s="13">
        <f t="shared" si="9"/>
        <v>46315</v>
      </c>
      <c r="W53" s="13">
        <f t="shared" si="9"/>
        <v>11536</v>
      </c>
      <c r="X53" s="13">
        <f t="shared" si="9"/>
        <v>2309842</v>
      </c>
      <c r="Y53" s="7">
        <f t="shared" si="2"/>
        <v>17219</v>
      </c>
      <c r="Z53" s="7">
        <f t="shared" si="3"/>
        <v>3473417</v>
      </c>
      <c r="AA53" s="13">
        <f t="shared" si="9"/>
        <v>8</v>
      </c>
      <c r="AB53" s="13">
        <f t="shared" si="9"/>
        <v>3000</v>
      </c>
      <c r="AC53" s="13">
        <f t="shared" si="9"/>
        <v>2595</v>
      </c>
      <c r="AD53" s="13">
        <f t="shared" si="9"/>
        <v>767700</v>
      </c>
      <c r="AE53" s="13">
        <f t="shared" si="9"/>
        <v>2830</v>
      </c>
      <c r="AF53" s="13">
        <f t="shared" si="9"/>
        <v>1968292</v>
      </c>
      <c r="AG53" s="13">
        <f t="shared" si="9"/>
        <v>20</v>
      </c>
      <c r="AH53" s="13">
        <f t="shared" si="9"/>
        <v>17000</v>
      </c>
      <c r="AI53" s="13">
        <f t="shared" si="9"/>
        <v>240</v>
      </c>
      <c r="AJ53" s="13">
        <f t="shared" si="9"/>
        <v>38860</v>
      </c>
      <c r="AK53" s="13">
        <f t="shared" si="9"/>
        <v>8869</v>
      </c>
      <c r="AL53" s="13">
        <f t="shared" si="9"/>
        <v>1957103</v>
      </c>
      <c r="AM53" s="20">
        <f t="shared" si="4"/>
        <v>301379</v>
      </c>
      <c r="AN53" s="20">
        <f t="shared" si="4"/>
        <v>31815162</v>
      </c>
      <c r="AO53" s="13">
        <f t="shared" si="9"/>
        <v>110315</v>
      </c>
      <c r="AP53" s="13">
        <f t="shared" si="9"/>
        <v>8273788</v>
      </c>
      <c r="AQ53" s="13">
        <f t="shared" si="9"/>
        <v>0</v>
      </c>
      <c r="AR53" s="13">
        <f t="shared" si="9"/>
        <v>0</v>
      </c>
      <c r="AS53" s="13">
        <f t="shared" si="9"/>
        <v>0</v>
      </c>
      <c r="AT53" s="13">
        <f t="shared" si="9"/>
        <v>0</v>
      </c>
      <c r="AU53" s="13">
        <f t="shared" si="9"/>
        <v>0</v>
      </c>
      <c r="AV53" s="13">
        <f t="shared" si="9"/>
        <v>0</v>
      </c>
      <c r="AW53" s="13">
        <f t="shared" si="9"/>
        <v>0</v>
      </c>
      <c r="AX53" s="13">
        <f t="shared" si="9"/>
        <v>0</v>
      </c>
      <c r="AY53" s="7">
        <f t="shared" si="6"/>
        <v>0</v>
      </c>
      <c r="AZ53" s="7">
        <f t="shared" si="6"/>
        <v>0</v>
      </c>
      <c r="BA53" s="13">
        <f t="shared" si="9"/>
        <v>0</v>
      </c>
      <c r="BB53" s="13">
        <f t="shared" si="9"/>
        <v>0</v>
      </c>
      <c r="BC53" s="13">
        <f t="shared" si="9"/>
        <v>309</v>
      </c>
      <c r="BD53" s="13">
        <f t="shared" si="9"/>
        <v>633626</v>
      </c>
      <c r="BE53" s="13">
        <f t="shared" si="9"/>
        <v>0</v>
      </c>
      <c r="BF53" s="13">
        <f t="shared" si="9"/>
        <v>0</v>
      </c>
      <c r="BG53" s="13">
        <f t="shared" si="9"/>
        <v>25625</v>
      </c>
      <c r="BH53" s="13">
        <f t="shared" si="9"/>
        <v>5202586</v>
      </c>
      <c r="BI53" s="7">
        <f t="shared" si="7"/>
        <v>25934</v>
      </c>
      <c r="BJ53" s="7">
        <f t="shared" si="7"/>
        <v>5836212</v>
      </c>
      <c r="BK53" s="7">
        <f t="shared" si="8"/>
        <v>327313</v>
      </c>
      <c r="BL53" s="7">
        <f t="shared" si="8"/>
        <v>37651374</v>
      </c>
    </row>
  </sheetData>
  <mergeCells count="66">
    <mergeCell ref="BK4:BL4"/>
    <mergeCell ref="AO4:AP5"/>
    <mergeCell ref="AQ4:AR5"/>
    <mergeCell ref="AS4:AT5"/>
    <mergeCell ref="AU4:AV5"/>
    <mergeCell ref="AW4:AX5"/>
    <mergeCell ref="AY4:AZ5"/>
    <mergeCell ref="BA4:BB5"/>
    <mergeCell ref="BC4:BD5"/>
    <mergeCell ref="BE4:BF5"/>
    <mergeCell ref="BG4:BH5"/>
    <mergeCell ref="BI4:BJ4"/>
    <mergeCell ref="AM4:AN5"/>
    <mergeCell ref="Q4:R5"/>
    <mergeCell ref="S4:T5"/>
    <mergeCell ref="U4:V5"/>
    <mergeCell ref="W4:X5"/>
    <mergeCell ref="Y4:Z5"/>
    <mergeCell ref="AA4:AB5"/>
    <mergeCell ref="AC4:AD5"/>
    <mergeCell ref="AE4:AF5"/>
    <mergeCell ref="AG4:AH5"/>
    <mergeCell ref="AI4:AJ5"/>
    <mergeCell ref="AK4:AL5"/>
    <mergeCell ref="C4:F4"/>
    <mergeCell ref="G4:H5"/>
    <mergeCell ref="I4:J5"/>
    <mergeCell ref="K4:L5"/>
    <mergeCell ref="M4:N5"/>
    <mergeCell ref="Q3:R3"/>
    <mergeCell ref="S3:T3"/>
    <mergeCell ref="U3:V3"/>
    <mergeCell ref="W3:X3"/>
    <mergeCell ref="Y3:Z3"/>
    <mergeCell ref="M1:Q1"/>
    <mergeCell ref="A2:A6"/>
    <mergeCell ref="B2:B6"/>
    <mergeCell ref="C2:AP2"/>
    <mergeCell ref="BE3:BF3"/>
    <mergeCell ref="AO3:AP3"/>
    <mergeCell ref="AQ3:AR3"/>
    <mergeCell ref="AS3:AT3"/>
    <mergeCell ref="AU3:AV3"/>
    <mergeCell ref="AW3:AX3"/>
    <mergeCell ref="AY3:AZ3"/>
    <mergeCell ref="O4:P5"/>
    <mergeCell ref="C5:D5"/>
    <mergeCell ref="E5:F5"/>
    <mergeCell ref="BA3:BB3"/>
    <mergeCell ref="BC3:BD3"/>
    <mergeCell ref="AQ2:BL2"/>
    <mergeCell ref="C3:H3"/>
    <mergeCell ref="I3:J3"/>
    <mergeCell ref="K3:L3"/>
    <mergeCell ref="M3:N3"/>
    <mergeCell ref="O3:P3"/>
    <mergeCell ref="AA3:AB3"/>
    <mergeCell ref="BG3:BH3"/>
    <mergeCell ref="BI3:BJ3"/>
    <mergeCell ref="BK3:BL3"/>
    <mergeCell ref="AC3:AD3"/>
    <mergeCell ref="AE3:AF3"/>
    <mergeCell ref="AG3:AH3"/>
    <mergeCell ref="AI3:AJ3"/>
    <mergeCell ref="AK3:AL3"/>
    <mergeCell ref="AM3:AN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L53"/>
  <sheetViews>
    <sheetView topLeftCell="A40" workbookViewId="0">
      <selection activeCell="B53" sqref="B53:BL53"/>
    </sheetView>
  </sheetViews>
  <sheetFormatPr defaultRowHeight="15"/>
  <cols>
    <col min="1" max="1" width="7.140625" style="1" bestFit="1" customWidth="1"/>
    <col min="2" max="2" width="42" style="1" customWidth="1"/>
    <col min="3" max="3" width="10" style="1" customWidth="1"/>
    <col min="4" max="4" width="12.85546875" style="1" customWidth="1"/>
    <col min="5" max="5" width="10.140625" style="1" customWidth="1"/>
    <col min="6" max="6" width="14.5703125" style="1" customWidth="1"/>
    <col min="7" max="8" width="10.140625" style="1" customWidth="1"/>
    <col min="9" max="9" width="9.42578125" style="1" customWidth="1"/>
    <col min="10" max="10" width="11.28515625" style="1" customWidth="1"/>
    <col min="11" max="11" width="10.28515625" style="1" customWidth="1"/>
    <col min="12" max="12" width="11.42578125" style="1" customWidth="1"/>
    <col min="13" max="13" width="10.28515625" style="1" customWidth="1"/>
    <col min="14" max="14" width="9.7109375" style="1" customWidth="1"/>
    <col min="15" max="15" width="11.5703125" style="1" customWidth="1"/>
    <col min="16" max="16" width="12" style="1" customWidth="1"/>
    <col min="17" max="17" width="11" style="1" customWidth="1"/>
    <col min="18" max="18" width="15.85546875" style="1" customWidth="1"/>
    <col min="19" max="19" width="9.140625" style="1" customWidth="1"/>
    <col min="20" max="20" width="14.85546875" style="1" customWidth="1"/>
    <col min="21" max="25" width="9.140625" style="1" customWidth="1"/>
    <col min="26" max="26" width="12.140625" style="1" customWidth="1"/>
    <col min="27" max="27" width="11" style="1" customWidth="1"/>
    <col min="28" max="28" width="11.85546875" style="1" customWidth="1"/>
    <col min="29" max="29" width="9.42578125" style="1" customWidth="1"/>
    <col min="30" max="30" width="12.28515625" style="1" customWidth="1"/>
    <col min="31" max="31" width="9.28515625" style="1" customWidth="1"/>
    <col min="32" max="32" width="13.140625" style="1" customWidth="1"/>
    <col min="33" max="33" width="10" style="1" bestFit="1" customWidth="1"/>
    <col min="34" max="34" width="14.42578125" style="1" customWidth="1"/>
    <col min="35" max="35" width="10" style="1" bestFit="1" customWidth="1"/>
    <col min="36" max="36" width="13.85546875" style="1" customWidth="1"/>
    <col min="37" max="37" width="10" style="1" bestFit="1" customWidth="1"/>
    <col min="38" max="38" width="16.42578125" style="1" customWidth="1"/>
    <col min="39" max="39" width="10" style="1" bestFit="1" customWidth="1"/>
    <col min="40" max="40" width="14.7109375" style="1" customWidth="1"/>
    <col min="41" max="41" width="10" style="1" bestFit="1" customWidth="1"/>
    <col min="42" max="42" width="9.28515625" style="1" bestFit="1" customWidth="1"/>
    <col min="43" max="49" width="9.28515625" style="1" customWidth="1"/>
    <col min="50" max="50" width="14.85546875" style="1" customWidth="1"/>
    <col min="51" max="52" width="9.28515625" style="1" customWidth="1"/>
    <col min="53" max="53" width="9.140625" style="1" customWidth="1"/>
    <col min="54" max="54" width="14" style="1" customWidth="1"/>
    <col min="55" max="55" width="9.140625" style="1" customWidth="1"/>
    <col min="56" max="56" width="15.140625" style="1" customWidth="1"/>
    <col min="57" max="57" width="8.42578125" style="1" customWidth="1"/>
    <col min="58" max="58" width="9.140625" style="1" customWidth="1"/>
    <col min="59" max="59" width="8.5703125" style="1" customWidth="1"/>
    <col min="60" max="60" width="14.85546875" style="1" customWidth="1"/>
    <col min="61" max="61" width="13.7109375" style="1" customWidth="1"/>
    <col min="62" max="62" width="13.140625" style="1" customWidth="1"/>
    <col min="63" max="63" width="9.140625" style="1" customWidth="1"/>
    <col min="64" max="64" width="12" style="1" customWidth="1"/>
    <col min="65" max="66" width="9.140625" style="1" customWidth="1"/>
    <col min="67" max="16384" width="9.140625" style="1"/>
  </cols>
  <sheetData>
    <row r="1" spans="1:64" ht="18.75">
      <c r="B1" s="1" t="s">
        <v>0</v>
      </c>
      <c r="D1" s="4" t="s">
        <v>1</v>
      </c>
      <c r="E1" s="4"/>
      <c r="F1" s="4"/>
      <c r="G1" s="4" t="s">
        <v>97</v>
      </c>
      <c r="H1" s="4"/>
      <c r="M1" s="112" t="s">
        <v>3</v>
      </c>
      <c r="N1" s="113"/>
      <c r="O1" s="113"/>
      <c r="P1" s="113"/>
      <c r="Q1" s="113"/>
    </row>
    <row r="2" spans="1:64" ht="18.75" customHeight="1">
      <c r="A2" s="74" t="s">
        <v>4</v>
      </c>
      <c r="B2" s="77" t="s">
        <v>5</v>
      </c>
      <c r="C2" s="82" t="s">
        <v>6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73"/>
      <c r="AQ2" s="82" t="s">
        <v>7</v>
      </c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73"/>
    </row>
    <row r="3" spans="1:64" ht="18.75" customHeight="1">
      <c r="A3" s="75"/>
      <c r="B3" s="78"/>
      <c r="C3" s="68">
        <v>1</v>
      </c>
      <c r="D3" s="91"/>
      <c r="E3" s="91"/>
      <c r="F3" s="91"/>
      <c r="G3" s="91"/>
      <c r="H3" s="69"/>
      <c r="I3" s="80">
        <v>2</v>
      </c>
      <c r="J3" s="80"/>
      <c r="K3" s="82">
        <v>3</v>
      </c>
      <c r="L3" s="83"/>
      <c r="M3" s="70">
        <v>4</v>
      </c>
      <c r="N3" s="70"/>
      <c r="O3" s="80">
        <v>5</v>
      </c>
      <c r="P3" s="80"/>
      <c r="Q3" s="68">
        <v>6</v>
      </c>
      <c r="R3" s="69"/>
      <c r="S3" s="68">
        <v>7</v>
      </c>
      <c r="T3" s="69"/>
      <c r="U3" s="80">
        <v>8</v>
      </c>
      <c r="V3" s="80"/>
      <c r="W3" s="68">
        <v>9</v>
      </c>
      <c r="X3" s="69"/>
      <c r="Y3" s="86">
        <v>10</v>
      </c>
      <c r="Z3" s="87"/>
      <c r="AA3" s="71">
        <v>11</v>
      </c>
      <c r="AB3" s="81"/>
      <c r="AC3" s="71">
        <v>12</v>
      </c>
      <c r="AD3" s="72"/>
      <c r="AE3" s="72">
        <v>13</v>
      </c>
      <c r="AF3" s="72"/>
      <c r="AG3" s="72">
        <v>14</v>
      </c>
      <c r="AH3" s="81"/>
      <c r="AI3" s="71">
        <v>15</v>
      </c>
      <c r="AJ3" s="72"/>
      <c r="AK3" s="72">
        <v>16</v>
      </c>
      <c r="AL3" s="72"/>
      <c r="AM3" s="72">
        <v>17</v>
      </c>
      <c r="AN3" s="72"/>
      <c r="AO3" s="72">
        <v>18</v>
      </c>
      <c r="AP3" s="73"/>
      <c r="AQ3" s="118">
        <v>19</v>
      </c>
      <c r="AR3" s="119"/>
      <c r="AS3" s="119">
        <v>20</v>
      </c>
      <c r="AT3" s="119"/>
      <c r="AU3" s="119">
        <v>21</v>
      </c>
      <c r="AV3" s="119"/>
      <c r="AW3" s="119">
        <v>22</v>
      </c>
      <c r="AX3" s="119"/>
      <c r="AY3" s="119">
        <v>23</v>
      </c>
      <c r="AZ3" s="120"/>
      <c r="BA3" s="68">
        <v>24</v>
      </c>
      <c r="BB3" s="69"/>
      <c r="BC3" s="68">
        <v>20</v>
      </c>
      <c r="BD3" s="69"/>
      <c r="BE3" s="68">
        <v>21</v>
      </c>
      <c r="BF3" s="69"/>
      <c r="BG3" s="68">
        <v>22</v>
      </c>
      <c r="BH3" s="69"/>
      <c r="BI3" s="70">
        <v>23</v>
      </c>
      <c r="BJ3" s="70"/>
      <c r="BK3" s="70">
        <v>24</v>
      </c>
      <c r="BL3" s="70"/>
    </row>
    <row r="4" spans="1:64">
      <c r="A4" s="75" t="s">
        <v>8</v>
      </c>
      <c r="B4" s="78"/>
      <c r="C4" s="88" t="s">
        <v>9</v>
      </c>
      <c r="D4" s="89"/>
      <c r="E4" s="89"/>
      <c r="F4" s="90"/>
      <c r="G4" s="92" t="s">
        <v>10</v>
      </c>
      <c r="H4" s="93"/>
      <c r="I4" s="100" t="s">
        <v>11</v>
      </c>
      <c r="J4" s="101"/>
      <c r="K4" s="100" t="s">
        <v>12</v>
      </c>
      <c r="L4" s="101"/>
      <c r="M4" s="104" t="s">
        <v>13</v>
      </c>
      <c r="N4" s="105"/>
      <c r="O4" s="108" t="s">
        <v>14</v>
      </c>
      <c r="P4" s="109"/>
      <c r="Q4" s="108" t="s">
        <v>15</v>
      </c>
      <c r="R4" s="109"/>
      <c r="S4" s="108" t="s">
        <v>16</v>
      </c>
      <c r="T4" s="109"/>
      <c r="U4" s="108" t="s">
        <v>17</v>
      </c>
      <c r="V4" s="109"/>
      <c r="W4" s="108" t="s">
        <v>18</v>
      </c>
      <c r="X4" s="109"/>
      <c r="Y4" s="52" t="s">
        <v>19</v>
      </c>
      <c r="Z4" s="53"/>
      <c r="AA4" s="96" t="s">
        <v>20</v>
      </c>
      <c r="AB4" s="97"/>
      <c r="AC4" s="96" t="s">
        <v>21</v>
      </c>
      <c r="AD4" s="97"/>
      <c r="AE4" s="96" t="s">
        <v>22</v>
      </c>
      <c r="AF4" s="97"/>
      <c r="AG4" s="96" t="s">
        <v>23</v>
      </c>
      <c r="AH4" s="97"/>
      <c r="AI4" s="96" t="s">
        <v>24</v>
      </c>
      <c r="AJ4" s="97"/>
      <c r="AK4" s="96" t="s">
        <v>25</v>
      </c>
      <c r="AL4" s="97"/>
      <c r="AM4" s="52" t="s">
        <v>26</v>
      </c>
      <c r="AN4" s="53"/>
      <c r="AO4" s="56" t="s">
        <v>27</v>
      </c>
      <c r="AP4" s="57"/>
      <c r="AQ4" s="56" t="s">
        <v>28</v>
      </c>
      <c r="AR4" s="57"/>
      <c r="AS4" s="60" t="s">
        <v>29</v>
      </c>
      <c r="AT4" s="61"/>
      <c r="AU4" s="60" t="s">
        <v>30</v>
      </c>
      <c r="AV4" s="61"/>
      <c r="AW4" s="60" t="s">
        <v>31</v>
      </c>
      <c r="AX4" s="61"/>
      <c r="AY4" s="60" t="s">
        <v>32</v>
      </c>
      <c r="AZ4" s="61"/>
      <c r="BA4" s="114" t="s">
        <v>33</v>
      </c>
      <c r="BB4" s="115"/>
      <c r="BC4" s="114" t="s">
        <v>34</v>
      </c>
      <c r="BD4" s="115"/>
      <c r="BE4" s="114" t="s">
        <v>35</v>
      </c>
      <c r="BF4" s="115"/>
      <c r="BG4" s="64" t="s">
        <v>36</v>
      </c>
      <c r="BH4" s="65"/>
      <c r="BI4" s="50" t="s">
        <v>37</v>
      </c>
      <c r="BJ4" s="51"/>
      <c r="BK4" s="50" t="s">
        <v>38</v>
      </c>
      <c r="BL4" s="51"/>
    </row>
    <row r="5" spans="1:64">
      <c r="A5" s="75"/>
      <c r="B5" s="78"/>
      <c r="C5" s="88" t="s">
        <v>39</v>
      </c>
      <c r="D5" s="90"/>
      <c r="E5" s="88" t="s">
        <v>40</v>
      </c>
      <c r="F5" s="90"/>
      <c r="G5" s="94"/>
      <c r="H5" s="95"/>
      <c r="I5" s="102"/>
      <c r="J5" s="103"/>
      <c r="K5" s="102"/>
      <c r="L5" s="103"/>
      <c r="M5" s="106"/>
      <c r="N5" s="107"/>
      <c r="O5" s="110"/>
      <c r="P5" s="111"/>
      <c r="Q5" s="110"/>
      <c r="R5" s="111"/>
      <c r="S5" s="110"/>
      <c r="T5" s="111"/>
      <c r="U5" s="110"/>
      <c r="V5" s="111"/>
      <c r="W5" s="110"/>
      <c r="X5" s="111"/>
      <c r="Y5" s="54"/>
      <c r="Z5" s="55"/>
      <c r="AA5" s="98"/>
      <c r="AB5" s="99"/>
      <c r="AC5" s="98"/>
      <c r="AD5" s="99"/>
      <c r="AE5" s="98"/>
      <c r="AF5" s="99"/>
      <c r="AG5" s="98"/>
      <c r="AH5" s="99"/>
      <c r="AI5" s="98"/>
      <c r="AJ5" s="99"/>
      <c r="AK5" s="98"/>
      <c r="AL5" s="99"/>
      <c r="AM5" s="54"/>
      <c r="AN5" s="55"/>
      <c r="AO5" s="58"/>
      <c r="AP5" s="59"/>
      <c r="AQ5" s="58"/>
      <c r="AR5" s="59"/>
      <c r="AS5" s="62"/>
      <c r="AT5" s="63"/>
      <c r="AU5" s="62"/>
      <c r="AV5" s="63"/>
      <c r="AW5" s="62"/>
      <c r="AX5" s="63"/>
      <c r="AY5" s="62"/>
      <c r="AZ5" s="63"/>
      <c r="BA5" s="116"/>
      <c r="BB5" s="117"/>
      <c r="BC5" s="116"/>
      <c r="BD5" s="117"/>
      <c r="BE5" s="116"/>
      <c r="BF5" s="117"/>
      <c r="BG5" s="66"/>
      <c r="BH5" s="67"/>
      <c r="BI5" s="23"/>
      <c r="BJ5" s="24"/>
      <c r="BK5" s="23"/>
      <c r="BL5" s="24"/>
    </row>
    <row r="6" spans="1:64" ht="19.5" customHeight="1">
      <c r="A6" s="76"/>
      <c r="B6" s="79"/>
      <c r="C6" s="5" t="s">
        <v>41</v>
      </c>
      <c r="D6" s="5" t="s">
        <v>42</v>
      </c>
      <c r="E6" s="5" t="s">
        <v>41</v>
      </c>
      <c r="F6" s="5" t="s">
        <v>42</v>
      </c>
      <c r="G6" s="18" t="s">
        <v>41</v>
      </c>
      <c r="H6" s="18" t="s">
        <v>42</v>
      </c>
      <c r="I6" s="5" t="s">
        <v>41</v>
      </c>
      <c r="J6" s="5" t="s">
        <v>42</v>
      </c>
      <c r="K6" s="5" t="s">
        <v>41</v>
      </c>
      <c r="L6" s="5" t="s">
        <v>42</v>
      </c>
      <c r="M6" s="6" t="s">
        <v>41</v>
      </c>
      <c r="N6" s="6" t="s">
        <v>42</v>
      </c>
      <c r="O6" s="5" t="s">
        <v>41</v>
      </c>
      <c r="P6" s="5" t="s">
        <v>42</v>
      </c>
      <c r="Q6" s="5" t="s">
        <v>41</v>
      </c>
      <c r="R6" s="5" t="s">
        <v>42</v>
      </c>
      <c r="S6" s="5" t="s">
        <v>41</v>
      </c>
      <c r="T6" s="5" t="s">
        <v>42</v>
      </c>
      <c r="U6" s="5" t="s">
        <v>41</v>
      </c>
      <c r="V6" s="5" t="s">
        <v>42</v>
      </c>
      <c r="W6" s="5" t="s">
        <v>41</v>
      </c>
      <c r="X6" s="5" t="s">
        <v>42</v>
      </c>
      <c r="Y6" s="6" t="s">
        <v>41</v>
      </c>
      <c r="Z6" s="6" t="s">
        <v>42</v>
      </c>
      <c r="AA6" s="5" t="s">
        <v>41</v>
      </c>
      <c r="AB6" s="5" t="s">
        <v>42</v>
      </c>
      <c r="AC6" s="5" t="s">
        <v>41</v>
      </c>
      <c r="AD6" s="5" t="s">
        <v>42</v>
      </c>
      <c r="AE6" s="5" t="s">
        <v>41</v>
      </c>
      <c r="AF6" s="5" t="s">
        <v>42</v>
      </c>
      <c r="AG6" s="5" t="s">
        <v>41</v>
      </c>
      <c r="AH6" s="5" t="s">
        <v>42</v>
      </c>
      <c r="AI6" s="5" t="s">
        <v>41</v>
      </c>
      <c r="AJ6" s="5" t="s">
        <v>42</v>
      </c>
      <c r="AK6" s="5" t="s">
        <v>41</v>
      </c>
      <c r="AL6" s="5" t="s">
        <v>42</v>
      </c>
      <c r="AM6" s="5" t="s">
        <v>41</v>
      </c>
      <c r="AN6" s="5" t="s">
        <v>42</v>
      </c>
      <c r="AO6" s="5" t="s">
        <v>41</v>
      </c>
      <c r="AP6" s="5" t="s">
        <v>42</v>
      </c>
      <c r="AQ6" s="5" t="s">
        <v>41</v>
      </c>
      <c r="AR6" s="5" t="s">
        <v>42</v>
      </c>
      <c r="AS6" s="5" t="s">
        <v>41</v>
      </c>
      <c r="AT6" s="5" t="s">
        <v>42</v>
      </c>
      <c r="AU6" s="5" t="s">
        <v>41</v>
      </c>
      <c r="AV6" s="5" t="s">
        <v>42</v>
      </c>
      <c r="AW6" s="5" t="s">
        <v>41</v>
      </c>
      <c r="AX6" s="5" t="s">
        <v>42</v>
      </c>
      <c r="AY6" s="5" t="s">
        <v>41</v>
      </c>
      <c r="AZ6" s="5" t="s">
        <v>42</v>
      </c>
      <c r="BA6" s="5" t="s">
        <v>41</v>
      </c>
      <c r="BB6" s="5" t="s">
        <v>42</v>
      </c>
      <c r="BC6" s="5" t="s">
        <v>41</v>
      </c>
      <c r="BD6" s="5" t="s">
        <v>42</v>
      </c>
      <c r="BE6" s="5" t="s">
        <v>41</v>
      </c>
      <c r="BF6" s="5" t="s">
        <v>42</v>
      </c>
      <c r="BG6" s="5" t="s">
        <v>41</v>
      </c>
      <c r="BH6" s="5" t="s">
        <v>42</v>
      </c>
      <c r="BI6" s="6" t="s">
        <v>41</v>
      </c>
      <c r="BJ6" s="6" t="s">
        <v>42</v>
      </c>
      <c r="BK6" s="6" t="s">
        <v>41</v>
      </c>
      <c r="BL6" s="6" t="s">
        <v>42</v>
      </c>
    </row>
    <row r="7" spans="1:64" ht="21" customHeight="1">
      <c r="A7" s="14">
        <v>1</v>
      </c>
      <c r="B7" s="15" t="s">
        <v>43</v>
      </c>
      <c r="C7" s="8">
        <v>13210</v>
      </c>
      <c r="D7" s="8">
        <v>2131626</v>
      </c>
      <c r="E7" s="8">
        <v>6702</v>
      </c>
      <c r="F7" s="8">
        <v>2185200</v>
      </c>
      <c r="G7" s="19">
        <f>SUM(C7,E7)</f>
        <v>19912</v>
      </c>
      <c r="H7" s="19">
        <f>SUM(D7,F7)</f>
        <v>4316826</v>
      </c>
      <c r="I7" s="8">
        <v>1514</v>
      </c>
      <c r="J7" s="8">
        <v>527610</v>
      </c>
      <c r="K7" s="8">
        <v>1964</v>
      </c>
      <c r="L7" s="8">
        <v>830710</v>
      </c>
      <c r="M7" s="7">
        <f>SUM(G7,I7,K7)</f>
        <v>23390</v>
      </c>
      <c r="N7" s="7">
        <f>SUM(H7,J7,L7)</f>
        <v>5675146</v>
      </c>
      <c r="O7" s="8">
        <v>0</v>
      </c>
      <c r="P7" s="8">
        <v>0</v>
      </c>
      <c r="Q7" s="8">
        <v>3365</v>
      </c>
      <c r="R7" s="8">
        <v>4793186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7">
        <f>SUM(O7+Q7+S7+U7+W7)</f>
        <v>3365</v>
      </c>
      <c r="Z7" s="7">
        <f>SUM(P7+R7+T7+V7+X7)</f>
        <v>4793186</v>
      </c>
      <c r="AA7" s="12">
        <v>0</v>
      </c>
      <c r="AB7" s="12">
        <v>0</v>
      </c>
      <c r="AC7" s="12">
        <v>1706</v>
      </c>
      <c r="AD7" s="12">
        <v>288832</v>
      </c>
      <c r="AE7" s="12">
        <v>1439</v>
      </c>
      <c r="AF7" s="12">
        <v>1700344</v>
      </c>
      <c r="AG7" s="12">
        <v>126</v>
      </c>
      <c r="AH7" s="12">
        <v>55802</v>
      </c>
      <c r="AI7" s="12">
        <v>537</v>
      </c>
      <c r="AJ7" s="12">
        <v>131540</v>
      </c>
      <c r="AK7" s="12">
        <v>2749</v>
      </c>
      <c r="AL7" s="12">
        <v>2330668</v>
      </c>
      <c r="AM7" s="20">
        <f>SUM(M7,Y7,AA7,AC7,AE7,AG7,AI7,AK7)</f>
        <v>33312</v>
      </c>
      <c r="AN7" s="20">
        <f>SUM(N7,Z7,AB7,AD7,AF7,AH7,AJ7,AL7)</f>
        <v>14975518</v>
      </c>
      <c r="AO7" s="12">
        <v>0</v>
      </c>
      <c r="AP7" s="12">
        <v>0</v>
      </c>
      <c r="AQ7" s="12">
        <v>0</v>
      </c>
      <c r="AR7" s="12">
        <v>0</v>
      </c>
      <c r="AS7" s="12">
        <v>0</v>
      </c>
      <c r="AT7" s="12">
        <v>0</v>
      </c>
      <c r="AU7" s="12">
        <v>10</v>
      </c>
      <c r="AV7" s="12">
        <v>599469</v>
      </c>
      <c r="AW7" s="12">
        <v>0</v>
      </c>
      <c r="AX7" s="12">
        <v>0</v>
      </c>
      <c r="AY7" s="7">
        <f>SUM(AS7+AU7+AW7)</f>
        <v>10</v>
      </c>
      <c r="AZ7" s="7">
        <f>SUM(AT7+AV7+AX7)</f>
        <v>599469</v>
      </c>
      <c r="BA7" s="8">
        <v>201</v>
      </c>
      <c r="BB7" s="8">
        <v>277855</v>
      </c>
      <c r="BC7" s="8">
        <v>186</v>
      </c>
      <c r="BD7" s="8">
        <v>701316</v>
      </c>
      <c r="BE7" s="8">
        <v>0</v>
      </c>
      <c r="BF7" s="8">
        <v>0</v>
      </c>
      <c r="BG7" s="8">
        <v>1135</v>
      </c>
      <c r="BH7" s="8">
        <v>4028425</v>
      </c>
      <c r="BI7" s="7">
        <f>SUM(AQ7,AY7,BA7,BC7,BE7,BG7)</f>
        <v>1532</v>
      </c>
      <c r="BJ7" s="7">
        <f>SUM(AR7,AZ7,BB7,BD7,BF7,BH7)</f>
        <v>5607065</v>
      </c>
      <c r="BK7" s="7">
        <f>SUM(AM7,BI7)</f>
        <v>34844</v>
      </c>
      <c r="BL7" s="7">
        <f>SUM(AN7,BJ7)</f>
        <v>20582583</v>
      </c>
    </row>
    <row r="8" spans="1:64" ht="20.25">
      <c r="A8" s="14">
        <v>2</v>
      </c>
      <c r="B8" s="15" t="s">
        <v>44</v>
      </c>
      <c r="C8" s="8">
        <v>7588</v>
      </c>
      <c r="D8" s="8">
        <v>1224550</v>
      </c>
      <c r="E8" s="8">
        <v>4060</v>
      </c>
      <c r="F8" s="8">
        <v>1274636</v>
      </c>
      <c r="G8" s="19">
        <f t="shared" ref="G8:H53" si="0">SUM(C8,E8)</f>
        <v>11648</v>
      </c>
      <c r="H8" s="19">
        <f t="shared" si="0"/>
        <v>2499186</v>
      </c>
      <c r="I8" s="8">
        <v>916</v>
      </c>
      <c r="J8" s="8">
        <v>287150</v>
      </c>
      <c r="K8" s="8">
        <v>1189</v>
      </c>
      <c r="L8" s="8">
        <v>602703</v>
      </c>
      <c r="M8" s="7">
        <f t="shared" ref="M8:N53" si="1">SUM(G8,I8,K8)</f>
        <v>13753</v>
      </c>
      <c r="N8" s="7">
        <f t="shared" si="1"/>
        <v>3389039</v>
      </c>
      <c r="O8" s="8">
        <v>0</v>
      </c>
      <c r="P8" s="8">
        <v>0</v>
      </c>
      <c r="Q8" s="8">
        <v>2038</v>
      </c>
      <c r="R8" s="8">
        <v>2903374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7">
        <f t="shared" ref="Y8:Y53" si="2">SUM(O8+Q8+S8+U8+W8)</f>
        <v>2038</v>
      </c>
      <c r="Z8" s="7">
        <f t="shared" ref="Z8:Z53" si="3">SUM(P8+R8+T8+V8+X8)</f>
        <v>2903374</v>
      </c>
      <c r="AA8" s="12">
        <v>0</v>
      </c>
      <c r="AB8" s="12">
        <v>0</v>
      </c>
      <c r="AC8" s="12">
        <v>1032</v>
      </c>
      <c r="AD8" s="12">
        <v>174737</v>
      </c>
      <c r="AE8" s="12">
        <v>870</v>
      </c>
      <c r="AF8" s="12">
        <v>1028671</v>
      </c>
      <c r="AG8" s="12">
        <v>88</v>
      </c>
      <c r="AH8" s="12">
        <v>42516</v>
      </c>
      <c r="AI8" s="12">
        <v>417</v>
      </c>
      <c r="AJ8" s="12">
        <v>77170</v>
      </c>
      <c r="AK8" s="12">
        <v>1587</v>
      </c>
      <c r="AL8" s="12">
        <v>1405352</v>
      </c>
      <c r="AM8" s="20">
        <f t="shared" ref="AM8:AN53" si="4">SUM(M8,Y8,AA8,AC8,AE8,AG8,AI8,AK8)</f>
        <v>19785</v>
      </c>
      <c r="AN8" s="20">
        <f t="shared" ref="AN8:AN52" si="5">SUM(N8+Z8+AB8+AD8+AF8+AH8+AJ8+AL8)</f>
        <v>9020859</v>
      </c>
      <c r="AO8" s="12">
        <v>0</v>
      </c>
      <c r="AP8" s="12">
        <v>0</v>
      </c>
      <c r="AQ8" s="12">
        <v>0</v>
      </c>
      <c r="AR8" s="12">
        <v>0</v>
      </c>
      <c r="AS8" s="12">
        <v>0</v>
      </c>
      <c r="AT8" s="12">
        <v>0</v>
      </c>
      <c r="AU8" s="12">
        <v>4</v>
      </c>
      <c r="AV8" s="12">
        <v>370654</v>
      </c>
      <c r="AW8" s="12">
        <v>0</v>
      </c>
      <c r="AX8" s="12">
        <v>0</v>
      </c>
      <c r="AY8" s="7">
        <f t="shared" ref="AY8:AZ53" si="6">SUM(AS8+AU8+AW8)</f>
        <v>4</v>
      </c>
      <c r="AZ8" s="7">
        <f t="shared" si="6"/>
        <v>370654</v>
      </c>
      <c r="BA8" s="8">
        <v>127</v>
      </c>
      <c r="BB8" s="8">
        <v>174579</v>
      </c>
      <c r="BC8" s="8">
        <v>118</v>
      </c>
      <c r="BD8" s="8">
        <v>440645</v>
      </c>
      <c r="BE8" s="8">
        <v>0</v>
      </c>
      <c r="BF8" s="8">
        <v>0</v>
      </c>
      <c r="BG8" s="8">
        <v>704</v>
      </c>
      <c r="BH8" s="8">
        <v>2501540</v>
      </c>
      <c r="BI8" s="7">
        <f t="shared" ref="BI8:BJ53" si="7">SUM(AQ8,AY8,BA8,BC8,BE8,BG8)</f>
        <v>953</v>
      </c>
      <c r="BJ8" s="7">
        <f t="shared" si="7"/>
        <v>3487418</v>
      </c>
      <c r="BK8" s="7">
        <f t="shared" ref="BK8:BL53" si="8">SUM(AM8,BI8)</f>
        <v>20738</v>
      </c>
      <c r="BL8" s="7">
        <f t="shared" si="8"/>
        <v>12508277</v>
      </c>
    </row>
    <row r="9" spans="1:64" ht="20.25">
      <c r="A9" s="14">
        <v>3</v>
      </c>
      <c r="B9" s="15" t="s">
        <v>45</v>
      </c>
      <c r="C9" s="8">
        <v>15272</v>
      </c>
      <c r="D9" s="8">
        <v>2464609</v>
      </c>
      <c r="E9" s="8">
        <v>7603</v>
      </c>
      <c r="F9" s="8">
        <v>2425380</v>
      </c>
      <c r="G9" s="19">
        <f t="shared" si="0"/>
        <v>22875</v>
      </c>
      <c r="H9" s="19">
        <f t="shared" si="0"/>
        <v>4889989</v>
      </c>
      <c r="I9" s="8">
        <v>1718</v>
      </c>
      <c r="J9" s="8">
        <v>543398</v>
      </c>
      <c r="K9" s="8">
        <v>2228</v>
      </c>
      <c r="L9" s="8">
        <v>1074023</v>
      </c>
      <c r="M9" s="7">
        <f t="shared" si="1"/>
        <v>26821</v>
      </c>
      <c r="N9" s="7">
        <f t="shared" si="1"/>
        <v>6507410</v>
      </c>
      <c r="O9" s="8">
        <v>0</v>
      </c>
      <c r="P9" s="8">
        <v>0</v>
      </c>
      <c r="Q9" s="8">
        <v>3692</v>
      </c>
      <c r="R9" s="8">
        <v>5258025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7">
        <f t="shared" si="2"/>
        <v>3692</v>
      </c>
      <c r="Z9" s="7">
        <f t="shared" si="3"/>
        <v>5258025</v>
      </c>
      <c r="AA9" s="12">
        <v>0</v>
      </c>
      <c r="AB9" s="12">
        <v>0</v>
      </c>
      <c r="AC9" s="12">
        <v>1856</v>
      </c>
      <c r="AD9" s="12">
        <v>314052</v>
      </c>
      <c r="AE9" s="12">
        <v>1564</v>
      </c>
      <c r="AF9" s="12">
        <v>1848810</v>
      </c>
      <c r="AG9" s="12">
        <v>88</v>
      </c>
      <c r="AH9" s="12">
        <v>42515</v>
      </c>
      <c r="AI9" s="12">
        <v>572</v>
      </c>
      <c r="AJ9" s="12">
        <v>150700</v>
      </c>
      <c r="AK9" s="12">
        <v>3024</v>
      </c>
      <c r="AL9" s="12">
        <v>2540490</v>
      </c>
      <c r="AM9" s="20">
        <f t="shared" si="4"/>
        <v>37617</v>
      </c>
      <c r="AN9" s="20">
        <f t="shared" si="5"/>
        <v>16662002</v>
      </c>
      <c r="AO9" s="12">
        <v>0</v>
      </c>
      <c r="AP9" s="12">
        <v>0</v>
      </c>
      <c r="AQ9" s="12">
        <v>0</v>
      </c>
      <c r="AR9" s="12">
        <v>0</v>
      </c>
      <c r="AS9" s="12">
        <v>0</v>
      </c>
      <c r="AT9" s="12">
        <v>0</v>
      </c>
      <c r="AU9" s="12">
        <v>10</v>
      </c>
      <c r="AV9" s="12">
        <v>638613</v>
      </c>
      <c r="AW9" s="12">
        <v>0</v>
      </c>
      <c r="AX9" s="12">
        <v>0</v>
      </c>
      <c r="AY9" s="7">
        <f t="shared" si="6"/>
        <v>10</v>
      </c>
      <c r="AZ9" s="7">
        <f t="shared" si="6"/>
        <v>638613</v>
      </c>
      <c r="BA9" s="8">
        <v>218</v>
      </c>
      <c r="BB9" s="8">
        <v>298523</v>
      </c>
      <c r="BC9" s="8">
        <v>200</v>
      </c>
      <c r="BD9" s="8">
        <v>753481</v>
      </c>
      <c r="BE9" s="8">
        <v>0</v>
      </c>
      <c r="BF9" s="8">
        <v>0</v>
      </c>
      <c r="BG9" s="8">
        <v>1288</v>
      </c>
      <c r="BH9" s="8">
        <v>4570737</v>
      </c>
      <c r="BI9" s="7">
        <f t="shared" si="7"/>
        <v>1716</v>
      </c>
      <c r="BJ9" s="7">
        <f t="shared" si="7"/>
        <v>6261354</v>
      </c>
      <c r="BK9" s="7">
        <f t="shared" si="8"/>
        <v>39333</v>
      </c>
      <c r="BL9" s="7">
        <f t="shared" si="8"/>
        <v>22923356</v>
      </c>
    </row>
    <row r="10" spans="1:64" ht="20.25">
      <c r="A10" s="14">
        <v>4</v>
      </c>
      <c r="B10" s="15" t="s">
        <v>46</v>
      </c>
      <c r="C10" s="9">
        <v>24407</v>
      </c>
      <c r="D10" s="9">
        <v>1207562</v>
      </c>
      <c r="E10" s="9">
        <v>10638</v>
      </c>
      <c r="F10" s="9">
        <v>1244856</v>
      </c>
      <c r="G10" s="19">
        <f t="shared" si="0"/>
        <v>35045</v>
      </c>
      <c r="H10" s="19">
        <f t="shared" si="0"/>
        <v>2452418</v>
      </c>
      <c r="I10" s="9">
        <v>2402</v>
      </c>
      <c r="J10" s="9">
        <v>271496</v>
      </c>
      <c r="K10" s="9">
        <v>3113</v>
      </c>
      <c r="L10" s="9">
        <v>609559</v>
      </c>
      <c r="M10" s="7">
        <f t="shared" si="1"/>
        <v>40560</v>
      </c>
      <c r="N10" s="7">
        <f t="shared" si="1"/>
        <v>3333473</v>
      </c>
      <c r="O10" s="9">
        <v>0</v>
      </c>
      <c r="P10" s="9">
        <v>0</v>
      </c>
      <c r="Q10" s="9">
        <v>4861</v>
      </c>
      <c r="R10" s="9">
        <v>2845804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7">
        <f t="shared" si="2"/>
        <v>4861</v>
      </c>
      <c r="Z10" s="7">
        <f t="shared" si="3"/>
        <v>2845804</v>
      </c>
      <c r="AA10" s="12">
        <v>110</v>
      </c>
      <c r="AB10" s="12">
        <v>6000000</v>
      </c>
      <c r="AC10" s="12">
        <v>2338</v>
      </c>
      <c r="AD10" s="12">
        <v>175368</v>
      </c>
      <c r="AE10" s="12">
        <v>1969</v>
      </c>
      <c r="AF10" s="12">
        <v>1032385</v>
      </c>
      <c r="AG10" s="12">
        <v>79</v>
      </c>
      <c r="AH10" s="12">
        <v>31888</v>
      </c>
      <c r="AI10" s="12">
        <v>663</v>
      </c>
      <c r="AJ10" s="12">
        <v>76031</v>
      </c>
      <c r="AK10" s="12">
        <v>2628</v>
      </c>
      <c r="AL10" s="12">
        <v>1111327</v>
      </c>
      <c r="AM10" s="20">
        <f t="shared" si="4"/>
        <v>53208</v>
      </c>
      <c r="AN10" s="20">
        <f t="shared" si="5"/>
        <v>14606276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2">
        <v>0</v>
      </c>
      <c r="AU10" s="12">
        <v>23</v>
      </c>
      <c r="AV10" s="12">
        <v>2899310</v>
      </c>
      <c r="AW10" s="12">
        <v>0</v>
      </c>
      <c r="AX10" s="12">
        <v>0</v>
      </c>
      <c r="AY10" s="7">
        <f t="shared" si="6"/>
        <v>23</v>
      </c>
      <c r="AZ10" s="7">
        <f t="shared" si="6"/>
        <v>2899310</v>
      </c>
      <c r="BA10" s="9">
        <v>240</v>
      </c>
      <c r="BB10" s="9">
        <v>174220</v>
      </c>
      <c r="BC10" s="9">
        <v>190</v>
      </c>
      <c r="BD10" s="9">
        <v>338458</v>
      </c>
      <c r="BE10" s="9">
        <v>0</v>
      </c>
      <c r="BF10" s="9">
        <v>0</v>
      </c>
      <c r="BG10" s="9">
        <v>894</v>
      </c>
      <c r="BH10" s="9">
        <v>775964</v>
      </c>
      <c r="BI10" s="7">
        <f t="shared" si="7"/>
        <v>1347</v>
      </c>
      <c r="BJ10" s="7">
        <f t="shared" si="7"/>
        <v>4187952</v>
      </c>
      <c r="BK10" s="7">
        <f t="shared" si="8"/>
        <v>54555</v>
      </c>
      <c r="BL10" s="7">
        <f t="shared" si="8"/>
        <v>18794228</v>
      </c>
    </row>
    <row r="11" spans="1:64" ht="20.25">
      <c r="A11" s="14">
        <v>5</v>
      </c>
      <c r="B11" s="15" t="s">
        <v>47</v>
      </c>
      <c r="C11" s="8">
        <v>57</v>
      </c>
      <c r="D11" s="8">
        <v>2688884</v>
      </c>
      <c r="E11" s="8">
        <v>56</v>
      </c>
      <c r="F11" s="8">
        <v>2218592</v>
      </c>
      <c r="G11" s="19">
        <f t="shared" si="0"/>
        <v>113</v>
      </c>
      <c r="H11" s="19">
        <f t="shared" si="0"/>
        <v>4907476</v>
      </c>
      <c r="I11" s="8">
        <v>12</v>
      </c>
      <c r="J11" s="8">
        <v>527070</v>
      </c>
      <c r="K11" s="8">
        <v>15</v>
      </c>
      <c r="L11" s="8">
        <v>621199</v>
      </c>
      <c r="M11" s="7">
        <f t="shared" si="1"/>
        <v>140</v>
      </c>
      <c r="N11" s="7">
        <f t="shared" si="1"/>
        <v>6055745</v>
      </c>
      <c r="O11" s="8">
        <v>0</v>
      </c>
      <c r="P11" s="8">
        <v>0</v>
      </c>
      <c r="Q11" s="8">
        <v>44</v>
      </c>
      <c r="R11" s="8">
        <v>3734870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7">
        <f t="shared" si="2"/>
        <v>44</v>
      </c>
      <c r="Z11" s="7">
        <f t="shared" si="3"/>
        <v>3734870</v>
      </c>
      <c r="AA11" s="12">
        <v>0</v>
      </c>
      <c r="AB11" s="12">
        <v>0</v>
      </c>
      <c r="AC11" s="12">
        <v>20</v>
      </c>
      <c r="AD11" s="12">
        <v>207245</v>
      </c>
      <c r="AE11" s="12">
        <v>17</v>
      </c>
      <c r="AF11" s="12">
        <v>1220042</v>
      </c>
      <c r="AG11" s="12">
        <v>80</v>
      </c>
      <c r="AH11" s="12">
        <v>42515</v>
      </c>
      <c r="AI11" s="12">
        <v>2</v>
      </c>
      <c r="AJ11" s="12">
        <v>149564</v>
      </c>
      <c r="AK11" s="12">
        <v>1463</v>
      </c>
      <c r="AL11" s="12">
        <v>1603771</v>
      </c>
      <c r="AM11" s="20">
        <f t="shared" si="4"/>
        <v>1766</v>
      </c>
      <c r="AN11" s="20">
        <f t="shared" si="5"/>
        <v>13013752</v>
      </c>
      <c r="AO11" s="12">
        <v>0</v>
      </c>
      <c r="AP11" s="12">
        <v>0</v>
      </c>
      <c r="AQ11" s="12">
        <v>0</v>
      </c>
      <c r="AR11" s="12">
        <v>0</v>
      </c>
      <c r="AS11" s="12">
        <v>0</v>
      </c>
      <c r="AT11" s="12">
        <v>0</v>
      </c>
      <c r="AU11" s="12">
        <v>5</v>
      </c>
      <c r="AV11" s="12">
        <v>502721</v>
      </c>
      <c r="AW11" s="12">
        <v>0</v>
      </c>
      <c r="AX11" s="12">
        <v>0</v>
      </c>
      <c r="AY11" s="7">
        <f t="shared" si="6"/>
        <v>5</v>
      </c>
      <c r="AZ11" s="7">
        <f t="shared" si="6"/>
        <v>502721</v>
      </c>
      <c r="BA11" s="8">
        <v>2</v>
      </c>
      <c r="BB11" s="8">
        <v>142298</v>
      </c>
      <c r="BC11" s="8">
        <v>2</v>
      </c>
      <c r="BD11" s="8">
        <v>359166</v>
      </c>
      <c r="BE11" s="8">
        <v>0</v>
      </c>
      <c r="BF11" s="8">
        <v>0</v>
      </c>
      <c r="BG11" s="8">
        <v>23</v>
      </c>
      <c r="BH11" s="8">
        <v>2090760</v>
      </c>
      <c r="BI11" s="7">
        <f t="shared" si="7"/>
        <v>32</v>
      </c>
      <c r="BJ11" s="7">
        <f t="shared" si="7"/>
        <v>3094945</v>
      </c>
      <c r="BK11" s="7">
        <f t="shared" si="8"/>
        <v>1798</v>
      </c>
      <c r="BL11" s="7">
        <f t="shared" si="8"/>
        <v>16108697</v>
      </c>
    </row>
    <row r="12" spans="1:64" ht="20.25">
      <c r="A12" s="14">
        <v>6</v>
      </c>
      <c r="B12" s="15" t="s">
        <v>48</v>
      </c>
      <c r="C12" s="8">
        <v>37</v>
      </c>
      <c r="D12" s="8">
        <v>7016</v>
      </c>
      <c r="E12" s="8">
        <v>36</v>
      </c>
      <c r="F12" s="8">
        <v>11474</v>
      </c>
      <c r="G12" s="19">
        <f t="shared" si="0"/>
        <v>73</v>
      </c>
      <c r="H12" s="19">
        <f t="shared" si="0"/>
        <v>18490</v>
      </c>
      <c r="I12" s="8">
        <v>9</v>
      </c>
      <c r="J12" s="8">
        <v>1889</v>
      </c>
      <c r="K12" s="8">
        <v>9</v>
      </c>
      <c r="L12" s="8">
        <v>9567</v>
      </c>
      <c r="M12" s="7">
        <f t="shared" si="1"/>
        <v>91</v>
      </c>
      <c r="N12" s="7">
        <f t="shared" si="1"/>
        <v>29946</v>
      </c>
      <c r="O12" s="8">
        <v>0</v>
      </c>
      <c r="P12" s="8">
        <v>0</v>
      </c>
      <c r="Q12" s="8">
        <v>29</v>
      </c>
      <c r="R12" s="8">
        <v>29832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7">
        <f t="shared" si="2"/>
        <v>29</v>
      </c>
      <c r="Z12" s="7">
        <f t="shared" si="3"/>
        <v>29832</v>
      </c>
      <c r="AA12" s="12">
        <v>0</v>
      </c>
      <c r="AB12" s="12">
        <v>0</v>
      </c>
      <c r="AC12" s="12">
        <v>12</v>
      </c>
      <c r="AD12" s="12">
        <v>2533</v>
      </c>
      <c r="AE12" s="12">
        <v>11</v>
      </c>
      <c r="AF12" s="12">
        <v>14911</v>
      </c>
      <c r="AG12" s="12">
        <v>0</v>
      </c>
      <c r="AH12" s="12">
        <v>0</v>
      </c>
      <c r="AI12" s="12">
        <v>2</v>
      </c>
      <c r="AJ12" s="12">
        <v>606</v>
      </c>
      <c r="AK12" s="12">
        <v>22</v>
      </c>
      <c r="AL12" s="12">
        <v>21621</v>
      </c>
      <c r="AM12" s="20">
        <f t="shared" si="4"/>
        <v>167</v>
      </c>
      <c r="AN12" s="20">
        <f t="shared" si="5"/>
        <v>99449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2">
        <v>0</v>
      </c>
      <c r="AU12" s="12">
        <v>1</v>
      </c>
      <c r="AV12" s="12">
        <v>3951</v>
      </c>
      <c r="AW12" s="12">
        <v>0</v>
      </c>
      <c r="AX12" s="12">
        <v>0</v>
      </c>
      <c r="AY12" s="7">
        <f t="shared" si="6"/>
        <v>1</v>
      </c>
      <c r="AZ12" s="7">
        <f t="shared" si="6"/>
        <v>3951</v>
      </c>
      <c r="BA12" s="8">
        <v>1</v>
      </c>
      <c r="BB12" s="8">
        <v>3034</v>
      </c>
      <c r="BC12" s="8">
        <v>1</v>
      </c>
      <c r="BD12" s="8">
        <v>7658</v>
      </c>
      <c r="BE12" s="8">
        <v>0</v>
      </c>
      <c r="BF12" s="8">
        <v>0</v>
      </c>
      <c r="BG12" s="8">
        <v>14</v>
      </c>
      <c r="BH12" s="8">
        <v>62245</v>
      </c>
      <c r="BI12" s="7">
        <f t="shared" si="7"/>
        <v>17</v>
      </c>
      <c r="BJ12" s="7">
        <f t="shared" si="7"/>
        <v>76888</v>
      </c>
      <c r="BK12" s="7">
        <f t="shared" si="8"/>
        <v>184</v>
      </c>
      <c r="BL12" s="7">
        <f t="shared" si="8"/>
        <v>176337</v>
      </c>
    </row>
    <row r="13" spans="1:64" ht="20.25">
      <c r="A13" s="14">
        <v>7</v>
      </c>
      <c r="B13" s="15" t="s">
        <v>49</v>
      </c>
      <c r="C13" s="8">
        <v>295</v>
      </c>
      <c r="D13" s="8">
        <v>8424</v>
      </c>
      <c r="E13" s="8">
        <v>194</v>
      </c>
      <c r="F13" s="8">
        <v>13794</v>
      </c>
      <c r="G13" s="19">
        <f t="shared" si="0"/>
        <v>489</v>
      </c>
      <c r="H13" s="19">
        <f t="shared" si="0"/>
        <v>22218</v>
      </c>
      <c r="I13" s="8">
        <v>44</v>
      </c>
      <c r="J13" s="8">
        <v>2294</v>
      </c>
      <c r="K13" s="8">
        <v>57</v>
      </c>
      <c r="L13" s="8">
        <v>11639</v>
      </c>
      <c r="M13" s="7">
        <f t="shared" si="1"/>
        <v>590</v>
      </c>
      <c r="N13" s="7">
        <f t="shared" si="1"/>
        <v>36151</v>
      </c>
      <c r="O13" s="8">
        <v>0</v>
      </c>
      <c r="P13" s="8">
        <v>0</v>
      </c>
      <c r="Q13" s="8">
        <v>125</v>
      </c>
      <c r="R13" s="8">
        <v>35822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7">
        <f t="shared" si="2"/>
        <v>125</v>
      </c>
      <c r="Z13" s="7">
        <f t="shared" si="3"/>
        <v>35822</v>
      </c>
      <c r="AA13" s="12">
        <v>0</v>
      </c>
      <c r="AB13" s="12">
        <v>0</v>
      </c>
      <c r="AC13" s="12">
        <v>54</v>
      </c>
      <c r="AD13" s="12">
        <v>3041</v>
      </c>
      <c r="AE13" s="12">
        <v>45</v>
      </c>
      <c r="AF13" s="12">
        <v>17905</v>
      </c>
      <c r="AG13" s="12">
        <v>0</v>
      </c>
      <c r="AH13" s="12">
        <v>0</v>
      </c>
      <c r="AI13" s="12">
        <v>8</v>
      </c>
      <c r="AJ13" s="12">
        <v>757</v>
      </c>
      <c r="AK13" s="12">
        <v>95</v>
      </c>
      <c r="AL13" s="12">
        <v>25726</v>
      </c>
      <c r="AM13" s="20">
        <f t="shared" si="4"/>
        <v>917</v>
      </c>
      <c r="AN13" s="20">
        <f t="shared" si="5"/>
        <v>119402</v>
      </c>
      <c r="AO13" s="12">
        <v>0</v>
      </c>
      <c r="AP13" s="12">
        <v>0</v>
      </c>
      <c r="AQ13" s="12">
        <v>0</v>
      </c>
      <c r="AR13" s="12">
        <v>0</v>
      </c>
      <c r="AS13" s="12">
        <v>0</v>
      </c>
      <c r="AT13" s="12">
        <v>0</v>
      </c>
      <c r="AU13" s="12">
        <v>1</v>
      </c>
      <c r="AV13" s="12">
        <v>4782</v>
      </c>
      <c r="AW13" s="12">
        <v>0</v>
      </c>
      <c r="AX13" s="12">
        <v>0</v>
      </c>
      <c r="AY13" s="7">
        <f t="shared" si="6"/>
        <v>1</v>
      </c>
      <c r="AZ13" s="7">
        <f t="shared" si="6"/>
        <v>4782</v>
      </c>
      <c r="BA13" s="8">
        <v>7</v>
      </c>
      <c r="BB13" s="8">
        <v>3643</v>
      </c>
      <c r="BC13" s="8">
        <v>6</v>
      </c>
      <c r="BD13" s="8">
        <v>9196</v>
      </c>
      <c r="BE13" s="8">
        <v>0</v>
      </c>
      <c r="BF13" s="8">
        <v>0</v>
      </c>
      <c r="BG13" s="8">
        <v>59</v>
      </c>
      <c r="BH13" s="8">
        <v>74742</v>
      </c>
      <c r="BI13" s="7">
        <f t="shared" si="7"/>
        <v>73</v>
      </c>
      <c r="BJ13" s="7">
        <f t="shared" si="7"/>
        <v>92363</v>
      </c>
      <c r="BK13" s="7">
        <f t="shared" si="8"/>
        <v>990</v>
      </c>
      <c r="BL13" s="7">
        <f t="shared" si="8"/>
        <v>211765</v>
      </c>
    </row>
    <row r="14" spans="1:64" ht="20.25">
      <c r="A14" s="14">
        <v>8</v>
      </c>
      <c r="B14" s="15" t="s">
        <v>50</v>
      </c>
      <c r="C14" s="8">
        <v>157</v>
      </c>
      <c r="D14" s="8">
        <v>48197</v>
      </c>
      <c r="E14" s="8">
        <v>98</v>
      </c>
      <c r="F14" s="8">
        <v>69746</v>
      </c>
      <c r="G14" s="19">
        <f t="shared" si="0"/>
        <v>255</v>
      </c>
      <c r="H14" s="19">
        <f t="shared" si="0"/>
        <v>117943</v>
      </c>
      <c r="I14" s="8">
        <v>22</v>
      </c>
      <c r="J14" s="8">
        <v>11875</v>
      </c>
      <c r="K14" s="8">
        <v>29</v>
      </c>
      <c r="L14" s="8">
        <v>54690</v>
      </c>
      <c r="M14" s="7">
        <f t="shared" si="1"/>
        <v>306</v>
      </c>
      <c r="N14" s="7">
        <f t="shared" si="1"/>
        <v>184508</v>
      </c>
      <c r="O14" s="8">
        <v>0</v>
      </c>
      <c r="P14" s="8">
        <v>0</v>
      </c>
      <c r="Q14" s="8">
        <v>61</v>
      </c>
      <c r="R14" s="8">
        <v>171548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7">
        <f t="shared" si="2"/>
        <v>61</v>
      </c>
      <c r="Z14" s="7">
        <f t="shared" si="3"/>
        <v>171548</v>
      </c>
      <c r="AA14" s="12">
        <v>0</v>
      </c>
      <c r="AB14" s="12">
        <v>0</v>
      </c>
      <c r="AC14" s="12">
        <v>25</v>
      </c>
      <c r="AD14" s="12">
        <v>14467</v>
      </c>
      <c r="AE14" s="12">
        <v>22</v>
      </c>
      <c r="AF14" s="12">
        <v>85167</v>
      </c>
      <c r="AG14" s="12">
        <v>2</v>
      </c>
      <c r="AH14" s="12">
        <v>2657</v>
      </c>
      <c r="AI14" s="12">
        <v>4</v>
      </c>
      <c r="AJ14" s="12">
        <v>4014</v>
      </c>
      <c r="AK14" s="12">
        <v>45</v>
      </c>
      <c r="AL14" s="12">
        <v>119872</v>
      </c>
      <c r="AM14" s="20">
        <f t="shared" si="4"/>
        <v>465</v>
      </c>
      <c r="AN14" s="20">
        <f t="shared" si="5"/>
        <v>582233</v>
      </c>
      <c r="AO14" s="12">
        <v>0</v>
      </c>
      <c r="AP14" s="12">
        <v>0</v>
      </c>
      <c r="AQ14" s="12">
        <v>0</v>
      </c>
      <c r="AR14" s="12">
        <v>0</v>
      </c>
      <c r="AS14" s="12">
        <v>0</v>
      </c>
      <c r="AT14" s="12">
        <v>0</v>
      </c>
      <c r="AU14" s="12">
        <v>1</v>
      </c>
      <c r="AV14" s="12">
        <v>26611</v>
      </c>
      <c r="AW14" s="12">
        <v>0</v>
      </c>
      <c r="AX14" s="12">
        <v>0</v>
      </c>
      <c r="AY14" s="7">
        <f t="shared" si="6"/>
        <v>1</v>
      </c>
      <c r="AZ14" s="7">
        <f t="shared" si="6"/>
        <v>26611</v>
      </c>
      <c r="BA14" s="8">
        <v>3</v>
      </c>
      <c r="BB14" s="8">
        <v>16895</v>
      </c>
      <c r="BC14" s="8">
        <v>10</v>
      </c>
      <c r="BD14" s="8">
        <v>42643</v>
      </c>
      <c r="BE14" s="8">
        <v>0</v>
      </c>
      <c r="BF14" s="8">
        <v>0</v>
      </c>
      <c r="BG14" s="8">
        <v>29</v>
      </c>
      <c r="BH14" s="8">
        <v>346586</v>
      </c>
      <c r="BI14" s="7">
        <f t="shared" si="7"/>
        <v>43</v>
      </c>
      <c r="BJ14" s="7">
        <f t="shared" si="7"/>
        <v>432735</v>
      </c>
      <c r="BK14" s="7">
        <f t="shared" si="8"/>
        <v>508</v>
      </c>
      <c r="BL14" s="7">
        <f t="shared" si="8"/>
        <v>1014968</v>
      </c>
    </row>
    <row r="15" spans="1:64" ht="20.25">
      <c r="A15" s="14">
        <v>9</v>
      </c>
      <c r="B15" s="15" t="s">
        <v>51</v>
      </c>
      <c r="C15" s="8">
        <v>74</v>
      </c>
      <c r="D15" s="8">
        <v>19184</v>
      </c>
      <c r="E15" s="8">
        <v>72</v>
      </c>
      <c r="F15" s="8">
        <v>31328</v>
      </c>
      <c r="G15" s="19">
        <f t="shared" si="0"/>
        <v>146</v>
      </c>
      <c r="H15" s="19">
        <f t="shared" si="0"/>
        <v>50512</v>
      </c>
      <c r="I15" s="8">
        <v>15</v>
      </c>
      <c r="J15" s="8">
        <v>5263</v>
      </c>
      <c r="K15" s="8">
        <v>20</v>
      </c>
      <c r="L15" s="8">
        <v>26468</v>
      </c>
      <c r="M15" s="7">
        <f t="shared" si="1"/>
        <v>181</v>
      </c>
      <c r="N15" s="7">
        <f t="shared" si="1"/>
        <v>82243</v>
      </c>
      <c r="O15" s="8">
        <v>0</v>
      </c>
      <c r="P15" s="8">
        <v>0</v>
      </c>
      <c r="Q15" s="8">
        <v>56</v>
      </c>
      <c r="R15" s="8">
        <v>81573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7">
        <f t="shared" si="2"/>
        <v>56</v>
      </c>
      <c r="Z15" s="7">
        <f t="shared" si="3"/>
        <v>81573</v>
      </c>
      <c r="AA15" s="12">
        <v>0</v>
      </c>
      <c r="AB15" s="12">
        <v>0</v>
      </c>
      <c r="AC15" s="12">
        <v>25</v>
      </c>
      <c r="AD15" s="12">
        <v>6926</v>
      </c>
      <c r="AE15" s="12">
        <v>21</v>
      </c>
      <c r="AF15" s="12">
        <v>40773</v>
      </c>
      <c r="AG15" s="12">
        <v>0</v>
      </c>
      <c r="AH15" s="12">
        <v>0</v>
      </c>
      <c r="AI15" s="12">
        <v>2</v>
      </c>
      <c r="AJ15" s="12">
        <v>1742</v>
      </c>
      <c r="AK15" s="12">
        <v>46</v>
      </c>
      <c r="AL15" s="12">
        <v>58659</v>
      </c>
      <c r="AM15" s="20">
        <f t="shared" si="4"/>
        <v>331</v>
      </c>
      <c r="AN15" s="20">
        <f t="shared" si="5"/>
        <v>271916</v>
      </c>
      <c r="AO15" s="12">
        <v>0</v>
      </c>
      <c r="AP15" s="12">
        <v>0</v>
      </c>
      <c r="AQ15" s="12">
        <v>0</v>
      </c>
      <c r="AR15" s="12">
        <v>0</v>
      </c>
      <c r="AS15" s="12">
        <v>0</v>
      </c>
      <c r="AT15" s="12">
        <v>0</v>
      </c>
      <c r="AU15" s="12">
        <v>1</v>
      </c>
      <c r="AV15" s="12">
        <v>10912</v>
      </c>
      <c r="AW15" s="12">
        <v>0</v>
      </c>
      <c r="AX15" s="12">
        <v>0</v>
      </c>
      <c r="AY15" s="7">
        <f t="shared" si="6"/>
        <v>1</v>
      </c>
      <c r="AZ15" s="7">
        <f t="shared" si="6"/>
        <v>10912</v>
      </c>
      <c r="BA15" s="8">
        <v>3</v>
      </c>
      <c r="BB15" s="8">
        <v>8295</v>
      </c>
      <c r="BC15" s="8">
        <v>10</v>
      </c>
      <c r="BD15" s="8">
        <v>20941</v>
      </c>
      <c r="BE15" s="8">
        <v>0</v>
      </c>
      <c r="BF15" s="8">
        <v>0</v>
      </c>
      <c r="BG15" s="8">
        <v>30</v>
      </c>
      <c r="BH15" s="8">
        <v>170200</v>
      </c>
      <c r="BI15" s="7">
        <f t="shared" si="7"/>
        <v>44</v>
      </c>
      <c r="BJ15" s="7">
        <f t="shared" si="7"/>
        <v>210348</v>
      </c>
      <c r="BK15" s="7">
        <f t="shared" si="8"/>
        <v>375</v>
      </c>
      <c r="BL15" s="7">
        <f t="shared" si="8"/>
        <v>482264</v>
      </c>
    </row>
    <row r="16" spans="1:64" ht="20.25">
      <c r="A16" s="14">
        <v>10</v>
      </c>
      <c r="B16" s="15" t="s">
        <v>52</v>
      </c>
      <c r="C16" s="8">
        <v>2542</v>
      </c>
      <c r="D16" s="8">
        <v>6138</v>
      </c>
      <c r="E16" s="8">
        <v>1427</v>
      </c>
      <c r="F16" s="8">
        <v>10056</v>
      </c>
      <c r="G16" s="19">
        <f t="shared" si="0"/>
        <v>3969</v>
      </c>
      <c r="H16" s="19">
        <f t="shared" si="0"/>
        <v>16194</v>
      </c>
      <c r="I16" s="8">
        <v>321</v>
      </c>
      <c r="J16" s="8">
        <v>1619</v>
      </c>
      <c r="K16" s="8">
        <v>417</v>
      </c>
      <c r="L16" s="8">
        <v>8450</v>
      </c>
      <c r="M16" s="7">
        <f t="shared" si="1"/>
        <v>4707</v>
      </c>
      <c r="N16" s="7">
        <f t="shared" si="1"/>
        <v>26263</v>
      </c>
      <c r="O16" s="8">
        <v>0</v>
      </c>
      <c r="P16" s="8">
        <v>0</v>
      </c>
      <c r="Q16" s="8">
        <v>188</v>
      </c>
      <c r="R16" s="8">
        <v>26100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7">
        <f t="shared" si="2"/>
        <v>188</v>
      </c>
      <c r="Z16" s="7">
        <f t="shared" si="3"/>
        <v>26100</v>
      </c>
      <c r="AA16" s="12">
        <v>0</v>
      </c>
      <c r="AB16" s="12">
        <v>0</v>
      </c>
      <c r="AC16" s="12">
        <v>347</v>
      </c>
      <c r="AD16" s="12">
        <v>2216</v>
      </c>
      <c r="AE16" s="12">
        <v>293</v>
      </c>
      <c r="AF16" s="12">
        <v>13046</v>
      </c>
      <c r="AG16" s="12">
        <v>0</v>
      </c>
      <c r="AH16" s="12">
        <v>0</v>
      </c>
      <c r="AI16" s="12">
        <v>59</v>
      </c>
      <c r="AJ16" s="12">
        <v>530</v>
      </c>
      <c r="AK16" s="12">
        <v>9</v>
      </c>
      <c r="AL16" s="12">
        <v>18793</v>
      </c>
      <c r="AM16" s="20">
        <f t="shared" si="4"/>
        <v>5603</v>
      </c>
      <c r="AN16" s="20">
        <f t="shared" si="5"/>
        <v>86948</v>
      </c>
      <c r="AO16" s="12">
        <v>0</v>
      </c>
      <c r="AP16" s="12">
        <v>0</v>
      </c>
      <c r="AQ16" s="12">
        <v>0</v>
      </c>
      <c r="AR16" s="12">
        <v>0</v>
      </c>
      <c r="AS16" s="12">
        <v>0</v>
      </c>
      <c r="AT16" s="12">
        <v>0</v>
      </c>
      <c r="AU16" s="12">
        <v>1</v>
      </c>
      <c r="AV16" s="12">
        <v>3457</v>
      </c>
      <c r="AW16" s="12">
        <v>0</v>
      </c>
      <c r="AX16" s="12">
        <v>0</v>
      </c>
      <c r="AY16" s="7">
        <f t="shared" si="6"/>
        <v>1</v>
      </c>
      <c r="AZ16" s="7">
        <f t="shared" si="6"/>
        <v>3457</v>
      </c>
      <c r="BA16" s="8">
        <v>43</v>
      </c>
      <c r="BB16" s="8">
        <v>2655</v>
      </c>
      <c r="BC16" s="8">
        <v>2</v>
      </c>
      <c r="BD16" s="8">
        <v>6700</v>
      </c>
      <c r="BE16" s="8">
        <v>0</v>
      </c>
      <c r="BF16" s="8">
        <v>0</v>
      </c>
      <c r="BG16" s="8">
        <v>21</v>
      </c>
      <c r="BH16" s="8">
        <v>54458</v>
      </c>
      <c r="BI16" s="7">
        <f t="shared" si="7"/>
        <v>67</v>
      </c>
      <c r="BJ16" s="7">
        <f t="shared" si="7"/>
        <v>67270</v>
      </c>
      <c r="BK16" s="7">
        <f t="shared" si="8"/>
        <v>5670</v>
      </c>
      <c r="BL16" s="7">
        <f t="shared" si="8"/>
        <v>154218</v>
      </c>
    </row>
    <row r="17" spans="1:64" ht="20.25">
      <c r="A17" s="14">
        <v>11</v>
      </c>
      <c r="B17" s="15" t="s">
        <v>53</v>
      </c>
      <c r="C17" s="8">
        <v>107</v>
      </c>
      <c r="D17" s="8">
        <v>47591</v>
      </c>
      <c r="E17" s="8">
        <v>103</v>
      </c>
      <c r="F17" s="8">
        <v>58658</v>
      </c>
      <c r="G17" s="19">
        <f t="shared" si="0"/>
        <v>210</v>
      </c>
      <c r="H17" s="19">
        <f t="shared" si="0"/>
        <v>106249</v>
      </c>
      <c r="I17" s="8">
        <v>23</v>
      </c>
      <c r="J17" s="8">
        <v>12549</v>
      </c>
      <c r="K17" s="8">
        <v>29</v>
      </c>
      <c r="L17" s="8">
        <v>33643</v>
      </c>
      <c r="M17" s="7">
        <f t="shared" si="1"/>
        <v>262</v>
      </c>
      <c r="N17" s="7">
        <f t="shared" si="1"/>
        <v>152441</v>
      </c>
      <c r="O17" s="8">
        <v>0</v>
      </c>
      <c r="P17" s="8">
        <v>0</v>
      </c>
      <c r="Q17" s="8">
        <v>82</v>
      </c>
      <c r="R17" s="8">
        <v>112557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7">
        <f t="shared" si="2"/>
        <v>82</v>
      </c>
      <c r="Z17" s="7">
        <f t="shared" si="3"/>
        <v>112557</v>
      </c>
      <c r="AA17" s="12">
        <v>0</v>
      </c>
      <c r="AB17" s="12">
        <v>0</v>
      </c>
      <c r="AC17" s="12">
        <v>36</v>
      </c>
      <c r="AD17" s="12">
        <v>9136</v>
      </c>
      <c r="AE17" s="12">
        <v>31</v>
      </c>
      <c r="AF17" s="12">
        <v>53784</v>
      </c>
      <c r="AG17" s="12">
        <v>0</v>
      </c>
      <c r="AH17" s="12">
        <v>0</v>
      </c>
      <c r="AI17" s="12">
        <v>3</v>
      </c>
      <c r="AJ17" s="12">
        <v>3559</v>
      </c>
      <c r="AK17" s="12">
        <v>67</v>
      </c>
      <c r="AL17" s="12">
        <v>75901</v>
      </c>
      <c r="AM17" s="20">
        <f t="shared" si="4"/>
        <v>481</v>
      </c>
      <c r="AN17" s="20">
        <f t="shared" si="5"/>
        <v>407378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1</v>
      </c>
      <c r="AV17" s="12">
        <v>15983</v>
      </c>
      <c r="AW17" s="12">
        <v>0</v>
      </c>
      <c r="AX17" s="12">
        <v>0</v>
      </c>
      <c r="AY17" s="7">
        <f t="shared" si="6"/>
        <v>1</v>
      </c>
      <c r="AZ17" s="7">
        <f t="shared" si="6"/>
        <v>15983</v>
      </c>
      <c r="BA17" s="8">
        <v>4</v>
      </c>
      <c r="BB17" s="8">
        <v>10345</v>
      </c>
      <c r="BC17" s="8">
        <v>5</v>
      </c>
      <c r="BD17" s="8">
        <v>26111</v>
      </c>
      <c r="BE17" s="8">
        <v>0</v>
      </c>
      <c r="BF17" s="8">
        <v>0</v>
      </c>
      <c r="BG17" s="8">
        <v>43</v>
      </c>
      <c r="BH17" s="8">
        <v>212215</v>
      </c>
      <c r="BI17" s="7">
        <f t="shared" si="7"/>
        <v>53</v>
      </c>
      <c r="BJ17" s="7">
        <f t="shared" si="7"/>
        <v>264654</v>
      </c>
      <c r="BK17" s="7">
        <f t="shared" si="8"/>
        <v>534</v>
      </c>
      <c r="BL17" s="7">
        <f t="shared" si="8"/>
        <v>672032</v>
      </c>
    </row>
    <row r="18" spans="1:64" ht="20.25">
      <c r="A18" s="14">
        <v>12</v>
      </c>
      <c r="B18" s="15" t="s">
        <v>54</v>
      </c>
      <c r="C18" s="8">
        <v>33</v>
      </c>
      <c r="D18" s="8">
        <v>25558</v>
      </c>
      <c r="E18" s="8">
        <v>32</v>
      </c>
      <c r="F18" s="8">
        <v>30425</v>
      </c>
      <c r="G18" s="19">
        <f t="shared" si="0"/>
        <v>65</v>
      </c>
      <c r="H18" s="19">
        <f t="shared" si="0"/>
        <v>55983</v>
      </c>
      <c r="I18" s="8">
        <v>7</v>
      </c>
      <c r="J18" s="8">
        <v>6612</v>
      </c>
      <c r="K18" s="8">
        <v>9</v>
      </c>
      <c r="L18" s="8">
        <v>16263</v>
      </c>
      <c r="M18" s="7">
        <f t="shared" si="1"/>
        <v>81</v>
      </c>
      <c r="N18" s="7">
        <f t="shared" si="1"/>
        <v>78858</v>
      </c>
      <c r="O18" s="8">
        <v>0</v>
      </c>
      <c r="P18" s="8">
        <v>0</v>
      </c>
      <c r="Q18" s="8">
        <v>25</v>
      </c>
      <c r="R18" s="8">
        <v>55245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7">
        <f t="shared" si="2"/>
        <v>25</v>
      </c>
      <c r="Z18" s="7">
        <f t="shared" si="3"/>
        <v>55245</v>
      </c>
      <c r="AA18" s="12">
        <v>0</v>
      </c>
      <c r="AB18" s="12">
        <v>0</v>
      </c>
      <c r="AC18" s="12">
        <v>11</v>
      </c>
      <c r="AD18" s="12">
        <v>4440</v>
      </c>
      <c r="AE18" s="12">
        <v>9</v>
      </c>
      <c r="AF18" s="12">
        <v>26140</v>
      </c>
      <c r="AG18" s="12">
        <v>0</v>
      </c>
      <c r="AH18" s="12">
        <v>0</v>
      </c>
      <c r="AI18" s="12">
        <v>1</v>
      </c>
      <c r="AJ18" s="12">
        <v>1817</v>
      </c>
      <c r="AK18" s="12">
        <v>20</v>
      </c>
      <c r="AL18" s="12">
        <v>36856</v>
      </c>
      <c r="AM18" s="20">
        <f t="shared" si="4"/>
        <v>147</v>
      </c>
      <c r="AN18" s="20">
        <f t="shared" si="5"/>
        <v>203356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0</v>
      </c>
      <c r="AU18" s="12">
        <v>1</v>
      </c>
      <c r="AV18" s="12">
        <v>7878</v>
      </c>
      <c r="AW18" s="12">
        <v>0</v>
      </c>
      <c r="AX18" s="12">
        <v>0</v>
      </c>
      <c r="AY18" s="7">
        <f t="shared" si="6"/>
        <v>1</v>
      </c>
      <c r="AZ18" s="7">
        <f t="shared" si="6"/>
        <v>7878</v>
      </c>
      <c r="BA18" s="8">
        <v>1</v>
      </c>
      <c r="BB18" s="8">
        <v>4963</v>
      </c>
      <c r="BC18" s="8">
        <v>2</v>
      </c>
      <c r="BD18" s="8">
        <v>12526</v>
      </c>
      <c r="BE18" s="8">
        <v>0</v>
      </c>
      <c r="BF18" s="8">
        <v>0</v>
      </c>
      <c r="BG18" s="8">
        <v>18</v>
      </c>
      <c r="BH18" s="8">
        <v>101803</v>
      </c>
      <c r="BI18" s="7">
        <f t="shared" si="7"/>
        <v>22</v>
      </c>
      <c r="BJ18" s="7">
        <f t="shared" si="7"/>
        <v>127170</v>
      </c>
      <c r="BK18" s="7">
        <f t="shared" si="8"/>
        <v>169</v>
      </c>
      <c r="BL18" s="7">
        <f t="shared" si="8"/>
        <v>330526</v>
      </c>
    </row>
    <row r="19" spans="1:64" ht="20.25">
      <c r="A19" s="14">
        <v>13</v>
      </c>
      <c r="B19" s="15" t="s">
        <v>55</v>
      </c>
      <c r="C19" s="8">
        <v>18</v>
      </c>
      <c r="D19" s="8">
        <v>11984</v>
      </c>
      <c r="E19" s="8">
        <v>18</v>
      </c>
      <c r="F19" s="8">
        <v>19596</v>
      </c>
      <c r="G19" s="19">
        <f t="shared" si="0"/>
        <v>36</v>
      </c>
      <c r="H19" s="19">
        <f t="shared" si="0"/>
        <v>31580</v>
      </c>
      <c r="I19" s="8">
        <v>3</v>
      </c>
      <c r="J19" s="8">
        <v>3238</v>
      </c>
      <c r="K19" s="8">
        <v>4</v>
      </c>
      <c r="L19" s="8">
        <v>16582</v>
      </c>
      <c r="M19" s="7">
        <f t="shared" si="1"/>
        <v>43</v>
      </c>
      <c r="N19" s="7">
        <f t="shared" si="1"/>
        <v>51400</v>
      </c>
      <c r="O19" s="8">
        <v>0</v>
      </c>
      <c r="P19" s="8">
        <v>0</v>
      </c>
      <c r="Q19" s="8">
        <v>14</v>
      </c>
      <c r="R19" s="8">
        <v>50957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7">
        <f t="shared" si="2"/>
        <v>14</v>
      </c>
      <c r="Z19" s="7">
        <f t="shared" si="3"/>
        <v>50957</v>
      </c>
      <c r="AA19" s="12">
        <v>0</v>
      </c>
      <c r="AB19" s="12">
        <v>0</v>
      </c>
      <c r="AC19" s="12">
        <v>6</v>
      </c>
      <c r="AD19" s="12">
        <v>4327</v>
      </c>
      <c r="AE19" s="12">
        <v>4</v>
      </c>
      <c r="AF19" s="12">
        <v>25470</v>
      </c>
      <c r="AG19" s="12">
        <v>0</v>
      </c>
      <c r="AH19" s="12">
        <v>0</v>
      </c>
      <c r="AI19" s="12">
        <v>1</v>
      </c>
      <c r="AJ19" s="12">
        <v>1060</v>
      </c>
      <c r="AK19" s="12">
        <v>11</v>
      </c>
      <c r="AL19" s="12">
        <v>36673</v>
      </c>
      <c r="AM19" s="20">
        <f t="shared" si="4"/>
        <v>79</v>
      </c>
      <c r="AN19" s="20">
        <f t="shared" si="5"/>
        <v>169887</v>
      </c>
      <c r="AO19" s="12">
        <v>0</v>
      </c>
      <c r="AP19" s="12">
        <v>0</v>
      </c>
      <c r="AQ19" s="12">
        <v>0</v>
      </c>
      <c r="AR19" s="12">
        <v>0</v>
      </c>
      <c r="AS19" s="12">
        <v>0</v>
      </c>
      <c r="AT19" s="12">
        <v>0</v>
      </c>
      <c r="AU19" s="12">
        <v>1</v>
      </c>
      <c r="AV19" s="12">
        <v>6781</v>
      </c>
      <c r="AW19" s="12">
        <v>0</v>
      </c>
      <c r="AX19" s="12">
        <v>0</v>
      </c>
      <c r="AY19" s="7">
        <f t="shared" si="6"/>
        <v>1</v>
      </c>
      <c r="AZ19" s="7">
        <f t="shared" si="6"/>
        <v>6781</v>
      </c>
      <c r="BA19" s="8">
        <v>1</v>
      </c>
      <c r="BB19" s="8">
        <v>5183</v>
      </c>
      <c r="BC19" s="8">
        <v>2</v>
      </c>
      <c r="BD19" s="8">
        <v>13081</v>
      </c>
      <c r="BE19" s="8">
        <v>0</v>
      </c>
      <c r="BF19" s="8">
        <v>0</v>
      </c>
      <c r="BG19" s="8">
        <v>7</v>
      </c>
      <c r="BH19" s="8">
        <v>106321</v>
      </c>
      <c r="BI19" s="7">
        <f t="shared" si="7"/>
        <v>11</v>
      </c>
      <c r="BJ19" s="7">
        <f t="shared" si="7"/>
        <v>131366</v>
      </c>
      <c r="BK19" s="7">
        <f t="shared" si="8"/>
        <v>90</v>
      </c>
      <c r="BL19" s="7">
        <f t="shared" si="8"/>
        <v>301253</v>
      </c>
    </row>
    <row r="20" spans="1:64" ht="20.25">
      <c r="A20" s="14">
        <v>14</v>
      </c>
      <c r="B20" s="15" t="s">
        <v>56</v>
      </c>
      <c r="C20" s="8">
        <v>75</v>
      </c>
      <c r="D20" s="8">
        <v>410326</v>
      </c>
      <c r="E20" s="8">
        <v>73</v>
      </c>
      <c r="F20" s="8">
        <v>445030</v>
      </c>
      <c r="G20" s="19">
        <f t="shared" si="0"/>
        <v>148</v>
      </c>
      <c r="H20" s="19">
        <f t="shared" si="0"/>
        <v>855356</v>
      </c>
      <c r="I20" s="8">
        <v>15</v>
      </c>
      <c r="J20" s="8">
        <v>105930</v>
      </c>
      <c r="K20" s="8">
        <v>20</v>
      </c>
      <c r="L20" s="8">
        <v>209192</v>
      </c>
      <c r="M20" s="7">
        <f t="shared" si="1"/>
        <v>183</v>
      </c>
      <c r="N20" s="7">
        <f t="shared" si="1"/>
        <v>1170478</v>
      </c>
      <c r="O20" s="8">
        <v>0</v>
      </c>
      <c r="P20" s="8">
        <v>0</v>
      </c>
      <c r="Q20" s="8">
        <v>57</v>
      </c>
      <c r="R20" s="8">
        <v>757574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7">
        <f t="shared" si="2"/>
        <v>57</v>
      </c>
      <c r="Z20" s="7">
        <f t="shared" si="3"/>
        <v>757574</v>
      </c>
      <c r="AA20" s="12">
        <v>0</v>
      </c>
      <c r="AB20" s="12">
        <v>0</v>
      </c>
      <c r="AC20" s="12">
        <v>25</v>
      </c>
      <c r="AD20" s="12">
        <v>58748</v>
      </c>
      <c r="AE20" s="12">
        <v>21</v>
      </c>
      <c r="AF20" s="12">
        <v>345845</v>
      </c>
      <c r="AG20" s="12">
        <v>6</v>
      </c>
      <c r="AH20" s="12">
        <v>13286</v>
      </c>
      <c r="AI20" s="12">
        <v>2</v>
      </c>
      <c r="AJ20" s="12">
        <v>25445</v>
      </c>
      <c r="AK20" s="12">
        <v>43</v>
      </c>
      <c r="AL20" s="12">
        <v>474016</v>
      </c>
      <c r="AM20" s="20">
        <f t="shared" si="4"/>
        <v>337</v>
      </c>
      <c r="AN20" s="20">
        <f t="shared" si="5"/>
        <v>2845392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2">
        <v>0</v>
      </c>
      <c r="AU20" s="12">
        <v>2</v>
      </c>
      <c r="AV20" s="12">
        <v>122719</v>
      </c>
      <c r="AW20" s="12">
        <v>0</v>
      </c>
      <c r="AX20" s="12">
        <v>0</v>
      </c>
      <c r="AY20" s="7">
        <f t="shared" si="6"/>
        <v>2</v>
      </c>
      <c r="AZ20" s="7">
        <f t="shared" si="6"/>
        <v>122719</v>
      </c>
      <c r="BA20" s="8">
        <v>3</v>
      </c>
      <c r="BB20" s="8">
        <v>60075</v>
      </c>
      <c r="BC20" s="8">
        <v>12</v>
      </c>
      <c r="BD20" s="8">
        <v>151636</v>
      </c>
      <c r="BE20" s="8">
        <v>0</v>
      </c>
      <c r="BF20" s="8">
        <v>0</v>
      </c>
      <c r="BG20" s="8">
        <v>30</v>
      </c>
      <c r="BH20" s="8">
        <v>714694</v>
      </c>
      <c r="BI20" s="7">
        <f t="shared" si="7"/>
        <v>47</v>
      </c>
      <c r="BJ20" s="7">
        <f t="shared" si="7"/>
        <v>1049124</v>
      </c>
      <c r="BK20" s="7">
        <f t="shared" si="8"/>
        <v>384</v>
      </c>
      <c r="BL20" s="7">
        <f t="shared" si="8"/>
        <v>3894516</v>
      </c>
    </row>
    <row r="21" spans="1:64" ht="20.25">
      <c r="A21" s="14">
        <v>15</v>
      </c>
      <c r="B21" s="15" t="s">
        <v>57</v>
      </c>
      <c r="C21" s="8">
        <v>20</v>
      </c>
      <c r="D21" s="8">
        <v>17320</v>
      </c>
      <c r="E21" s="8">
        <v>20</v>
      </c>
      <c r="F21" s="8">
        <v>28234</v>
      </c>
      <c r="G21" s="19">
        <f t="shared" si="0"/>
        <v>40</v>
      </c>
      <c r="H21" s="19">
        <f t="shared" si="0"/>
        <v>45554</v>
      </c>
      <c r="I21" s="8">
        <v>12</v>
      </c>
      <c r="J21" s="8">
        <v>4723</v>
      </c>
      <c r="K21" s="8">
        <v>18</v>
      </c>
      <c r="L21" s="8">
        <v>23917</v>
      </c>
      <c r="M21" s="7">
        <f t="shared" si="1"/>
        <v>70</v>
      </c>
      <c r="N21" s="7">
        <f t="shared" si="1"/>
        <v>74194</v>
      </c>
      <c r="O21" s="8">
        <v>0</v>
      </c>
      <c r="P21" s="8">
        <v>0</v>
      </c>
      <c r="Q21" s="8">
        <v>15</v>
      </c>
      <c r="R21" s="8">
        <v>73648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7">
        <f t="shared" si="2"/>
        <v>15</v>
      </c>
      <c r="Z21" s="7">
        <f t="shared" si="3"/>
        <v>73648</v>
      </c>
      <c r="AA21" s="12">
        <v>0</v>
      </c>
      <c r="AB21" s="12">
        <v>0</v>
      </c>
      <c r="AC21" s="12">
        <v>12</v>
      </c>
      <c r="AD21" s="12">
        <v>6253</v>
      </c>
      <c r="AE21" s="12">
        <v>6</v>
      </c>
      <c r="AF21" s="12">
        <v>36812</v>
      </c>
      <c r="AG21" s="12">
        <v>0</v>
      </c>
      <c r="AH21" s="12">
        <v>0</v>
      </c>
      <c r="AI21" s="12">
        <v>2</v>
      </c>
      <c r="AJ21" s="12">
        <v>1590</v>
      </c>
      <c r="AK21" s="12">
        <v>25</v>
      </c>
      <c r="AL21" s="12">
        <v>53094</v>
      </c>
      <c r="AM21" s="20">
        <f t="shared" si="4"/>
        <v>130</v>
      </c>
      <c r="AN21" s="20">
        <f t="shared" si="5"/>
        <v>245591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2">
        <v>0</v>
      </c>
      <c r="AU21" s="12">
        <v>1</v>
      </c>
      <c r="AV21" s="12">
        <v>9874</v>
      </c>
      <c r="AW21" s="12">
        <v>0</v>
      </c>
      <c r="AX21" s="12">
        <v>0</v>
      </c>
      <c r="AY21" s="7">
        <f t="shared" si="6"/>
        <v>1</v>
      </c>
      <c r="AZ21" s="7">
        <f t="shared" si="6"/>
        <v>9874</v>
      </c>
      <c r="BA21" s="8">
        <v>1</v>
      </c>
      <c r="BB21" s="8">
        <v>7491</v>
      </c>
      <c r="BC21" s="8">
        <v>4</v>
      </c>
      <c r="BD21" s="8">
        <v>18907</v>
      </c>
      <c r="BE21" s="8">
        <v>0</v>
      </c>
      <c r="BF21" s="8">
        <v>0</v>
      </c>
      <c r="BG21" s="8">
        <v>55</v>
      </c>
      <c r="BH21" s="8">
        <v>153665</v>
      </c>
      <c r="BI21" s="7">
        <f t="shared" si="7"/>
        <v>61</v>
      </c>
      <c r="BJ21" s="7">
        <f t="shared" si="7"/>
        <v>189937</v>
      </c>
      <c r="BK21" s="7">
        <f t="shared" si="8"/>
        <v>191</v>
      </c>
      <c r="BL21" s="7">
        <f t="shared" si="8"/>
        <v>435528</v>
      </c>
    </row>
    <row r="22" spans="1:64" ht="20.25">
      <c r="A22" s="14">
        <v>16</v>
      </c>
      <c r="B22" s="15" t="s">
        <v>58</v>
      </c>
      <c r="C22" s="8">
        <v>117</v>
      </c>
      <c r="D22" s="8">
        <v>5363</v>
      </c>
      <c r="E22" s="8">
        <v>100</v>
      </c>
      <c r="F22" s="8">
        <v>8767</v>
      </c>
      <c r="G22" s="19">
        <f t="shared" si="0"/>
        <v>217</v>
      </c>
      <c r="H22" s="19">
        <f t="shared" si="0"/>
        <v>14130</v>
      </c>
      <c r="I22" s="8">
        <v>22</v>
      </c>
      <c r="J22" s="8">
        <v>1484</v>
      </c>
      <c r="K22" s="8">
        <v>29</v>
      </c>
      <c r="L22" s="8">
        <v>7334</v>
      </c>
      <c r="M22" s="7">
        <f t="shared" si="1"/>
        <v>268</v>
      </c>
      <c r="N22" s="7">
        <f t="shared" si="1"/>
        <v>22948</v>
      </c>
      <c r="O22" s="8">
        <v>0</v>
      </c>
      <c r="P22" s="8">
        <v>0</v>
      </c>
      <c r="Q22" s="8">
        <v>60</v>
      </c>
      <c r="R22" s="8">
        <v>22806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7">
        <f t="shared" si="2"/>
        <v>60</v>
      </c>
      <c r="Z22" s="7">
        <f t="shared" si="3"/>
        <v>22806</v>
      </c>
      <c r="AA22" s="12">
        <v>0</v>
      </c>
      <c r="AB22" s="12">
        <v>0</v>
      </c>
      <c r="AC22" s="12">
        <v>3</v>
      </c>
      <c r="AD22" s="12">
        <v>1936</v>
      </c>
      <c r="AE22" s="12">
        <v>2</v>
      </c>
      <c r="AF22" s="12">
        <v>11399</v>
      </c>
      <c r="AG22" s="12">
        <v>0</v>
      </c>
      <c r="AH22" s="12">
        <v>0</v>
      </c>
      <c r="AI22" s="12">
        <v>1</v>
      </c>
      <c r="AJ22" s="12">
        <v>454</v>
      </c>
      <c r="AK22" s="12">
        <v>56</v>
      </c>
      <c r="AL22" s="12">
        <v>16512</v>
      </c>
      <c r="AM22" s="20">
        <f t="shared" si="4"/>
        <v>390</v>
      </c>
      <c r="AN22" s="20">
        <f t="shared" si="5"/>
        <v>76055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1</v>
      </c>
      <c r="AV22" s="12">
        <v>3010</v>
      </c>
      <c r="AW22" s="12">
        <v>0</v>
      </c>
      <c r="AX22" s="12">
        <v>0</v>
      </c>
      <c r="AY22" s="7">
        <f t="shared" si="6"/>
        <v>1</v>
      </c>
      <c r="AZ22" s="7">
        <f t="shared" si="6"/>
        <v>3010</v>
      </c>
      <c r="BA22" s="8">
        <v>1</v>
      </c>
      <c r="BB22" s="8">
        <v>2320</v>
      </c>
      <c r="BC22" s="8">
        <v>2</v>
      </c>
      <c r="BD22" s="8">
        <v>5855</v>
      </c>
      <c r="BE22" s="8">
        <v>0</v>
      </c>
      <c r="BF22" s="8">
        <v>0</v>
      </c>
      <c r="BG22" s="8">
        <v>38</v>
      </c>
      <c r="BH22" s="8">
        <v>47585</v>
      </c>
      <c r="BI22" s="7">
        <f t="shared" si="7"/>
        <v>42</v>
      </c>
      <c r="BJ22" s="7">
        <f t="shared" si="7"/>
        <v>58770</v>
      </c>
      <c r="BK22" s="7">
        <f t="shared" si="8"/>
        <v>432</v>
      </c>
      <c r="BL22" s="7">
        <f t="shared" si="8"/>
        <v>134825</v>
      </c>
    </row>
    <row r="23" spans="1:64" ht="20.25">
      <c r="A23" s="14">
        <v>17</v>
      </c>
      <c r="B23" s="15" t="s">
        <v>59</v>
      </c>
      <c r="C23" s="8">
        <v>26</v>
      </c>
      <c r="D23" s="8">
        <v>2980</v>
      </c>
      <c r="E23" s="8">
        <v>26</v>
      </c>
      <c r="F23" s="8">
        <v>4899</v>
      </c>
      <c r="G23" s="19">
        <f t="shared" si="0"/>
        <v>52</v>
      </c>
      <c r="H23" s="19">
        <f t="shared" si="0"/>
        <v>7879</v>
      </c>
      <c r="I23" s="8">
        <v>6</v>
      </c>
      <c r="J23" s="8">
        <v>810</v>
      </c>
      <c r="K23" s="8">
        <v>7</v>
      </c>
      <c r="L23" s="8">
        <v>3986</v>
      </c>
      <c r="M23" s="7">
        <f t="shared" si="1"/>
        <v>65</v>
      </c>
      <c r="N23" s="7">
        <f t="shared" si="1"/>
        <v>12675</v>
      </c>
      <c r="O23" s="8">
        <v>0</v>
      </c>
      <c r="P23" s="8">
        <v>0</v>
      </c>
      <c r="Q23" s="8">
        <v>20</v>
      </c>
      <c r="R23" s="8">
        <v>12670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7">
        <f t="shared" si="2"/>
        <v>20</v>
      </c>
      <c r="Z23" s="7">
        <f t="shared" si="3"/>
        <v>12670</v>
      </c>
      <c r="AA23" s="12">
        <v>0</v>
      </c>
      <c r="AB23" s="12">
        <v>0</v>
      </c>
      <c r="AC23" s="12">
        <v>9</v>
      </c>
      <c r="AD23" s="12">
        <v>1076</v>
      </c>
      <c r="AE23" s="12">
        <v>8</v>
      </c>
      <c r="AF23" s="12">
        <v>6333</v>
      </c>
      <c r="AG23" s="12">
        <v>0</v>
      </c>
      <c r="AH23" s="12">
        <v>0</v>
      </c>
      <c r="AI23" s="12">
        <v>1</v>
      </c>
      <c r="AJ23" s="12">
        <v>303</v>
      </c>
      <c r="AK23" s="12">
        <v>15</v>
      </c>
      <c r="AL23" s="12">
        <v>9120</v>
      </c>
      <c r="AM23" s="20">
        <f t="shared" si="4"/>
        <v>118</v>
      </c>
      <c r="AN23" s="20">
        <f t="shared" si="5"/>
        <v>42177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1</v>
      </c>
      <c r="AV23" s="12">
        <v>1736</v>
      </c>
      <c r="AW23" s="12">
        <v>0</v>
      </c>
      <c r="AX23" s="12">
        <v>0</v>
      </c>
      <c r="AY23" s="7">
        <f t="shared" si="6"/>
        <v>1</v>
      </c>
      <c r="AZ23" s="7">
        <f t="shared" si="6"/>
        <v>1736</v>
      </c>
      <c r="BA23" s="8">
        <v>1</v>
      </c>
      <c r="BB23" s="8">
        <v>1289</v>
      </c>
      <c r="BC23" s="8">
        <v>1</v>
      </c>
      <c r="BD23" s="8">
        <v>3253</v>
      </c>
      <c r="BE23" s="8">
        <v>0</v>
      </c>
      <c r="BF23" s="8">
        <v>0</v>
      </c>
      <c r="BG23" s="8">
        <v>11</v>
      </c>
      <c r="BH23" s="8">
        <v>26436</v>
      </c>
      <c r="BI23" s="7">
        <f t="shared" si="7"/>
        <v>14</v>
      </c>
      <c r="BJ23" s="7">
        <f t="shared" si="7"/>
        <v>32714</v>
      </c>
      <c r="BK23" s="7">
        <f t="shared" si="8"/>
        <v>132</v>
      </c>
      <c r="BL23" s="7">
        <f t="shared" si="8"/>
        <v>74891</v>
      </c>
    </row>
    <row r="24" spans="1:64" ht="20.25">
      <c r="A24" s="14">
        <v>18</v>
      </c>
      <c r="B24" s="15" t="s">
        <v>60</v>
      </c>
      <c r="C24" s="8">
        <v>275</v>
      </c>
      <c r="D24" s="8">
        <v>4415</v>
      </c>
      <c r="E24" s="8">
        <v>167</v>
      </c>
      <c r="F24" s="8">
        <v>7220</v>
      </c>
      <c r="G24" s="19">
        <f t="shared" si="0"/>
        <v>442</v>
      </c>
      <c r="H24" s="19">
        <f t="shared" si="0"/>
        <v>11635</v>
      </c>
      <c r="I24" s="8">
        <v>41</v>
      </c>
      <c r="J24" s="8">
        <v>1214</v>
      </c>
      <c r="K24" s="8">
        <v>37</v>
      </c>
      <c r="L24" s="8">
        <v>6059</v>
      </c>
      <c r="M24" s="7">
        <f t="shared" si="1"/>
        <v>520</v>
      </c>
      <c r="N24" s="7">
        <f t="shared" si="1"/>
        <v>18908</v>
      </c>
      <c r="O24" s="8">
        <v>0</v>
      </c>
      <c r="P24" s="8">
        <v>0</v>
      </c>
      <c r="Q24" s="8">
        <v>119</v>
      </c>
      <c r="R24" s="8">
        <v>18775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7">
        <f t="shared" si="2"/>
        <v>119</v>
      </c>
      <c r="Z24" s="7">
        <f t="shared" si="3"/>
        <v>18775</v>
      </c>
      <c r="AA24" s="12">
        <v>0</v>
      </c>
      <c r="AB24" s="12">
        <v>0</v>
      </c>
      <c r="AC24" s="12">
        <v>51</v>
      </c>
      <c r="AD24" s="12">
        <v>1594</v>
      </c>
      <c r="AE24" s="12">
        <v>42</v>
      </c>
      <c r="AF24" s="12">
        <v>9384</v>
      </c>
      <c r="AG24" s="12">
        <v>0</v>
      </c>
      <c r="AH24" s="12">
        <v>0</v>
      </c>
      <c r="AI24" s="12">
        <v>1</v>
      </c>
      <c r="AJ24" s="12">
        <v>454</v>
      </c>
      <c r="AK24" s="12">
        <v>85</v>
      </c>
      <c r="AL24" s="12">
        <v>13502</v>
      </c>
      <c r="AM24" s="20">
        <f t="shared" si="4"/>
        <v>818</v>
      </c>
      <c r="AN24" s="20">
        <f t="shared" si="5"/>
        <v>62617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1</v>
      </c>
      <c r="AV24" s="12">
        <v>2579</v>
      </c>
      <c r="AW24" s="12">
        <v>0</v>
      </c>
      <c r="AX24" s="12">
        <v>0</v>
      </c>
      <c r="AY24" s="7">
        <f t="shared" si="6"/>
        <v>1</v>
      </c>
      <c r="AZ24" s="7">
        <f t="shared" si="6"/>
        <v>2579</v>
      </c>
      <c r="BA24" s="8">
        <v>2</v>
      </c>
      <c r="BB24" s="8">
        <v>1910</v>
      </c>
      <c r="BC24" s="8">
        <v>2</v>
      </c>
      <c r="BD24" s="8">
        <v>4820</v>
      </c>
      <c r="BE24" s="8">
        <v>0</v>
      </c>
      <c r="BF24" s="8">
        <v>0</v>
      </c>
      <c r="BG24" s="8">
        <v>28</v>
      </c>
      <c r="BH24" s="8">
        <v>39173</v>
      </c>
      <c r="BI24" s="7">
        <f t="shared" si="7"/>
        <v>33</v>
      </c>
      <c r="BJ24" s="7">
        <f t="shared" si="7"/>
        <v>48482</v>
      </c>
      <c r="BK24" s="7">
        <f t="shared" si="8"/>
        <v>851</v>
      </c>
      <c r="BL24" s="7">
        <f t="shared" si="8"/>
        <v>111099</v>
      </c>
    </row>
    <row r="25" spans="1:64" ht="20.25">
      <c r="A25" s="14">
        <v>19</v>
      </c>
      <c r="B25" s="15" t="s">
        <v>61</v>
      </c>
      <c r="C25" s="8">
        <v>26</v>
      </c>
      <c r="D25" s="8">
        <v>47643</v>
      </c>
      <c r="E25" s="8">
        <v>25</v>
      </c>
      <c r="F25" s="8">
        <v>56596</v>
      </c>
      <c r="G25" s="19">
        <f t="shared" si="0"/>
        <v>51</v>
      </c>
      <c r="H25" s="19">
        <f t="shared" si="0"/>
        <v>104239</v>
      </c>
      <c r="I25" s="8">
        <v>6</v>
      </c>
      <c r="J25" s="8">
        <v>12549</v>
      </c>
      <c r="K25" s="8">
        <v>7</v>
      </c>
      <c r="L25" s="8">
        <v>31730</v>
      </c>
      <c r="M25" s="7">
        <f t="shared" si="1"/>
        <v>64</v>
      </c>
      <c r="N25" s="7">
        <f t="shared" si="1"/>
        <v>148518</v>
      </c>
      <c r="O25" s="8">
        <v>0</v>
      </c>
      <c r="P25" s="8">
        <v>0</v>
      </c>
      <c r="Q25" s="8">
        <v>20</v>
      </c>
      <c r="R25" s="8">
        <v>107457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7">
        <f t="shared" si="2"/>
        <v>20</v>
      </c>
      <c r="Z25" s="7">
        <f t="shared" si="3"/>
        <v>107457</v>
      </c>
      <c r="AA25" s="12">
        <v>0</v>
      </c>
      <c r="AB25" s="12">
        <v>0</v>
      </c>
      <c r="AC25" s="12">
        <v>9</v>
      </c>
      <c r="AD25" s="12">
        <v>8609</v>
      </c>
      <c r="AE25" s="12">
        <v>8</v>
      </c>
      <c r="AF25" s="12">
        <v>50680</v>
      </c>
      <c r="AG25" s="12">
        <v>29</v>
      </c>
      <c r="AH25" s="12">
        <v>13286</v>
      </c>
      <c r="AI25" s="12">
        <v>7</v>
      </c>
      <c r="AJ25" s="12">
        <v>3181</v>
      </c>
      <c r="AK25" s="12">
        <v>67</v>
      </c>
      <c r="AL25" s="12">
        <v>60392</v>
      </c>
      <c r="AM25" s="20">
        <f t="shared" si="4"/>
        <v>204</v>
      </c>
      <c r="AN25" s="20">
        <f t="shared" si="5"/>
        <v>392123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1</v>
      </c>
      <c r="AV25" s="12">
        <v>31568</v>
      </c>
      <c r="AW25" s="12">
        <v>0</v>
      </c>
      <c r="AX25" s="12">
        <v>0</v>
      </c>
      <c r="AY25" s="7">
        <f t="shared" si="6"/>
        <v>1</v>
      </c>
      <c r="AZ25" s="7">
        <f t="shared" si="6"/>
        <v>31568</v>
      </c>
      <c r="BA25" s="8">
        <v>4</v>
      </c>
      <c r="BB25" s="8">
        <v>9368</v>
      </c>
      <c r="BC25" s="8">
        <v>14</v>
      </c>
      <c r="BD25" s="8">
        <v>23696</v>
      </c>
      <c r="BE25" s="8">
        <v>0</v>
      </c>
      <c r="BF25" s="8">
        <v>0</v>
      </c>
      <c r="BG25" s="8">
        <v>10</v>
      </c>
      <c r="BH25" s="8">
        <v>192587</v>
      </c>
      <c r="BI25" s="7">
        <f t="shared" si="7"/>
        <v>29</v>
      </c>
      <c r="BJ25" s="7">
        <f t="shared" si="7"/>
        <v>257219</v>
      </c>
      <c r="BK25" s="7">
        <f t="shared" si="8"/>
        <v>233</v>
      </c>
      <c r="BL25" s="7">
        <f t="shared" si="8"/>
        <v>649342</v>
      </c>
    </row>
    <row r="26" spans="1:64" ht="20.25">
      <c r="A26" s="14">
        <v>20</v>
      </c>
      <c r="B26" s="15" t="s">
        <v>62</v>
      </c>
      <c r="C26" s="8">
        <v>303</v>
      </c>
      <c r="D26" s="8">
        <v>4361</v>
      </c>
      <c r="E26" s="8">
        <v>294</v>
      </c>
      <c r="F26" s="8">
        <v>7092</v>
      </c>
      <c r="G26" s="19">
        <f t="shared" si="0"/>
        <v>597</v>
      </c>
      <c r="H26" s="19">
        <f t="shared" si="0"/>
        <v>11453</v>
      </c>
      <c r="I26" s="8">
        <v>54</v>
      </c>
      <c r="J26" s="8">
        <v>1214</v>
      </c>
      <c r="K26" s="8">
        <v>85</v>
      </c>
      <c r="L26" s="8">
        <v>6059</v>
      </c>
      <c r="M26" s="7">
        <f t="shared" si="1"/>
        <v>736</v>
      </c>
      <c r="N26" s="7">
        <f t="shared" si="1"/>
        <v>18726</v>
      </c>
      <c r="O26" s="8">
        <v>0</v>
      </c>
      <c r="P26" s="8">
        <v>0</v>
      </c>
      <c r="Q26" s="8">
        <v>32</v>
      </c>
      <c r="R26" s="8">
        <v>18544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7">
        <f t="shared" si="2"/>
        <v>32</v>
      </c>
      <c r="Z26" s="7">
        <f t="shared" si="3"/>
        <v>18544</v>
      </c>
      <c r="AA26" s="12">
        <v>0</v>
      </c>
      <c r="AB26" s="12">
        <v>0</v>
      </c>
      <c r="AC26" s="12">
        <v>103</v>
      </c>
      <c r="AD26" s="12">
        <v>1575</v>
      </c>
      <c r="AE26" s="12">
        <v>88</v>
      </c>
      <c r="AF26" s="12">
        <v>9269</v>
      </c>
      <c r="AG26" s="12">
        <v>0</v>
      </c>
      <c r="AH26" s="12">
        <v>0</v>
      </c>
      <c r="AI26" s="12">
        <v>1</v>
      </c>
      <c r="AJ26" s="12">
        <v>379</v>
      </c>
      <c r="AK26" s="12">
        <v>18</v>
      </c>
      <c r="AL26" s="12">
        <v>13410</v>
      </c>
      <c r="AM26" s="20">
        <f t="shared" si="4"/>
        <v>978</v>
      </c>
      <c r="AN26" s="20">
        <f t="shared" si="5"/>
        <v>61903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1</v>
      </c>
      <c r="AV26" s="12">
        <v>2459</v>
      </c>
      <c r="AW26" s="12">
        <v>0</v>
      </c>
      <c r="AX26" s="12">
        <v>0</v>
      </c>
      <c r="AY26" s="7">
        <f t="shared" si="6"/>
        <v>1</v>
      </c>
      <c r="AZ26" s="7">
        <f t="shared" si="6"/>
        <v>2459</v>
      </c>
      <c r="BA26" s="8">
        <v>2</v>
      </c>
      <c r="BB26" s="8">
        <v>1886</v>
      </c>
      <c r="BC26" s="8">
        <v>3</v>
      </c>
      <c r="BD26" s="8">
        <v>4761</v>
      </c>
      <c r="BE26" s="8">
        <v>0</v>
      </c>
      <c r="BF26" s="8">
        <v>0</v>
      </c>
      <c r="BG26" s="8">
        <v>122</v>
      </c>
      <c r="BH26" s="8">
        <v>38693</v>
      </c>
      <c r="BI26" s="7">
        <f t="shared" si="7"/>
        <v>128</v>
      </c>
      <c r="BJ26" s="7">
        <f t="shared" si="7"/>
        <v>47799</v>
      </c>
      <c r="BK26" s="7">
        <f t="shared" si="8"/>
        <v>1106</v>
      </c>
      <c r="BL26" s="7">
        <f t="shared" si="8"/>
        <v>109702</v>
      </c>
    </row>
    <row r="27" spans="1:64" ht="20.25">
      <c r="A27" s="14">
        <v>21</v>
      </c>
      <c r="B27" s="15" t="s">
        <v>63</v>
      </c>
      <c r="C27" s="8">
        <v>27</v>
      </c>
      <c r="D27" s="8">
        <v>48975</v>
      </c>
      <c r="E27" s="8">
        <v>160</v>
      </c>
      <c r="F27" s="8">
        <v>79931</v>
      </c>
      <c r="G27" s="19">
        <f t="shared" si="0"/>
        <v>187</v>
      </c>
      <c r="H27" s="19">
        <f t="shared" si="0"/>
        <v>128906</v>
      </c>
      <c r="I27" s="8">
        <v>7</v>
      </c>
      <c r="J27" s="8">
        <v>13359</v>
      </c>
      <c r="K27" s="8">
        <v>15</v>
      </c>
      <c r="L27" s="8">
        <v>67605</v>
      </c>
      <c r="M27" s="7">
        <f t="shared" si="1"/>
        <v>209</v>
      </c>
      <c r="N27" s="7">
        <f t="shared" si="1"/>
        <v>209870</v>
      </c>
      <c r="O27" s="8">
        <v>0</v>
      </c>
      <c r="P27" s="8">
        <v>0</v>
      </c>
      <c r="Q27" s="8">
        <v>200</v>
      </c>
      <c r="R27" s="8">
        <v>208252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7">
        <f t="shared" si="2"/>
        <v>200</v>
      </c>
      <c r="Z27" s="7">
        <f t="shared" si="3"/>
        <v>208252</v>
      </c>
      <c r="AA27" s="12">
        <v>0</v>
      </c>
      <c r="AB27" s="12">
        <v>0</v>
      </c>
      <c r="AC27" s="12">
        <v>20</v>
      </c>
      <c r="AD27" s="12">
        <v>17682</v>
      </c>
      <c r="AE27" s="12">
        <v>17</v>
      </c>
      <c r="AF27" s="12">
        <v>104091</v>
      </c>
      <c r="AG27" s="12">
        <v>5</v>
      </c>
      <c r="AH27" s="12">
        <v>5303</v>
      </c>
      <c r="AI27" s="12">
        <v>10</v>
      </c>
      <c r="AJ27" s="12">
        <v>4392</v>
      </c>
      <c r="AK27" s="12">
        <v>230</v>
      </c>
      <c r="AL27" s="12">
        <v>145416</v>
      </c>
      <c r="AM27" s="20">
        <f t="shared" si="4"/>
        <v>691</v>
      </c>
      <c r="AN27" s="20">
        <f t="shared" si="5"/>
        <v>695006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1</v>
      </c>
      <c r="AV27" s="12">
        <v>34480</v>
      </c>
      <c r="AW27" s="12">
        <v>0</v>
      </c>
      <c r="AX27" s="12">
        <v>0</v>
      </c>
      <c r="AY27" s="7">
        <f t="shared" si="6"/>
        <v>1</v>
      </c>
      <c r="AZ27" s="7">
        <f t="shared" si="6"/>
        <v>34480</v>
      </c>
      <c r="BA27" s="8">
        <v>10</v>
      </c>
      <c r="BB27" s="8">
        <v>21181</v>
      </c>
      <c r="BC27" s="8">
        <v>15</v>
      </c>
      <c r="BD27" s="8">
        <v>53462</v>
      </c>
      <c r="BE27" s="8">
        <v>0</v>
      </c>
      <c r="BF27" s="8">
        <v>0</v>
      </c>
      <c r="BG27" s="8">
        <v>50</v>
      </c>
      <c r="BH27" s="8">
        <v>434511</v>
      </c>
      <c r="BI27" s="7">
        <f t="shared" si="7"/>
        <v>76</v>
      </c>
      <c r="BJ27" s="7">
        <f t="shared" si="7"/>
        <v>543634</v>
      </c>
      <c r="BK27" s="7">
        <f t="shared" si="8"/>
        <v>767</v>
      </c>
      <c r="BL27" s="7">
        <f t="shared" si="8"/>
        <v>1238640</v>
      </c>
    </row>
    <row r="28" spans="1:64" ht="20.25">
      <c r="A28" s="14">
        <v>22</v>
      </c>
      <c r="B28" s="15" t="s">
        <v>64</v>
      </c>
      <c r="C28" s="8">
        <v>2950</v>
      </c>
      <c r="D28" s="8">
        <v>480407</v>
      </c>
      <c r="E28" s="8">
        <v>1190</v>
      </c>
      <c r="F28" s="8">
        <v>443744</v>
      </c>
      <c r="G28" s="19">
        <f t="shared" si="0"/>
        <v>4140</v>
      </c>
      <c r="H28" s="19">
        <f t="shared" si="0"/>
        <v>924151</v>
      </c>
      <c r="I28" s="8">
        <v>297</v>
      </c>
      <c r="J28" s="8">
        <v>108760</v>
      </c>
      <c r="K28" s="8">
        <v>380</v>
      </c>
      <c r="L28" s="8">
        <v>159605</v>
      </c>
      <c r="M28" s="7">
        <f t="shared" si="1"/>
        <v>4817</v>
      </c>
      <c r="N28" s="7">
        <f t="shared" si="1"/>
        <v>1192516</v>
      </c>
      <c r="O28" s="8">
        <v>0</v>
      </c>
      <c r="P28" s="8">
        <v>0</v>
      </c>
      <c r="Q28" s="8">
        <v>609</v>
      </c>
      <c r="R28" s="8">
        <v>886693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7">
        <f t="shared" si="2"/>
        <v>609</v>
      </c>
      <c r="Z28" s="7">
        <f t="shared" si="3"/>
        <v>886693</v>
      </c>
      <c r="AA28" s="12">
        <v>0</v>
      </c>
      <c r="AB28" s="12">
        <v>0</v>
      </c>
      <c r="AC28" s="12">
        <v>298</v>
      </c>
      <c r="AD28" s="12">
        <v>50501</v>
      </c>
      <c r="AE28" s="12">
        <v>251</v>
      </c>
      <c r="AF28" s="12">
        <v>297298</v>
      </c>
      <c r="AG28" s="12">
        <v>56</v>
      </c>
      <c r="AH28" s="12">
        <v>31855</v>
      </c>
      <c r="AI28" s="12">
        <v>51</v>
      </c>
      <c r="AJ28" s="12">
        <v>26959</v>
      </c>
      <c r="AK28" s="12">
        <v>491</v>
      </c>
      <c r="AL28" s="12">
        <v>383792</v>
      </c>
      <c r="AM28" s="20">
        <f t="shared" si="4"/>
        <v>6573</v>
      </c>
      <c r="AN28" s="20">
        <f t="shared" si="5"/>
        <v>2869614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2</v>
      </c>
      <c r="AV28" s="12">
        <v>137660</v>
      </c>
      <c r="AW28" s="12">
        <v>0</v>
      </c>
      <c r="AX28" s="12">
        <v>0</v>
      </c>
      <c r="AY28" s="7">
        <f t="shared" si="6"/>
        <v>2</v>
      </c>
      <c r="AZ28" s="7">
        <f t="shared" si="6"/>
        <v>137660</v>
      </c>
      <c r="BA28" s="8">
        <v>31</v>
      </c>
      <c r="BB28" s="8">
        <v>42907</v>
      </c>
      <c r="BC28" s="8">
        <v>28</v>
      </c>
      <c r="BD28" s="8">
        <v>108366</v>
      </c>
      <c r="BE28" s="8">
        <v>0</v>
      </c>
      <c r="BF28" s="8">
        <v>0</v>
      </c>
      <c r="BG28" s="8">
        <v>185</v>
      </c>
      <c r="BH28" s="8">
        <v>658865</v>
      </c>
      <c r="BI28" s="7">
        <f t="shared" si="7"/>
        <v>246</v>
      </c>
      <c r="BJ28" s="7">
        <f t="shared" si="7"/>
        <v>947798</v>
      </c>
      <c r="BK28" s="7">
        <f t="shared" si="8"/>
        <v>6819</v>
      </c>
      <c r="BL28" s="7">
        <f t="shared" si="8"/>
        <v>3817412</v>
      </c>
    </row>
    <row r="29" spans="1:64" ht="20.25">
      <c r="A29" s="14">
        <v>23</v>
      </c>
      <c r="B29" s="15" t="s">
        <v>65</v>
      </c>
      <c r="C29" s="8">
        <v>321</v>
      </c>
      <c r="D29" s="8">
        <v>51982</v>
      </c>
      <c r="E29" s="8">
        <v>310</v>
      </c>
      <c r="F29" s="8">
        <v>84959</v>
      </c>
      <c r="G29" s="19">
        <f t="shared" si="0"/>
        <v>631</v>
      </c>
      <c r="H29" s="19">
        <f t="shared" si="0"/>
        <v>136941</v>
      </c>
      <c r="I29" s="8">
        <v>70</v>
      </c>
      <c r="J29" s="8">
        <v>14168</v>
      </c>
      <c r="K29" s="8">
        <v>91</v>
      </c>
      <c r="L29" s="8">
        <v>71591</v>
      </c>
      <c r="M29" s="7">
        <f t="shared" si="1"/>
        <v>792</v>
      </c>
      <c r="N29" s="7">
        <f t="shared" si="1"/>
        <v>222700</v>
      </c>
      <c r="O29" s="8">
        <v>0</v>
      </c>
      <c r="P29" s="8">
        <v>0</v>
      </c>
      <c r="Q29" s="8">
        <v>246</v>
      </c>
      <c r="R29" s="8">
        <v>221036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7">
        <f t="shared" si="2"/>
        <v>246</v>
      </c>
      <c r="Z29" s="7">
        <f t="shared" si="3"/>
        <v>221036</v>
      </c>
      <c r="AA29" s="12">
        <v>0</v>
      </c>
      <c r="AB29" s="12">
        <v>0</v>
      </c>
      <c r="AC29" s="12">
        <v>110</v>
      </c>
      <c r="AD29" s="12">
        <v>18767</v>
      </c>
      <c r="AE29" s="12">
        <v>92</v>
      </c>
      <c r="AF29" s="12">
        <v>110482</v>
      </c>
      <c r="AG29" s="12">
        <v>11</v>
      </c>
      <c r="AH29" s="12">
        <v>5303</v>
      </c>
      <c r="AI29" s="12">
        <v>11</v>
      </c>
      <c r="AJ29" s="12">
        <v>4660</v>
      </c>
      <c r="AK29" s="12">
        <v>189</v>
      </c>
      <c r="AL29" s="12">
        <v>154630</v>
      </c>
      <c r="AM29" s="20">
        <f t="shared" si="4"/>
        <v>1451</v>
      </c>
      <c r="AN29" s="20">
        <f t="shared" si="5"/>
        <v>737578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1</v>
      </c>
      <c r="AV29" s="12">
        <v>36228</v>
      </c>
      <c r="AW29" s="12">
        <v>0</v>
      </c>
      <c r="AX29" s="12">
        <v>0</v>
      </c>
      <c r="AY29" s="7">
        <f t="shared" si="6"/>
        <v>1</v>
      </c>
      <c r="AZ29" s="7">
        <f t="shared" si="6"/>
        <v>36228</v>
      </c>
      <c r="BA29" s="8">
        <v>15</v>
      </c>
      <c r="BB29" s="8">
        <v>22481</v>
      </c>
      <c r="BC29" s="8">
        <v>15</v>
      </c>
      <c r="BD29" s="8">
        <v>56744</v>
      </c>
      <c r="BE29" s="8">
        <v>0</v>
      </c>
      <c r="BF29" s="8">
        <v>0</v>
      </c>
      <c r="BG29" s="8">
        <v>130</v>
      </c>
      <c r="BH29" s="8">
        <v>461187</v>
      </c>
      <c r="BI29" s="7">
        <f t="shared" si="7"/>
        <v>161</v>
      </c>
      <c r="BJ29" s="7">
        <f t="shared" si="7"/>
        <v>576640</v>
      </c>
      <c r="BK29" s="7">
        <f t="shared" si="8"/>
        <v>1612</v>
      </c>
      <c r="BL29" s="7">
        <f t="shared" si="8"/>
        <v>1314218</v>
      </c>
    </row>
    <row r="30" spans="1:64" ht="24.75" customHeight="1">
      <c r="A30" s="14">
        <v>24</v>
      </c>
      <c r="B30" s="15" t="s">
        <v>66</v>
      </c>
      <c r="C30" s="8">
        <v>451</v>
      </c>
      <c r="D30" s="8">
        <v>72840</v>
      </c>
      <c r="E30" s="8">
        <v>437</v>
      </c>
      <c r="F30" s="8">
        <v>118994</v>
      </c>
      <c r="G30" s="19">
        <f t="shared" si="0"/>
        <v>888</v>
      </c>
      <c r="H30" s="19">
        <f t="shared" si="0"/>
        <v>191834</v>
      </c>
      <c r="I30" s="8">
        <v>98</v>
      </c>
      <c r="J30" s="8">
        <v>19823</v>
      </c>
      <c r="K30" s="8">
        <v>127</v>
      </c>
      <c r="L30" s="8">
        <v>100430</v>
      </c>
      <c r="M30" s="7">
        <f t="shared" si="1"/>
        <v>1113</v>
      </c>
      <c r="N30" s="7">
        <f t="shared" si="1"/>
        <v>312087</v>
      </c>
      <c r="O30" s="8">
        <v>0</v>
      </c>
      <c r="P30" s="8">
        <v>0</v>
      </c>
      <c r="Q30" s="8">
        <v>345</v>
      </c>
      <c r="R30" s="8">
        <v>309727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7">
        <f t="shared" si="2"/>
        <v>345</v>
      </c>
      <c r="Z30" s="7">
        <f t="shared" si="3"/>
        <v>309727</v>
      </c>
      <c r="AA30" s="12">
        <v>0</v>
      </c>
      <c r="AB30" s="12">
        <v>0</v>
      </c>
      <c r="AC30" s="12">
        <v>155</v>
      </c>
      <c r="AD30" s="12">
        <v>26297</v>
      </c>
      <c r="AE30" s="12">
        <v>131</v>
      </c>
      <c r="AF30" s="12">
        <v>154812</v>
      </c>
      <c r="AG30" s="12">
        <v>11</v>
      </c>
      <c r="AH30" s="12">
        <v>5303</v>
      </c>
      <c r="AI30" s="12">
        <v>11</v>
      </c>
      <c r="AJ30" s="12">
        <v>6588</v>
      </c>
      <c r="AK30" s="12">
        <v>274</v>
      </c>
      <c r="AL30" s="12">
        <v>218489</v>
      </c>
      <c r="AM30" s="20">
        <f t="shared" si="4"/>
        <v>2040</v>
      </c>
      <c r="AN30" s="20">
        <f t="shared" si="5"/>
        <v>1033303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1</v>
      </c>
      <c r="AV30" s="12">
        <v>48091</v>
      </c>
      <c r="AW30" s="12">
        <v>0</v>
      </c>
      <c r="AX30" s="12">
        <v>0</v>
      </c>
      <c r="AY30" s="7">
        <f t="shared" si="6"/>
        <v>1</v>
      </c>
      <c r="AZ30" s="7">
        <f t="shared" si="6"/>
        <v>48091</v>
      </c>
      <c r="BA30" s="8">
        <v>22</v>
      </c>
      <c r="BB30" s="8">
        <v>31502</v>
      </c>
      <c r="BC30" s="8">
        <v>21</v>
      </c>
      <c r="BD30" s="8">
        <v>79512</v>
      </c>
      <c r="BE30" s="8">
        <v>0</v>
      </c>
      <c r="BF30" s="8">
        <v>0</v>
      </c>
      <c r="BG30" s="8">
        <v>182</v>
      </c>
      <c r="BH30" s="8">
        <v>646239</v>
      </c>
      <c r="BI30" s="7">
        <f t="shared" si="7"/>
        <v>226</v>
      </c>
      <c r="BJ30" s="7">
        <f t="shared" si="7"/>
        <v>805344</v>
      </c>
      <c r="BK30" s="7">
        <f t="shared" si="8"/>
        <v>2266</v>
      </c>
      <c r="BL30" s="7">
        <f t="shared" si="8"/>
        <v>1838647</v>
      </c>
    </row>
    <row r="31" spans="1:64" ht="20.25">
      <c r="A31" s="14">
        <v>25</v>
      </c>
      <c r="B31" s="15" t="s">
        <v>67</v>
      </c>
      <c r="C31" s="8">
        <v>0</v>
      </c>
      <c r="D31" s="8">
        <v>0</v>
      </c>
      <c r="E31" s="8">
        <v>0</v>
      </c>
      <c r="F31" s="8">
        <v>0</v>
      </c>
      <c r="G31" s="19">
        <f t="shared" si="0"/>
        <v>0</v>
      </c>
      <c r="H31" s="19">
        <f t="shared" si="0"/>
        <v>0</v>
      </c>
      <c r="I31" s="8">
        <v>0</v>
      </c>
      <c r="J31" s="8">
        <v>0</v>
      </c>
      <c r="K31" s="8">
        <v>0</v>
      </c>
      <c r="L31" s="8">
        <v>0</v>
      </c>
      <c r="M31" s="7">
        <f t="shared" si="1"/>
        <v>0</v>
      </c>
      <c r="N31" s="7">
        <f t="shared" si="1"/>
        <v>0</v>
      </c>
      <c r="O31" s="8">
        <v>0</v>
      </c>
      <c r="P31" s="8">
        <v>0</v>
      </c>
      <c r="Q31" s="8">
        <v>64</v>
      </c>
      <c r="R31" s="8">
        <v>57489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7">
        <f t="shared" si="2"/>
        <v>64</v>
      </c>
      <c r="Z31" s="7">
        <f t="shared" si="3"/>
        <v>57489</v>
      </c>
      <c r="AA31" s="12">
        <v>0</v>
      </c>
      <c r="AB31" s="12">
        <v>0</v>
      </c>
      <c r="AC31" s="12">
        <v>4</v>
      </c>
      <c r="AD31" s="12">
        <v>909</v>
      </c>
      <c r="AE31" s="12">
        <v>4</v>
      </c>
      <c r="AF31" s="12">
        <v>5350</v>
      </c>
      <c r="AG31" s="12">
        <v>0</v>
      </c>
      <c r="AH31" s="12">
        <v>0</v>
      </c>
      <c r="AI31" s="12">
        <v>0</v>
      </c>
      <c r="AJ31" s="12">
        <v>0</v>
      </c>
      <c r="AK31" s="12">
        <v>9</v>
      </c>
      <c r="AL31" s="12">
        <v>7937</v>
      </c>
      <c r="AM31" s="20">
        <f t="shared" si="4"/>
        <v>81</v>
      </c>
      <c r="AN31" s="20">
        <f t="shared" si="5"/>
        <v>71685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1</v>
      </c>
      <c r="AV31" s="12">
        <v>1144</v>
      </c>
      <c r="AW31" s="12">
        <v>0</v>
      </c>
      <c r="AX31" s="12">
        <v>0</v>
      </c>
      <c r="AY31" s="7">
        <f t="shared" si="6"/>
        <v>1</v>
      </c>
      <c r="AZ31" s="7">
        <f t="shared" si="6"/>
        <v>1144</v>
      </c>
      <c r="BA31" s="8">
        <v>0</v>
      </c>
      <c r="BB31" s="8">
        <v>923</v>
      </c>
      <c r="BC31" s="8">
        <v>1</v>
      </c>
      <c r="BD31" s="8">
        <v>2330</v>
      </c>
      <c r="BE31" s="8">
        <v>0</v>
      </c>
      <c r="BF31" s="8">
        <v>0</v>
      </c>
      <c r="BG31" s="8">
        <v>4</v>
      </c>
      <c r="BH31" s="8">
        <v>18936</v>
      </c>
      <c r="BI31" s="7">
        <f t="shared" si="7"/>
        <v>6</v>
      </c>
      <c r="BJ31" s="7">
        <f t="shared" si="7"/>
        <v>23333</v>
      </c>
      <c r="BK31" s="7">
        <f t="shared" si="8"/>
        <v>87</v>
      </c>
      <c r="BL31" s="7">
        <f t="shared" si="8"/>
        <v>95018</v>
      </c>
    </row>
    <row r="32" spans="1:64" ht="20.25">
      <c r="A32" s="14">
        <v>26</v>
      </c>
      <c r="B32" s="15" t="s">
        <v>68</v>
      </c>
      <c r="C32" s="8">
        <v>198</v>
      </c>
      <c r="D32" s="8">
        <v>31991</v>
      </c>
      <c r="E32" s="8">
        <v>193</v>
      </c>
      <c r="F32" s="8">
        <v>52213</v>
      </c>
      <c r="G32" s="19">
        <f t="shared" si="0"/>
        <v>391</v>
      </c>
      <c r="H32" s="19">
        <f t="shared" si="0"/>
        <v>84204</v>
      </c>
      <c r="I32" s="8">
        <v>44</v>
      </c>
      <c r="J32" s="8">
        <v>8771</v>
      </c>
      <c r="K32" s="8">
        <v>55</v>
      </c>
      <c r="L32" s="8">
        <v>44007</v>
      </c>
      <c r="M32" s="7">
        <f t="shared" si="1"/>
        <v>490</v>
      </c>
      <c r="N32" s="7">
        <f t="shared" si="1"/>
        <v>136982</v>
      </c>
      <c r="O32" s="8">
        <v>0</v>
      </c>
      <c r="P32" s="8">
        <v>0</v>
      </c>
      <c r="Q32" s="8">
        <v>151</v>
      </c>
      <c r="R32" s="8">
        <v>136030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7">
        <f t="shared" si="2"/>
        <v>151</v>
      </c>
      <c r="Z32" s="7">
        <f t="shared" si="3"/>
        <v>136030</v>
      </c>
      <c r="AA32" s="12">
        <v>0</v>
      </c>
      <c r="AB32" s="12">
        <v>0</v>
      </c>
      <c r="AC32" s="12">
        <v>68</v>
      </c>
      <c r="AD32" s="12">
        <v>11550</v>
      </c>
      <c r="AE32" s="12">
        <v>57</v>
      </c>
      <c r="AF32" s="12">
        <v>67993</v>
      </c>
      <c r="AG32" s="12">
        <v>0</v>
      </c>
      <c r="AH32" s="12">
        <v>0</v>
      </c>
      <c r="AI32" s="12">
        <v>6</v>
      </c>
      <c r="AJ32" s="12">
        <v>2878</v>
      </c>
      <c r="AK32" s="12">
        <v>123</v>
      </c>
      <c r="AL32" s="12">
        <v>97978</v>
      </c>
      <c r="AM32" s="20">
        <f t="shared" si="4"/>
        <v>895</v>
      </c>
      <c r="AN32" s="20">
        <f t="shared" si="5"/>
        <v>453411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1</v>
      </c>
      <c r="AV32" s="12">
        <v>18163</v>
      </c>
      <c r="AW32" s="12">
        <v>0</v>
      </c>
      <c r="AX32" s="12">
        <v>0</v>
      </c>
      <c r="AY32" s="7">
        <f t="shared" si="6"/>
        <v>1</v>
      </c>
      <c r="AZ32" s="7">
        <f t="shared" si="6"/>
        <v>18163</v>
      </c>
      <c r="BA32" s="8">
        <v>10</v>
      </c>
      <c r="BB32" s="8">
        <v>13836</v>
      </c>
      <c r="BC32" s="8">
        <v>8</v>
      </c>
      <c r="BD32" s="8">
        <v>34922</v>
      </c>
      <c r="BE32" s="8">
        <v>0</v>
      </c>
      <c r="BF32" s="8">
        <v>0</v>
      </c>
      <c r="BG32" s="8">
        <v>79</v>
      </c>
      <c r="BH32" s="8">
        <v>283826</v>
      </c>
      <c r="BI32" s="7">
        <f t="shared" si="7"/>
        <v>98</v>
      </c>
      <c r="BJ32" s="7">
        <f t="shared" si="7"/>
        <v>350747</v>
      </c>
      <c r="BK32" s="7">
        <f t="shared" si="8"/>
        <v>993</v>
      </c>
      <c r="BL32" s="7">
        <f t="shared" si="8"/>
        <v>804158</v>
      </c>
    </row>
    <row r="33" spans="1:64" ht="20.25">
      <c r="A33" s="14">
        <v>27</v>
      </c>
      <c r="B33" s="15" t="s">
        <v>69</v>
      </c>
      <c r="C33" s="8">
        <v>1137</v>
      </c>
      <c r="D33" s="8">
        <v>183538</v>
      </c>
      <c r="E33" s="8">
        <v>468</v>
      </c>
      <c r="F33" s="8">
        <v>160764</v>
      </c>
      <c r="G33" s="19">
        <f t="shared" si="0"/>
        <v>1605</v>
      </c>
      <c r="H33" s="19">
        <f t="shared" si="0"/>
        <v>344302</v>
      </c>
      <c r="I33" s="8">
        <v>106</v>
      </c>
      <c r="J33" s="8">
        <v>41800</v>
      </c>
      <c r="K33" s="8">
        <v>136</v>
      </c>
      <c r="L33" s="8">
        <v>41775</v>
      </c>
      <c r="M33" s="7">
        <f t="shared" si="1"/>
        <v>1847</v>
      </c>
      <c r="N33" s="7">
        <f t="shared" si="1"/>
        <v>427877</v>
      </c>
      <c r="O33" s="8">
        <v>0</v>
      </c>
      <c r="P33" s="8">
        <v>0</v>
      </c>
      <c r="Q33" s="8">
        <v>166</v>
      </c>
      <c r="R33" s="8">
        <v>242433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7">
        <f t="shared" si="2"/>
        <v>166</v>
      </c>
      <c r="Z33" s="7">
        <f t="shared" si="3"/>
        <v>242433</v>
      </c>
      <c r="AA33" s="12">
        <v>0</v>
      </c>
      <c r="AB33" s="12">
        <v>0</v>
      </c>
      <c r="AC33" s="12">
        <v>77</v>
      </c>
      <c r="AD33" s="12">
        <v>13092</v>
      </c>
      <c r="AE33" s="12">
        <v>64</v>
      </c>
      <c r="AF33" s="12">
        <v>77073</v>
      </c>
      <c r="AG33" s="12">
        <v>6</v>
      </c>
      <c r="AH33" s="12">
        <v>2657</v>
      </c>
      <c r="AI33" s="12">
        <v>23</v>
      </c>
      <c r="AJ33" s="12">
        <v>10223</v>
      </c>
      <c r="AK33" s="12">
        <v>124</v>
      </c>
      <c r="AL33" s="12">
        <v>100350</v>
      </c>
      <c r="AM33" s="20">
        <f t="shared" si="4"/>
        <v>2307</v>
      </c>
      <c r="AN33" s="20">
        <f t="shared" si="5"/>
        <v>873705</v>
      </c>
      <c r="AO33" s="12">
        <v>0</v>
      </c>
      <c r="AP33" s="12">
        <v>0</v>
      </c>
      <c r="AQ33" s="12">
        <v>0</v>
      </c>
      <c r="AR33" s="12">
        <v>0</v>
      </c>
      <c r="AS33" s="12">
        <v>0</v>
      </c>
      <c r="AT33" s="12">
        <v>0</v>
      </c>
      <c r="AU33" s="12">
        <v>1</v>
      </c>
      <c r="AV33" s="12">
        <v>32698</v>
      </c>
      <c r="AW33" s="12">
        <v>0</v>
      </c>
      <c r="AX33" s="12">
        <v>0</v>
      </c>
      <c r="AY33" s="7">
        <f t="shared" si="6"/>
        <v>1</v>
      </c>
      <c r="AZ33" s="7">
        <f t="shared" si="6"/>
        <v>32698</v>
      </c>
      <c r="BA33" s="8">
        <v>7</v>
      </c>
      <c r="BB33" s="8">
        <v>9545</v>
      </c>
      <c r="BC33" s="8">
        <v>6</v>
      </c>
      <c r="BD33" s="8">
        <v>24091</v>
      </c>
      <c r="BE33" s="8">
        <v>0</v>
      </c>
      <c r="BF33" s="8">
        <v>0</v>
      </c>
      <c r="BG33" s="8">
        <v>9</v>
      </c>
      <c r="BH33" s="8">
        <v>33086</v>
      </c>
      <c r="BI33" s="7">
        <f t="shared" si="7"/>
        <v>23</v>
      </c>
      <c r="BJ33" s="7">
        <f t="shared" si="7"/>
        <v>99420</v>
      </c>
      <c r="BK33" s="7">
        <f t="shared" si="8"/>
        <v>2330</v>
      </c>
      <c r="BL33" s="7">
        <f t="shared" si="8"/>
        <v>973125</v>
      </c>
    </row>
    <row r="34" spans="1:64" ht="20.25">
      <c r="A34" s="14">
        <v>28</v>
      </c>
      <c r="B34" s="15" t="s">
        <v>70</v>
      </c>
      <c r="C34" s="8">
        <v>185</v>
      </c>
      <c r="D34" s="8">
        <v>29824</v>
      </c>
      <c r="E34" s="8">
        <v>178</v>
      </c>
      <c r="F34" s="8">
        <v>48732</v>
      </c>
      <c r="G34" s="19">
        <f t="shared" si="0"/>
        <v>363</v>
      </c>
      <c r="H34" s="19">
        <f t="shared" si="0"/>
        <v>78556</v>
      </c>
      <c r="I34" s="8">
        <v>40</v>
      </c>
      <c r="J34" s="8">
        <v>8096</v>
      </c>
      <c r="K34" s="8">
        <v>52</v>
      </c>
      <c r="L34" s="8">
        <v>41117</v>
      </c>
      <c r="M34" s="7">
        <f t="shared" si="1"/>
        <v>455</v>
      </c>
      <c r="N34" s="7">
        <f t="shared" si="1"/>
        <v>127769</v>
      </c>
      <c r="O34" s="8">
        <v>0</v>
      </c>
      <c r="P34" s="8">
        <v>0</v>
      </c>
      <c r="Q34" s="8">
        <v>141</v>
      </c>
      <c r="R34" s="8">
        <v>126806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7">
        <f t="shared" si="2"/>
        <v>141</v>
      </c>
      <c r="Z34" s="7">
        <f t="shared" si="3"/>
        <v>126806</v>
      </c>
      <c r="AA34" s="12">
        <v>0</v>
      </c>
      <c r="AB34" s="12">
        <v>0</v>
      </c>
      <c r="AC34" s="12">
        <v>63</v>
      </c>
      <c r="AD34" s="12">
        <v>10767</v>
      </c>
      <c r="AE34" s="12">
        <v>65</v>
      </c>
      <c r="AF34" s="12">
        <v>63387</v>
      </c>
      <c r="AG34" s="12">
        <v>6</v>
      </c>
      <c r="AH34" s="12">
        <v>2657</v>
      </c>
      <c r="AI34" s="12">
        <v>7</v>
      </c>
      <c r="AJ34" s="12">
        <v>2726</v>
      </c>
      <c r="AK34" s="12">
        <v>110</v>
      </c>
      <c r="AL34" s="12">
        <v>89038</v>
      </c>
      <c r="AM34" s="20">
        <f t="shared" si="4"/>
        <v>847</v>
      </c>
      <c r="AN34" s="20">
        <f t="shared" si="5"/>
        <v>423150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  <c r="AU34" s="12">
        <v>1</v>
      </c>
      <c r="AV34" s="12">
        <v>20333</v>
      </c>
      <c r="AW34" s="12">
        <v>0</v>
      </c>
      <c r="AX34" s="12">
        <v>0</v>
      </c>
      <c r="AY34" s="7">
        <f t="shared" si="6"/>
        <v>1</v>
      </c>
      <c r="AZ34" s="7">
        <f t="shared" si="6"/>
        <v>20333</v>
      </c>
      <c r="BA34" s="8">
        <v>9</v>
      </c>
      <c r="BB34" s="8">
        <v>12850</v>
      </c>
      <c r="BC34" s="8">
        <v>8</v>
      </c>
      <c r="BD34" s="8">
        <v>32566</v>
      </c>
      <c r="BE34" s="8">
        <v>0</v>
      </c>
      <c r="BF34" s="8">
        <v>0</v>
      </c>
      <c r="BG34" s="8">
        <v>74</v>
      </c>
      <c r="BH34" s="8">
        <v>264600</v>
      </c>
      <c r="BI34" s="7">
        <f t="shared" si="7"/>
        <v>92</v>
      </c>
      <c r="BJ34" s="7">
        <f t="shared" si="7"/>
        <v>330349</v>
      </c>
      <c r="BK34" s="7">
        <f t="shared" si="8"/>
        <v>939</v>
      </c>
      <c r="BL34" s="7">
        <f t="shared" si="8"/>
        <v>753499</v>
      </c>
    </row>
    <row r="35" spans="1:64" ht="20.25">
      <c r="A35" s="14">
        <v>29</v>
      </c>
      <c r="B35" s="15" t="s">
        <v>71</v>
      </c>
      <c r="C35" s="8">
        <v>191</v>
      </c>
      <c r="D35" s="8">
        <v>31016</v>
      </c>
      <c r="E35" s="8">
        <v>186</v>
      </c>
      <c r="F35" s="8">
        <v>50666</v>
      </c>
      <c r="G35" s="19">
        <f t="shared" si="0"/>
        <v>377</v>
      </c>
      <c r="H35" s="19">
        <f t="shared" si="0"/>
        <v>81682</v>
      </c>
      <c r="I35" s="8">
        <v>41</v>
      </c>
      <c r="J35" s="8">
        <v>8501</v>
      </c>
      <c r="K35" s="8">
        <v>55</v>
      </c>
      <c r="L35" s="8">
        <v>42700</v>
      </c>
      <c r="M35" s="7">
        <f t="shared" si="1"/>
        <v>473</v>
      </c>
      <c r="N35" s="7">
        <f t="shared" si="1"/>
        <v>132883</v>
      </c>
      <c r="O35" s="8">
        <v>0</v>
      </c>
      <c r="P35" s="8">
        <v>0</v>
      </c>
      <c r="Q35" s="8">
        <v>146</v>
      </c>
      <c r="R35" s="8">
        <v>131863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7">
        <f t="shared" si="2"/>
        <v>146</v>
      </c>
      <c r="Z35" s="7">
        <f t="shared" si="3"/>
        <v>131863</v>
      </c>
      <c r="AA35" s="12">
        <v>0</v>
      </c>
      <c r="AB35" s="12">
        <v>0</v>
      </c>
      <c r="AC35" s="12">
        <v>66</v>
      </c>
      <c r="AD35" s="12">
        <v>11198</v>
      </c>
      <c r="AE35" s="12">
        <v>55</v>
      </c>
      <c r="AF35" s="12">
        <v>65920</v>
      </c>
      <c r="AG35" s="12">
        <v>6</v>
      </c>
      <c r="AH35" s="12">
        <v>2657</v>
      </c>
      <c r="AI35" s="12">
        <v>7</v>
      </c>
      <c r="AJ35" s="12">
        <v>2802</v>
      </c>
      <c r="AK35" s="12">
        <v>114</v>
      </c>
      <c r="AL35" s="12">
        <v>92773</v>
      </c>
      <c r="AM35" s="20">
        <f t="shared" si="4"/>
        <v>867</v>
      </c>
      <c r="AN35" s="20">
        <f t="shared" si="5"/>
        <v>440096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2">
        <v>0</v>
      </c>
      <c r="AU35" s="12">
        <v>1</v>
      </c>
      <c r="AV35" s="12">
        <v>20970</v>
      </c>
      <c r="AW35" s="12">
        <v>0</v>
      </c>
      <c r="AX35" s="12">
        <v>0</v>
      </c>
      <c r="AY35" s="7">
        <f t="shared" si="6"/>
        <v>1</v>
      </c>
      <c r="AZ35" s="7">
        <f t="shared" si="6"/>
        <v>20970</v>
      </c>
      <c r="BA35" s="8">
        <v>9</v>
      </c>
      <c r="BB35" s="8">
        <v>13414</v>
      </c>
      <c r="BC35" s="8">
        <v>8</v>
      </c>
      <c r="BD35" s="8">
        <v>33866</v>
      </c>
      <c r="BE35" s="8">
        <v>0</v>
      </c>
      <c r="BF35" s="8">
        <v>0</v>
      </c>
      <c r="BG35" s="8">
        <v>77</v>
      </c>
      <c r="BH35" s="8">
        <v>275174</v>
      </c>
      <c r="BI35" s="7">
        <f t="shared" si="7"/>
        <v>95</v>
      </c>
      <c r="BJ35" s="7">
        <f t="shared" si="7"/>
        <v>343424</v>
      </c>
      <c r="BK35" s="7">
        <f t="shared" si="8"/>
        <v>962</v>
      </c>
      <c r="BL35" s="7">
        <f t="shared" si="8"/>
        <v>783520</v>
      </c>
    </row>
    <row r="36" spans="1:64" ht="20.25">
      <c r="A36" s="14">
        <v>30</v>
      </c>
      <c r="B36" s="15" t="s">
        <v>72</v>
      </c>
      <c r="C36" s="8">
        <v>3</v>
      </c>
      <c r="D36" s="8">
        <v>542</v>
      </c>
      <c r="E36" s="8">
        <v>2</v>
      </c>
      <c r="F36" s="8">
        <v>902</v>
      </c>
      <c r="G36" s="19">
        <f t="shared" si="0"/>
        <v>5</v>
      </c>
      <c r="H36" s="19">
        <f t="shared" si="0"/>
        <v>1444</v>
      </c>
      <c r="I36" s="8">
        <v>2</v>
      </c>
      <c r="J36" s="8">
        <v>135</v>
      </c>
      <c r="K36" s="8">
        <v>2</v>
      </c>
      <c r="L36" s="8">
        <v>797</v>
      </c>
      <c r="M36" s="7">
        <f t="shared" si="1"/>
        <v>9</v>
      </c>
      <c r="N36" s="7">
        <f t="shared" si="1"/>
        <v>2376</v>
      </c>
      <c r="O36" s="8">
        <v>0</v>
      </c>
      <c r="P36" s="8">
        <v>0</v>
      </c>
      <c r="Q36" s="8">
        <v>2</v>
      </c>
      <c r="R36" s="8">
        <v>2304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7">
        <f t="shared" si="2"/>
        <v>2</v>
      </c>
      <c r="Z36" s="7">
        <f t="shared" si="3"/>
        <v>2304</v>
      </c>
      <c r="AA36" s="12">
        <v>0</v>
      </c>
      <c r="AB36" s="12">
        <v>0</v>
      </c>
      <c r="AC36" s="12">
        <v>1</v>
      </c>
      <c r="AD36" s="12">
        <v>196</v>
      </c>
      <c r="AE36" s="12">
        <v>2</v>
      </c>
      <c r="AF36" s="12">
        <v>1151</v>
      </c>
      <c r="AG36" s="12">
        <v>0</v>
      </c>
      <c r="AH36" s="12">
        <v>0</v>
      </c>
      <c r="AI36" s="12">
        <v>1</v>
      </c>
      <c r="AJ36" s="12">
        <v>76</v>
      </c>
      <c r="AK36" s="12">
        <v>2</v>
      </c>
      <c r="AL36" s="12">
        <v>1642</v>
      </c>
      <c r="AM36" s="20">
        <f t="shared" si="4"/>
        <v>17</v>
      </c>
      <c r="AN36" s="20">
        <f t="shared" si="5"/>
        <v>7745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1</v>
      </c>
      <c r="AV36" s="12">
        <v>342</v>
      </c>
      <c r="AW36" s="12">
        <v>0</v>
      </c>
      <c r="AX36" s="12">
        <v>0</v>
      </c>
      <c r="AY36" s="7">
        <f t="shared" si="6"/>
        <v>1</v>
      </c>
      <c r="AZ36" s="7">
        <f t="shared" si="6"/>
        <v>342</v>
      </c>
      <c r="BA36" s="8">
        <v>1</v>
      </c>
      <c r="BB36" s="8">
        <v>234</v>
      </c>
      <c r="BC36" s="8">
        <v>1</v>
      </c>
      <c r="BD36" s="8">
        <v>591</v>
      </c>
      <c r="BE36" s="8">
        <v>0</v>
      </c>
      <c r="BF36" s="8">
        <v>0</v>
      </c>
      <c r="BG36" s="8">
        <v>1</v>
      </c>
      <c r="BH36" s="8">
        <v>4806</v>
      </c>
      <c r="BI36" s="7">
        <f t="shared" si="7"/>
        <v>4</v>
      </c>
      <c r="BJ36" s="7">
        <f t="shared" si="7"/>
        <v>5973</v>
      </c>
      <c r="BK36" s="7">
        <f t="shared" si="8"/>
        <v>21</v>
      </c>
      <c r="BL36" s="7">
        <f t="shared" si="8"/>
        <v>13718</v>
      </c>
    </row>
    <row r="37" spans="1:64" ht="20.25">
      <c r="A37" s="14">
        <v>31</v>
      </c>
      <c r="B37" s="15" t="s">
        <v>73</v>
      </c>
      <c r="C37" s="8">
        <v>0</v>
      </c>
      <c r="D37" s="8">
        <v>0</v>
      </c>
      <c r="E37" s="8">
        <v>0</v>
      </c>
      <c r="F37" s="8">
        <v>0</v>
      </c>
      <c r="G37" s="19">
        <f t="shared" si="0"/>
        <v>0</v>
      </c>
      <c r="H37" s="19">
        <f t="shared" si="0"/>
        <v>0</v>
      </c>
      <c r="I37" s="8">
        <v>0</v>
      </c>
      <c r="J37" s="8">
        <v>0</v>
      </c>
      <c r="K37" s="8">
        <v>0</v>
      </c>
      <c r="L37" s="8">
        <v>0</v>
      </c>
      <c r="M37" s="7">
        <f t="shared" si="1"/>
        <v>0</v>
      </c>
      <c r="N37" s="7">
        <f t="shared" si="1"/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7">
        <f t="shared" si="2"/>
        <v>0</v>
      </c>
      <c r="Z37" s="7">
        <f t="shared" si="3"/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20">
        <f t="shared" si="4"/>
        <v>0</v>
      </c>
      <c r="AN37" s="20">
        <f t="shared" si="5"/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7">
        <f t="shared" si="6"/>
        <v>0</v>
      </c>
      <c r="AZ37" s="7">
        <f t="shared" si="6"/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7">
        <f t="shared" si="7"/>
        <v>0</v>
      </c>
      <c r="BJ37" s="7">
        <f t="shared" si="7"/>
        <v>0</v>
      </c>
      <c r="BK37" s="7">
        <f t="shared" si="8"/>
        <v>0</v>
      </c>
      <c r="BL37" s="7">
        <f t="shared" si="8"/>
        <v>0</v>
      </c>
    </row>
    <row r="38" spans="1:64" ht="20.25">
      <c r="A38" s="14">
        <v>32</v>
      </c>
      <c r="B38" s="15" t="s">
        <v>74</v>
      </c>
      <c r="C38" s="8">
        <v>278</v>
      </c>
      <c r="D38" s="8">
        <v>44900</v>
      </c>
      <c r="E38" s="8">
        <v>179</v>
      </c>
      <c r="F38" s="8">
        <v>53500</v>
      </c>
      <c r="G38" s="19">
        <f t="shared" si="0"/>
        <v>457</v>
      </c>
      <c r="H38" s="19">
        <f t="shared" si="0"/>
        <v>98400</v>
      </c>
      <c r="I38" s="8">
        <v>40</v>
      </c>
      <c r="J38" s="8">
        <v>10100</v>
      </c>
      <c r="K38" s="8">
        <v>52</v>
      </c>
      <c r="L38" s="8">
        <v>33500</v>
      </c>
      <c r="M38" s="7">
        <f t="shared" si="1"/>
        <v>549</v>
      </c>
      <c r="N38" s="7">
        <f t="shared" si="1"/>
        <v>142000</v>
      </c>
      <c r="O38" s="8">
        <v>0</v>
      </c>
      <c r="P38" s="8">
        <v>0</v>
      </c>
      <c r="Q38" s="8">
        <v>123</v>
      </c>
      <c r="R38" s="8">
        <v>110900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7">
        <f t="shared" si="2"/>
        <v>123</v>
      </c>
      <c r="Z38" s="7">
        <f t="shared" si="3"/>
        <v>110900</v>
      </c>
      <c r="AA38" s="12">
        <v>0</v>
      </c>
      <c r="AB38" s="12">
        <v>0</v>
      </c>
      <c r="AC38" s="12">
        <v>54</v>
      </c>
      <c r="AD38" s="12">
        <v>9131</v>
      </c>
      <c r="AE38" s="12">
        <v>45</v>
      </c>
      <c r="AF38" s="12">
        <v>53800</v>
      </c>
      <c r="AG38" s="12">
        <v>6</v>
      </c>
      <c r="AH38" s="12">
        <v>2700</v>
      </c>
      <c r="AI38" s="12">
        <v>6</v>
      </c>
      <c r="AJ38" s="12">
        <v>3300</v>
      </c>
      <c r="AK38" s="12">
        <v>90</v>
      </c>
      <c r="AL38" s="12">
        <v>73900</v>
      </c>
      <c r="AM38" s="20">
        <f t="shared" si="4"/>
        <v>873</v>
      </c>
      <c r="AN38" s="20">
        <f t="shared" si="5"/>
        <v>395731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  <c r="AU38" s="12">
        <v>1</v>
      </c>
      <c r="AV38" s="12">
        <v>19000</v>
      </c>
      <c r="AW38" s="12">
        <v>0</v>
      </c>
      <c r="AX38" s="12">
        <v>0</v>
      </c>
      <c r="AY38" s="7">
        <f t="shared" si="6"/>
        <v>1</v>
      </c>
      <c r="AZ38" s="7">
        <f t="shared" si="6"/>
        <v>19000</v>
      </c>
      <c r="BA38" s="8">
        <v>7</v>
      </c>
      <c r="BB38" s="8">
        <v>10100</v>
      </c>
      <c r="BC38" s="8">
        <v>6</v>
      </c>
      <c r="BD38" s="8">
        <v>25400</v>
      </c>
      <c r="BE38" s="8">
        <v>0</v>
      </c>
      <c r="BF38" s="8">
        <v>0</v>
      </c>
      <c r="BG38" s="8">
        <v>57</v>
      </c>
      <c r="BH38" s="8">
        <v>206800</v>
      </c>
      <c r="BI38" s="7">
        <f t="shared" si="7"/>
        <v>71</v>
      </c>
      <c r="BJ38" s="7">
        <f t="shared" si="7"/>
        <v>261300</v>
      </c>
      <c r="BK38" s="7">
        <f t="shared" si="8"/>
        <v>944</v>
      </c>
      <c r="BL38" s="7">
        <f t="shared" si="8"/>
        <v>657031</v>
      </c>
    </row>
    <row r="39" spans="1:64" ht="20.25">
      <c r="A39" s="14">
        <v>33</v>
      </c>
      <c r="B39" s="15" t="s">
        <v>75</v>
      </c>
      <c r="C39" s="8">
        <v>202</v>
      </c>
      <c r="D39" s="8">
        <v>32700</v>
      </c>
      <c r="E39" s="8">
        <v>196</v>
      </c>
      <c r="F39" s="8">
        <v>53400</v>
      </c>
      <c r="G39" s="19">
        <f t="shared" si="0"/>
        <v>398</v>
      </c>
      <c r="H39" s="19">
        <f t="shared" si="0"/>
        <v>86100</v>
      </c>
      <c r="I39" s="8">
        <v>44</v>
      </c>
      <c r="J39" s="8">
        <v>8900</v>
      </c>
      <c r="K39" s="8">
        <v>57</v>
      </c>
      <c r="L39" s="8">
        <v>45100</v>
      </c>
      <c r="M39" s="7">
        <f t="shared" si="1"/>
        <v>499</v>
      </c>
      <c r="N39" s="7">
        <f t="shared" si="1"/>
        <v>140100</v>
      </c>
      <c r="O39" s="8">
        <v>0</v>
      </c>
      <c r="P39" s="8">
        <v>0</v>
      </c>
      <c r="Q39" s="8">
        <v>90</v>
      </c>
      <c r="R39" s="8">
        <v>81500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7">
        <f t="shared" si="2"/>
        <v>90</v>
      </c>
      <c r="Z39" s="7">
        <f t="shared" si="3"/>
        <v>81500</v>
      </c>
      <c r="AA39" s="12">
        <v>0</v>
      </c>
      <c r="AB39" s="12">
        <v>0</v>
      </c>
      <c r="AC39" s="12">
        <v>64</v>
      </c>
      <c r="AD39" s="12">
        <v>10895</v>
      </c>
      <c r="AE39" s="12">
        <v>54</v>
      </c>
      <c r="AF39" s="12">
        <v>64100</v>
      </c>
      <c r="AG39" s="12">
        <v>6</v>
      </c>
      <c r="AH39" s="12">
        <v>2700</v>
      </c>
      <c r="AI39" s="12">
        <v>5</v>
      </c>
      <c r="AJ39" s="12">
        <v>3000</v>
      </c>
      <c r="AK39" s="12">
        <v>111</v>
      </c>
      <c r="AL39" s="12">
        <v>89900</v>
      </c>
      <c r="AM39" s="20">
        <f t="shared" si="4"/>
        <v>829</v>
      </c>
      <c r="AN39" s="20">
        <f t="shared" si="5"/>
        <v>392195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1</v>
      </c>
      <c r="AV39" s="12">
        <v>20800</v>
      </c>
      <c r="AW39" s="12">
        <v>0</v>
      </c>
      <c r="AX39" s="12">
        <v>0</v>
      </c>
      <c r="AY39" s="7">
        <f t="shared" si="6"/>
        <v>1</v>
      </c>
      <c r="AZ39" s="7">
        <f t="shared" si="6"/>
        <v>20800</v>
      </c>
      <c r="BA39" s="8">
        <v>9</v>
      </c>
      <c r="BB39" s="8">
        <v>13200</v>
      </c>
      <c r="BC39" s="8">
        <v>8</v>
      </c>
      <c r="BD39" s="8">
        <v>33400</v>
      </c>
      <c r="BE39" s="8">
        <v>0</v>
      </c>
      <c r="BF39" s="8">
        <v>0</v>
      </c>
      <c r="BG39" s="8">
        <v>76</v>
      </c>
      <c r="BH39" s="8">
        <v>271100</v>
      </c>
      <c r="BI39" s="7">
        <f t="shared" si="7"/>
        <v>94</v>
      </c>
      <c r="BJ39" s="7">
        <f t="shared" si="7"/>
        <v>338500</v>
      </c>
      <c r="BK39" s="7">
        <f t="shared" si="8"/>
        <v>923</v>
      </c>
      <c r="BL39" s="7">
        <f t="shared" si="8"/>
        <v>730695</v>
      </c>
    </row>
    <row r="40" spans="1:64" ht="20.25">
      <c r="A40" s="14">
        <v>34</v>
      </c>
      <c r="B40" s="15" t="s">
        <v>76</v>
      </c>
      <c r="C40" s="8">
        <v>0</v>
      </c>
      <c r="D40" s="8">
        <v>0</v>
      </c>
      <c r="E40" s="8">
        <v>0</v>
      </c>
      <c r="F40" s="8">
        <v>0</v>
      </c>
      <c r="G40" s="19">
        <f t="shared" si="0"/>
        <v>0</v>
      </c>
      <c r="H40" s="19">
        <f t="shared" si="0"/>
        <v>0</v>
      </c>
      <c r="I40" s="8">
        <v>0</v>
      </c>
      <c r="J40" s="8">
        <v>0</v>
      </c>
      <c r="K40" s="8">
        <v>0</v>
      </c>
      <c r="L40" s="8">
        <v>0</v>
      </c>
      <c r="M40" s="7">
        <f t="shared" si="1"/>
        <v>0</v>
      </c>
      <c r="N40" s="7">
        <f t="shared" si="1"/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7">
        <f t="shared" si="2"/>
        <v>0</v>
      </c>
      <c r="Z40" s="7">
        <f t="shared" si="3"/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20">
        <f t="shared" si="4"/>
        <v>0</v>
      </c>
      <c r="AN40" s="20">
        <f t="shared" si="5"/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7">
        <f t="shared" si="6"/>
        <v>0</v>
      </c>
      <c r="AZ40" s="7">
        <f t="shared" si="6"/>
        <v>0</v>
      </c>
      <c r="BA40" s="8">
        <v>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0</v>
      </c>
      <c r="BH40" s="8">
        <v>0</v>
      </c>
      <c r="BI40" s="7">
        <f t="shared" si="7"/>
        <v>0</v>
      </c>
      <c r="BJ40" s="7">
        <f t="shared" si="7"/>
        <v>0</v>
      </c>
      <c r="BK40" s="7">
        <f t="shared" si="8"/>
        <v>0</v>
      </c>
      <c r="BL40" s="7">
        <f t="shared" si="8"/>
        <v>0</v>
      </c>
    </row>
    <row r="41" spans="1:64" ht="20.25">
      <c r="A41" s="14">
        <v>35</v>
      </c>
      <c r="B41" s="15" t="s">
        <v>77</v>
      </c>
      <c r="C41" s="10">
        <v>711</v>
      </c>
      <c r="D41" s="10">
        <v>114800</v>
      </c>
      <c r="E41" s="10">
        <v>385</v>
      </c>
      <c r="F41" s="10">
        <v>122000</v>
      </c>
      <c r="G41" s="19">
        <f t="shared" si="0"/>
        <v>1096</v>
      </c>
      <c r="H41" s="19">
        <f t="shared" si="0"/>
        <v>236800</v>
      </c>
      <c r="I41" s="10">
        <v>86</v>
      </c>
      <c r="J41" s="10">
        <v>29400</v>
      </c>
      <c r="K41" s="10">
        <v>113</v>
      </c>
      <c r="L41" s="10">
        <v>53600</v>
      </c>
      <c r="M41" s="7">
        <f t="shared" si="1"/>
        <v>1295</v>
      </c>
      <c r="N41" s="7">
        <f t="shared" si="1"/>
        <v>319800</v>
      </c>
      <c r="O41" s="10">
        <v>0</v>
      </c>
      <c r="P41" s="10">
        <v>0</v>
      </c>
      <c r="Q41" s="10">
        <v>178</v>
      </c>
      <c r="R41" s="10">
        <v>259100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7">
        <f t="shared" si="2"/>
        <v>178</v>
      </c>
      <c r="Z41" s="7">
        <f t="shared" si="3"/>
        <v>259100</v>
      </c>
      <c r="AA41" s="12">
        <v>0</v>
      </c>
      <c r="AB41" s="12">
        <v>0</v>
      </c>
      <c r="AC41" s="12">
        <v>90</v>
      </c>
      <c r="AD41" s="12">
        <v>15372</v>
      </c>
      <c r="AE41" s="12">
        <v>76</v>
      </c>
      <c r="AF41" s="12">
        <v>90500</v>
      </c>
      <c r="AG41" s="12">
        <v>6</v>
      </c>
      <c r="AH41" s="12">
        <v>2700</v>
      </c>
      <c r="AI41" s="12">
        <v>18</v>
      </c>
      <c r="AJ41" s="12">
        <v>7200</v>
      </c>
      <c r="AK41" s="12">
        <v>153</v>
      </c>
      <c r="AL41" s="12">
        <v>124100</v>
      </c>
      <c r="AM41" s="20">
        <f t="shared" si="4"/>
        <v>1816</v>
      </c>
      <c r="AN41" s="20">
        <f t="shared" si="5"/>
        <v>818772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  <c r="AT41" s="12">
        <v>0</v>
      </c>
      <c r="AU41" s="12">
        <v>1</v>
      </c>
      <c r="AV41" s="12">
        <v>31800</v>
      </c>
      <c r="AW41" s="12">
        <v>0</v>
      </c>
      <c r="AX41" s="12">
        <v>0</v>
      </c>
      <c r="AY41" s="7">
        <f t="shared" si="6"/>
        <v>1</v>
      </c>
      <c r="AZ41" s="7">
        <f t="shared" si="6"/>
        <v>31800</v>
      </c>
      <c r="BA41" s="10">
        <v>11</v>
      </c>
      <c r="BB41" s="10">
        <v>15600</v>
      </c>
      <c r="BC41" s="10">
        <v>10</v>
      </c>
      <c r="BD41" s="10">
        <v>39300</v>
      </c>
      <c r="BE41" s="10">
        <v>0</v>
      </c>
      <c r="BF41" s="10">
        <v>0</v>
      </c>
      <c r="BG41" s="10">
        <v>44</v>
      </c>
      <c r="BH41" s="10">
        <v>156700</v>
      </c>
      <c r="BI41" s="7">
        <f t="shared" si="7"/>
        <v>66</v>
      </c>
      <c r="BJ41" s="7">
        <f t="shared" si="7"/>
        <v>243400</v>
      </c>
      <c r="BK41" s="7">
        <f t="shared" si="8"/>
        <v>1882</v>
      </c>
      <c r="BL41" s="7">
        <f t="shared" si="8"/>
        <v>1062172</v>
      </c>
    </row>
    <row r="42" spans="1:64" ht="20.25">
      <c r="A42" s="14">
        <v>36</v>
      </c>
      <c r="B42" s="15" t="s">
        <v>78</v>
      </c>
      <c r="C42" s="8">
        <v>745</v>
      </c>
      <c r="D42" s="8">
        <v>120300</v>
      </c>
      <c r="E42" s="8">
        <v>461</v>
      </c>
      <c r="F42" s="8">
        <v>141900</v>
      </c>
      <c r="G42" s="19">
        <f t="shared" si="0"/>
        <v>1206</v>
      </c>
      <c r="H42" s="19">
        <f t="shared" si="0"/>
        <v>262200</v>
      </c>
      <c r="I42" s="8">
        <v>103</v>
      </c>
      <c r="J42" s="8">
        <v>31300</v>
      </c>
      <c r="K42" s="8">
        <v>135</v>
      </c>
      <c r="L42" s="8">
        <v>74100</v>
      </c>
      <c r="M42" s="7">
        <f t="shared" si="1"/>
        <v>1444</v>
      </c>
      <c r="N42" s="7">
        <f t="shared" si="1"/>
        <v>367600</v>
      </c>
      <c r="O42" s="8">
        <v>0</v>
      </c>
      <c r="P42" s="8">
        <v>0</v>
      </c>
      <c r="Q42" s="8">
        <v>283</v>
      </c>
      <c r="R42" s="8">
        <v>254100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7">
        <f t="shared" si="2"/>
        <v>283</v>
      </c>
      <c r="Z42" s="7">
        <f t="shared" si="3"/>
        <v>254100</v>
      </c>
      <c r="AA42" s="12">
        <v>0</v>
      </c>
      <c r="AB42" s="12">
        <v>0</v>
      </c>
      <c r="AC42" s="12">
        <v>120</v>
      </c>
      <c r="AD42" s="12">
        <v>20367</v>
      </c>
      <c r="AE42" s="12">
        <v>101</v>
      </c>
      <c r="AF42" s="12">
        <v>119900</v>
      </c>
      <c r="AG42" s="12">
        <v>11</v>
      </c>
      <c r="AH42" s="12">
        <v>5300</v>
      </c>
      <c r="AI42" s="12">
        <v>18</v>
      </c>
      <c r="AJ42" s="12">
        <v>8700</v>
      </c>
      <c r="AK42" s="12">
        <v>205</v>
      </c>
      <c r="AL42" s="12">
        <v>163800</v>
      </c>
      <c r="AM42" s="20">
        <f t="shared" si="4"/>
        <v>2182</v>
      </c>
      <c r="AN42" s="20">
        <f t="shared" si="5"/>
        <v>939767</v>
      </c>
      <c r="AO42" s="12">
        <v>0</v>
      </c>
      <c r="AP42" s="12">
        <v>0</v>
      </c>
      <c r="AQ42" s="12">
        <v>0</v>
      </c>
      <c r="AR42" s="12">
        <v>0</v>
      </c>
      <c r="AS42" s="12">
        <v>0</v>
      </c>
      <c r="AT42" s="12">
        <v>0</v>
      </c>
      <c r="AU42" s="12">
        <v>1</v>
      </c>
      <c r="AV42" s="12">
        <v>43300</v>
      </c>
      <c r="AW42" s="12">
        <v>0</v>
      </c>
      <c r="AX42" s="12">
        <v>0</v>
      </c>
      <c r="AY42" s="7">
        <f t="shared" si="6"/>
        <v>1</v>
      </c>
      <c r="AZ42" s="7">
        <f t="shared" si="6"/>
        <v>43300</v>
      </c>
      <c r="BA42" s="8">
        <v>17</v>
      </c>
      <c r="BB42" s="8">
        <v>22700</v>
      </c>
      <c r="BC42" s="8">
        <v>15</v>
      </c>
      <c r="BD42" s="8">
        <v>57200</v>
      </c>
      <c r="BE42" s="8">
        <v>0</v>
      </c>
      <c r="BF42" s="8">
        <v>0</v>
      </c>
      <c r="BG42" s="8">
        <v>131</v>
      </c>
      <c r="BH42" s="8">
        <v>465200</v>
      </c>
      <c r="BI42" s="7">
        <f t="shared" si="7"/>
        <v>164</v>
      </c>
      <c r="BJ42" s="7">
        <f t="shared" si="7"/>
        <v>588400</v>
      </c>
      <c r="BK42" s="7">
        <f t="shared" si="8"/>
        <v>2346</v>
      </c>
      <c r="BL42" s="7">
        <f t="shared" si="8"/>
        <v>1528167</v>
      </c>
    </row>
    <row r="43" spans="1:64" ht="20.25">
      <c r="A43" s="14">
        <v>37</v>
      </c>
      <c r="B43" s="15" t="s">
        <v>79</v>
      </c>
      <c r="C43" s="8">
        <v>750</v>
      </c>
      <c r="D43" s="8">
        <v>121100</v>
      </c>
      <c r="E43" s="8">
        <v>428</v>
      </c>
      <c r="F43" s="8">
        <v>132800</v>
      </c>
      <c r="G43" s="19">
        <f t="shared" si="0"/>
        <v>1178</v>
      </c>
      <c r="H43" s="19">
        <f t="shared" si="0"/>
        <v>253900</v>
      </c>
      <c r="I43" s="8">
        <v>97</v>
      </c>
      <c r="J43" s="8">
        <v>30500</v>
      </c>
      <c r="K43" s="8">
        <v>124</v>
      </c>
      <c r="L43" s="8">
        <v>64900</v>
      </c>
      <c r="M43" s="7">
        <f t="shared" si="1"/>
        <v>1399</v>
      </c>
      <c r="N43" s="7">
        <f t="shared" si="1"/>
        <v>349300</v>
      </c>
      <c r="O43" s="8">
        <v>0</v>
      </c>
      <c r="P43" s="8">
        <v>0</v>
      </c>
      <c r="Q43" s="8">
        <v>268</v>
      </c>
      <c r="R43" s="8">
        <v>241100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7">
        <f t="shared" si="2"/>
        <v>268</v>
      </c>
      <c r="Z43" s="7">
        <f t="shared" si="3"/>
        <v>241100</v>
      </c>
      <c r="AA43" s="12">
        <v>0</v>
      </c>
      <c r="AB43" s="12">
        <v>0</v>
      </c>
      <c r="AC43" s="12">
        <v>111</v>
      </c>
      <c r="AD43" s="12">
        <v>18829</v>
      </c>
      <c r="AE43" s="12">
        <v>94</v>
      </c>
      <c r="AF43" s="12">
        <v>110800</v>
      </c>
      <c r="AG43" s="12">
        <v>11</v>
      </c>
      <c r="AH43" s="12">
        <v>5300</v>
      </c>
      <c r="AI43" s="12">
        <v>18</v>
      </c>
      <c r="AJ43" s="12">
        <v>7800</v>
      </c>
      <c r="AK43" s="12">
        <v>187</v>
      </c>
      <c r="AL43" s="12">
        <v>151400</v>
      </c>
      <c r="AM43" s="20">
        <f t="shared" si="4"/>
        <v>2088</v>
      </c>
      <c r="AN43" s="20">
        <f t="shared" si="5"/>
        <v>884529</v>
      </c>
      <c r="AO43" s="12">
        <v>0</v>
      </c>
      <c r="AP43" s="12">
        <v>0</v>
      </c>
      <c r="AQ43" s="12">
        <v>0</v>
      </c>
      <c r="AR43" s="12">
        <v>0</v>
      </c>
      <c r="AS43" s="12">
        <v>0</v>
      </c>
      <c r="AT43" s="12">
        <v>0</v>
      </c>
      <c r="AU43" s="12">
        <v>1</v>
      </c>
      <c r="AV43" s="12">
        <v>40200</v>
      </c>
      <c r="AW43" s="12">
        <v>0</v>
      </c>
      <c r="AX43" s="12">
        <v>0</v>
      </c>
      <c r="AY43" s="7">
        <f t="shared" si="6"/>
        <v>1</v>
      </c>
      <c r="AZ43" s="7">
        <f t="shared" si="6"/>
        <v>40200</v>
      </c>
      <c r="BA43" s="8">
        <v>13</v>
      </c>
      <c r="BB43" s="8">
        <v>19500</v>
      </c>
      <c r="BC43" s="8">
        <v>12</v>
      </c>
      <c r="BD43" s="8">
        <v>49200</v>
      </c>
      <c r="BE43" s="8">
        <v>0</v>
      </c>
      <c r="BF43" s="8">
        <v>0</v>
      </c>
      <c r="BG43" s="8">
        <v>112</v>
      </c>
      <c r="BH43" s="8">
        <v>399700</v>
      </c>
      <c r="BI43" s="7">
        <f t="shared" si="7"/>
        <v>138</v>
      </c>
      <c r="BJ43" s="7">
        <f t="shared" si="7"/>
        <v>508600</v>
      </c>
      <c r="BK43" s="7">
        <f t="shared" si="8"/>
        <v>2226</v>
      </c>
      <c r="BL43" s="7">
        <f t="shared" si="8"/>
        <v>1393129</v>
      </c>
    </row>
    <row r="44" spans="1:64" ht="20.25">
      <c r="A44" s="14">
        <v>38</v>
      </c>
      <c r="B44" s="15" t="s">
        <v>80</v>
      </c>
      <c r="C44" s="8">
        <v>0</v>
      </c>
      <c r="D44" s="8">
        <v>0</v>
      </c>
      <c r="E44" s="8">
        <v>0</v>
      </c>
      <c r="F44" s="8">
        <v>0</v>
      </c>
      <c r="G44" s="19">
        <f t="shared" si="0"/>
        <v>0</v>
      </c>
      <c r="H44" s="19">
        <f t="shared" si="0"/>
        <v>0</v>
      </c>
      <c r="I44" s="8">
        <v>0</v>
      </c>
      <c r="J44" s="8">
        <v>0</v>
      </c>
      <c r="K44" s="8">
        <v>0</v>
      </c>
      <c r="L44" s="8">
        <v>0</v>
      </c>
      <c r="M44" s="7">
        <f t="shared" si="1"/>
        <v>0</v>
      </c>
      <c r="N44" s="7">
        <f t="shared" si="1"/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7">
        <f t="shared" si="2"/>
        <v>0</v>
      </c>
      <c r="Z44" s="7">
        <f t="shared" si="3"/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20">
        <f t="shared" si="4"/>
        <v>0</v>
      </c>
      <c r="AN44" s="20">
        <f t="shared" si="5"/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7">
        <f t="shared" si="6"/>
        <v>0</v>
      </c>
      <c r="AZ44" s="7">
        <f t="shared" si="6"/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7">
        <f t="shared" si="7"/>
        <v>0</v>
      </c>
      <c r="BJ44" s="7">
        <f t="shared" si="7"/>
        <v>0</v>
      </c>
      <c r="BK44" s="7">
        <f t="shared" si="8"/>
        <v>0</v>
      </c>
      <c r="BL44" s="7">
        <f t="shared" si="8"/>
        <v>0</v>
      </c>
    </row>
    <row r="45" spans="1:64" ht="25.5" customHeight="1">
      <c r="A45" s="14">
        <v>39</v>
      </c>
      <c r="B45" s="15" t="s">
        <v>81</v>
      </c>
      <c r="C45" s="8">
        <v>0</v>
      </c>
      <c r="D45" s="8">
        <v>0</v>
      </c>
      <c r="E45" s="8">
        <v>0</v>
      </c>
      <c r="F45" s="8">
        <v>0</v>
      </c>
      <c r="G45" s="19">
        <f t="shared" si="0"/>
        <v>0</v>
      </c>
      <c r="H45" s="19">
        <f t="shared" si="0"/>
        <v>0</v>
      </c>
      <c r="I45" s="8">
        <v>0</v>
      </c>
      <c r="J45" s="8">
        <v>0</v>
      </c>
      <c r="K45" s="8">
        <v>0</v>
      </c>
      <c r="L45" s="8">
        <v>0</v>
      </c>
      <c r="M45" s="7">
        <f t="shared" si="1"/>
        <v>0</v>
      </c>
      <c r="N45" s="7">
        <f t="shared" si="1"/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7">
        <f t="shared" si="2"/>
        <v>0</v>
      </c>
      <c r="Z45" s="7">
        <f t="shared" si="3"/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20">
        <f t="shared" si="4"/>
        <v>0</v>
      </c>
      <c r="AN45" s="20">
        <f t="shared" si="5"/>
        <v>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7">
        <f t="shared" si="6"/>
        <v>0</v>
      </c>
      <c r="AZ45" s="7">
        <f t="shared" si="6"/>
        <v>0</v>
      </c>
      <c r="BA45" s="8">
        <v>0</v>
      </c>
      <c r="BB45" s="8">
        <v>0</v>
      </c>
      <c r="BC45" s="8">
        <v>0</v>
      </c>
      <c r="BD45" s="8">
        <v>0</v>
      </c>
      <c r="BE45" s="8">
        <v>0</v>
      </c>
      <c r="BF45" s="8">
        <v>0</v>
      </c>
      <c r="BG45" s="8">
        <v>0</v>
      </c>
      <c r="BH45" s="8">
        <v>0</v>
      </c>
      <c r="BI45" s="7">
        <f t="shared" si="7"/>
        <v>0</v>
      </c>
      <c r="BJ45" s="7">
        <f t="shared" si="7"/>
        <v>0</v>
      </c>
      <c r="BK45" s="7">
        <f t="shared" si="8"/>
        <v>0</v>
      </c>
      <c r="BL45" s="7">
        <f t="shared" si="8"/>
        <v>0</v>
      </c>
    </row>
    <row r="46" spans="1:64" ht="26.25" customHeight="1">
      <c r="A46" s="14">
        <v>40</v>
      </c>
      <c r="B46" s="15" t="s">
        <v>82</v>
      </c>
      <c r="C46" s="8">
        <v>0</v>
      </c>
      <c r="D46" s="8">
        <v>0</v>
      </c>
      <c r="E46" s="8">
        <v>0</v>
      </c>
      <c r="F46" s="8">
        <v>0</v>
      </c>
      <c r="G46" s="19">
        <f t="shared" si="0"/>
        <v>0</v>
      </c>
      <c r="H46" s="19">
        <f t="shared" si="0"/>
        <v>0</v>
      </c>
      <c r="I46" s="8">
        <v>0</v>
      </c>
      <c r="J46" s="8">
        <v>0</v>
      </c>
      <c r="K46" s="8">
        <v>0</v>
      </c>
      <c r="L46" s="8">
        <v>0</v>
      </c>
      <c r="M46" s="7">
        <f t="shared" si="1"/>
        <v>0</v>
      </c>
      <c r="N46" s="7">
        <f t="shared" si="1"/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7">
        <f t="shared" si="2"/>
        <v>0</v>
      </c>
      <c r="Z46" s="7">
        <f t="shared" si="3"/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20">
        <f t="shared" si="4"/>
        <v>0</v>
      </c>
      <c r="AN46" s="20">
        <f t="shared" si="5"/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7">
        <f t="shared" si="6"/>
        <v>0</v>
      </c>
      <c r="AZ46" s="7">
        <f t="shared" si="6"/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7">
        <f t="shared" si="7"/>
        <v>0</v>
      </c>
      <c r="BJ46" s="7">
        <f t="shared" si="7"/>
        <v>0</v>
      </c>
      <c r="BK46" s="7">
        <f t="shared" si="8"/>
        <v>0</v>
      </c>
      <c r="BL46" s="7">
        <f t="shared" si="8"/>
        <v>0</v>
      </c>
    </row>
    <row r="47" spans="1:64" ht="24" customHeight="1">
      <c r="A47" s="14">
        <v>41</v>
      </c>
      <c r="B47" s="15" t="s">
        <v>83</v>
      </c>
      <c r="C47" s="11">
        <v>3145</v>
      </c>
      <c r="D47" s="11">
        <v>507600</v>
      </c>
      <c r="E47" s="11">
        <v>1214</v>
      </c>
      <c r="F47" s="11">
        <v>422300</v>
      </c>
      <c r="G47" s="19">
        <f t="shared" si="0"/>
        <v>4359</v>
      </c>
      <c r="H47" s="19">
        <f t="shared" si="0"/>
        <v>929900</v>
      </c>
      <c r="I47" s="11">
        <v>274</v>
      </c>
      <c r="J47" s="11">
        <v>108500</v>
      </c>
      <c r="K47" s="11">
        <v>355</v>
      </c>
      <c r="L47" s="11">
        <v>103000</v>
      </c>
      <c r="M47" s="7">
        <f t="shared" si="1"/>
        <v>4988</v>
      </c>
      <c r="N47" s="7">
        <f t="shared" si="1"/>
        <v>1141400</v>
      </c>
      <c r="O47" s="11">
        <v>0</v>
      </c>
      <c r="P47" s="11">
        <v>0</v>
      </c>
      <c r="Q47" s="11">
        <v>563</v>
      </c>
      <c r="R47" s="11">
        <v>505300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7">
        <f t="shared" si="2"/>
        <v>563</v>
      </c>
      <c r="Z47" s="7">
        <f t="shared" si="3"/>
        <v>505300</v>
      </c>
      <c r="AA47" s="12">
        <v>0</v>
      </c>
      <c r="AB47" s="12">
        <v>0</v>
      </c>
      <c r="AC47" s="12">
        <v>206</v>
      </c>
      <c r="AD47" s="12">
        <v>34930</v>
      </c>
      <c r="AE47" s="12">
        <v>174</v>
      </c>
      <c r="AF47" s="12">
        <v>205630</v>
      </c>
      <c r="AG47" s="12">
        <v>11</v>
      </c>
      <c r="AH47" s="12">
        <v>5300</v>
      </c>
      <c r="AI47" s="12">
        <v>72</v>
      </c>
      <c r="AJ47" s="12">
        <v>27200</v>
      </c>
      <c r="AK47" s="12">
        <v>330</v>
      </c>
      <c r="AL47" s="12">
        <v>269500</v>
      </c>
      <c r="AM47" s="20">
        <f t="shared" si="4"/>
        <v>6344</v>
      </c>
      <c r="AN47" s="20">
        <f t="shared" si="5"/>
        <v>2189260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2</v>
      </c>
      <c r="AV47" s="12">
        <v>84900</v>
      </c>
      <c r="AW47" s="12">
        <v>0</v>
      </c>
      <c r="AX47" s="12">
        <v>0</v>
      </c>
      <c r="AY47" s="7">
        <f t="shared" si="6"/>
        <v>2</v>
      </c>
      <c r="AZ47" s="7">
        <f t="shared" si="6"/>
        <v>84900</v>
      </c>
      <c r="BA47" s="11">
        <v>15</v>
      </c>
      <c r="BB47" s="11">
        <v>22200</v>
      </c>
      <c r="BC47" s="11">
        <v>15</v>
      </c>
      <c r="BD47" s="11">
        <v>56100</v>
      </c>
      <c r="BE47" s="11">
        <v>0</v>
      </c>
      <c r="BF47" s="11">
        <v>0</v>
      </c>
      <c r="BG47" s="11">
        <v>128</v>
      </c>
      <c r="BH47" s="11">
        <v>455700</v>
      </c>
      <c r="BI47" s="7">
        <f t="shared" si="7"/>
        <v>160</v>
      </c>
      <c r="BJ47" s="7">
        <f t="shared" si="7"/>
        <v>618900</v>
      </c>
      <c r="BK47" s="7">
        <f t="shared" si="8"/>
        <v>6504</v>
      </c>
      <c r="BL47" s="7">
        <f t="shared" si="8"/>
        <v>2808160</v>
      </c>
    </row>
    <row r="48" spans="1:64" ht="20.25">
      <c r="A48" s="14">
        <v>42</v>
      </c>
      <c r="B48" s="15" t="s">
        <v>84</v>
      </c>
      <c r="C48" s="8">
        <v>398</v>
      </c>
      <c r="D48" s="8">
        <v>64410</v>
      </c>
      <c r="E48" s="8">
        <v>163</v>
      </c>
      <c r="F48" s="8">
        <v>57000</v>
      </c>
      <c r="G48" s="19">
        <f t="shared" si="0"/>
        <v>561</v>
      </c>
      <c r="H48" s="19">
        <f t="shared" si="0"/>
        <v>121410</v>
      </c>
      <c r="I48" s="8">
        <v>36</v>
      </c>
      <c r="J48" s="8">
        <v>16500</v>
      </c>
      <c r="K48" s="8">
        <v>48</v>
      </c>
      <c r="L48" s="8">
        <v>11500</v>
      </c>
      <c r="M48" s="7">
        <f t="shared" si="1"/>
        <v>645</v>
      </c>
      <c r="N48" s="7">
        <f t="shared" si="1"/>
        <v>149410</v>
      </c>
      <c r="O48" s="8">
        <v>0</v>
      </c>
      <c r="P48" s="8">
        <v>0</v>
      </c>
      <c r="Q48" s="8">
        <v>63</v>
      </c>
      <c r="R48" s="8">
        <v>57000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7">
        <f t="shared" si="2"/>
        <v>63</v>
      </c>
      <c r="Z48" s="7">
        <f t="shared" si="3"/>
        <v>57000</v>
      </c>
      <c r="AA48" s="12">
        <v>0</v>
      </c>
      <c r="AB48" s="12">
        <v>0</v>
      </c>
      <c r="AC48" s="12">
        <v>21</v>
      </c>
      <c r="AD48" s="12">
        <v>3680</v>
      </c>
      <c r="AE48" s="12">
        <v>18</v>
      </c>
      <c r="AF48" s="12">
        <v>21700</v>
      </c>
      <c r="AG48" s="12">
        <v>0</v>
      </c>
      <c r="AH48" s="12">
        <v>0</v>
      </c>
      <c r="AI48" s="12">
        <v>6</v>
      </c>
      <c r="AJ48" s="12">
        <v>3300</v>
      </c>
      <c r="AK48" s="12">
        <v>35</v>
      </c>
      <c r="AL48" s="12">
        <v>28400</v>
      </c>
      <c r="AM48" s="20">
        <f t="shared" si="4"/>
        <v>788</v>
      </c>
      <c r="AN48" s="20">
        <f t="shared" si="5"/>
        <v>263490</v>
      </c>
      <c r="AO48" s="12">
        <v>0</v>
      </c>
      <c r="AP48" s="12">
        <v>0</v>
      </c>
      <c r="AQ48" s="12">
        <v>0</v>
      </c>
      <c r="AR48" s="12">
        <v>0</v>
      </c>
      <c r="AS48" s="12">
        <v>0</v>
      </c>
      <c r="AT48" s="12">
        <v>0</v>
      </c>
      <c r="AU48" s="12">
        <v>1</v>
      </c>
      <c r="AV48" s="12">
        <v>8800</v>
      </c>
      <c r="AW48" s="12">
        <v>0</v>
      </c>
      <c r="AX48" s="12">
        <v>0</v>
      </c>
      <c r="AY48" s="7">
        <f t="shared" si="6"/>
        <v>1</v>
      </c>
      <c r="AZ48" s="7">
        <f t="shared" si="6"/>
        <v>8800</v>
      </c>
      <c r="BA48" s="8">
        <v>1</v>
      </c>
      <c r="BB48" s="8">
        <v>2300</v>
      </c>
      <c r="BC48" s="8">
        <v>1</v>
      </c>
      <c r="BD48" s="8">
        <v>5900</v>
      </c>
      <c r="BE48" s="8">
        <v>0</v>
      </c>
      <c r="BF48" s="8">
        <v>0</v>
      </c>
      <c r="BG48" s="8">
        <v>13</v>
      </c>
      <c r="BH48" s="8">
        <v>48100</v>
      </c>
      <c r="BI48" s="7">
        <f t="shared" si="7"/>
        <v>16</v>
      </c>
      <c r="BJ48" s="7">
        <f t="shared" si="7"/>
        <v>65100</v>
      </c>
      <c r="BK48" s="7">
        <f t="shared" si="8"/>
        <v>804</v>
      </c>
      <c r="BL48" s="7">
        <f t="shared" si="8"/>
        <v>328590</v>
      </c>
    </row>
    <row r="49" spans="1:64" ht="20.25">
      <c r="A49" s="14">
        <v>43</v>
      </c>
      <c r="B49" s="15" t="s">
        <v>85</v>
      </c>
      <c r="C49" s="8">
        <v>0</v>
      </c>
      <c r="D49" s="8">
        <v>0</v>
      </c>
      <c r="E49" s="8">
        <v>0</v>
      </c>
      <c r="F49" s="8">
        <v>0</v>
      </c>
      <c r="G49" s="19">
        <f t="shared" si="0"/>
        <v>0</v>
      </c>
      <c r="H49" s="19">
        <f t="shared" si="0"/>
        <v>0</v>
      </c>
      <c r="I49" s="8">
        <v>0</v>
      </c>
      <c r="J49" s="8">
        <v>0</v>
      </c>
      <c r="K49" s="8">
        <v>0</v>
      </c>
      <c r="L49" s="8">
        <v>0</v>
      </c>
      <c r="M49" s="7">
        <f t="shared" si="1"/>
        <v>0</v>
      </c>
      <c r="N49" s="7">
        <f t="shared" si="1"/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7">
        <f t="shared" si="2"/>
        <v>0</v>
      </c>
      <c r="Z49" s="7">
        <f t="shared" si="3"/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0</v>
      </c>
      <c r="AL49" s="12">
        <v>0</v>
      </c>
      <c r="AM49" s="20">
        <f t="shared" si="4"/>
        <v>0</v>
      </c>
      <c r="AN49" s="20">
        <f t="shared" si="5"/>
        <v>0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AY49" s="7">
        <f t="shared" si="6"/>
        <v>0</v>
      </c>
      <c r="AZ49" s="7">
        <f t="shared" si="6"/>
        <v>0</v>
      </c>
      <c r="BA49" s="8">
        <v>0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I49" s="7">
        <f t="shared" si="7"/>
        <v>0</v>
      </c>
      <c r="BJ49" s="7">
        <f t="shared" si="7"/>
        <v>0</v>
      </c>
      <c r="BK49" s="7">
        <f t="shared" si="8"/>
        <v>0</v>
      </c>
      <c r="BL49" s="7">
        <f t="shared" si="8"/>
        <v>0</v>
      </c>
    </row>
    <row r="50" spans="1:64" s="3" customFormat="1" ht="20.25">
      <c r="A50" s="14">
        <v>44</v>
      </c>
      <c r="B50" s="15" t="s">
        <v>86</v>
      </c>
      <c r="C50" s="8">
        <v>46069</v>
      </c>
      <c r="D50" s="8">
        <v>7365644</v>
      </c>
      <c r="E50" s="8">
        <v>17925</v>
      </c>
      <c r="F50" s="8">
        <v>6136516</v>
      </c>
      <c r="G50" s="19">
        <f>SUM(C50,E50)</f>
        <v>63994</v>
      </c>
      <c r="H50" s="19">
        <f>SUM(D50,F50)</f>
        <v>13502160</v>
      </c>
      <c r="I50" s="8">
        <v>4052</v>
      </c>
      <c r="J50" s="8">
        <v>1671800</v>
      </c>
      <c r="K50" s="8">
        <v>5248</v>
      </c>
      <c r="L50" s="8">
        <v>1294800</v>
      </c>
      <c r="M50" s="7">
        <f>SUM(G50,I50,K50)</f>
        <v>73294</v>
      </c>
      <c r="N50" s="7">
        <f>SUM(H50,J50,L50)</f>
        <v>16468760</v>
      </c>
      <c r="O50" s="8">
        <v>0</v>
      </c>
      <c r="P50" s="8">
        <v>0</v>
      </c>
      <c r="Q50" s="8">
        <v>7994</v>
      </c>
      <c r="R50" s="8">
        <v>6875000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7">
        <f>SUM(O50+Q50+S50+U50+W50)</f>
        <v>7994</v>
      </c>
      <c r="Z50" s="7">
        <f>SUM(P50+R50+T50+V50+X50)</f>
        <v>6875000</v>
      </c>
      <c r="AA50" s="12">
        <v>0</v>
      </c>
      <c r="AB50" s="12">
        <v>0</v>
      </c>
      <c r="AC50" s="12">
        <v>2835</v>
      </c>
      <c r="AD50" s="12">
        <v>455695</v>
      </c>
      <c r="AE50" s="12">
        <v>2376</v>
      </c>
      <c r="AF50" s="12">
        <v>2682643</v>
      </c>
      <c r="AG50" s="12">
        <v>30</v>
      </c>
      <c r="AH50" s="12">
        <v>13300</v>
      </c>
      <c r="AI50" s="12">
        <v>141</v>
      </c>
      <c r="AJ50" s="12">
        <v>379600</v>
      </c>
      <c r="AK50" s="12">
        <v>5387</v>
      </c>
      <c r="AL50" s="12">
        <v>3534000</v>
      </c>
      <c r="AM50" s="20">
        <f>SUM(M50,Y50,AA50,AC50,AE50,AG50,AI50,AK50)</f>
        <v>92057</v>
      </c>
      <c r="AN50" s="20">
        <f>SUM(N50+Z50+AB50+AD50+AF50+AH50+AJ50+AL50)</f>
        <v>30408998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11</v>
      </c>
      <c r="AV50" s="12">
        <v>1068224</v>
      </c>
      <c r="AW50" s="12">
        <v>0</v>
      </c>
      <c r="AX50" s="12">
        <v>0</v>
      </c>
      <c r="AY50" s="7">
        <f>SUM(AS50+AU50+AW50)</f>
        <v>11</v>
      </c>
      <c r="AZ50" s="7">
        <f>SUM(AT50+AV50+AX50)</f>
        <v>1068224</v>
      </c>
      <c r="BA50" s="8">
        <v>208</v>
      </c>
      <c r="BB50" s="8">
        <v>261000</v>
      </c>
      <c r="BC50" s="8">
        <v>182</v>
      </c>
      <c r="BD50" s="8">
        <v>658700</v>
      </c>
      <c r="BE50" s="8">
        <v>0</v>
      </c>
      <c r="BF50" s="8">
        <v>0</v>
      </c>
      <c r="BG50" s="8">
        <v>1807</v>
      </c>
      <c r="BH50" s="8">
        <v>5353341</v>
      </c>
      <c r="BI50" s="7">
        <f>SUM(AQ50,AY50,BA50,BC50,BE50,BG50)</f>
        <v>2208</v>
      </c>
      <c r="BJ50" s="7">
        <f>SUM(AR50,AZ50,BB50,BD50,BF50,BH50)</f>
        <v>7341265</v>
      </c>
      <c r="BK50" s="7">
        <f>SUM(AM50,BI50)</f>
        <v>94265</v>
      </c>
      <c r="BL50" s="7">
        <f>SUM(AN50,BJ50)</f>
        <v>37750263</v>
      </c>
    </row>
    <row r="51" spans="1:64" ht="20.25">
      <c r="A51" s="14">
        <v>45</v>
      </c>
      <c r="B51" s="15" t="s">
        <v>87</v>
      </c>
      <c r="C51" s="8">
        <v>600</v>
      </c>
      <c r="D51" s="8">
        <v>97000</v>
      </c>
      <c r="E51" s="8">
        <v>581</v>
      </c>
      <c r="F51" s="8">
        <v>158300</v>
      </c>
      <c r="G51" s="19">
        <f t="shared" si="0"/>
        <v>1181</v>
      </c>
      <c r="H51" s="19">
        <f t="shared" si="0"/>
        <v>255300</v>
      </c>
      <c r="I51" s="8">
        <v>131</v>
      </c>
      <c r="J51" s="8">
        <v>26600</v>
      </c>
      <c r="K51" s="8">
        <v>169</v>
      </c>
      <c r="L51" s="8">
        <v>133800</v>
      </c>
      <c r="M51" s="7">
        <f t="shared" si="1"/>
        <v>1481</v>
      </c>
      <c r="N51" s="7">
        <f t="shared" si="1"/>
        <v>415700</v>
      </c>
      <c r="O51" s="8">
        <v>0</v>
      </c>
      <c r="P51" s="8">
        <v>0</v>
      </c>
      <c r="Q51" s="8">
        <v>459</v>
      </c>
      <c r="R51" s="8">
        <v>412700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7">
        <f t="shared" si="2"/>
        <v>459</v>
      </c>
      <c r="Z51" s="7">
        <f t="shared" si="3"/>
        <v>412700</v>
      </c>
      <c r="AA51" s="12">
        <v>0</v>
      </c>
      <c r="AB51" s="12">
        <v>0</v>
      </c>
      <c r="AC51" s="12">
        <v>207</v>
      </c>
      <c r="AD51" s="12">
        <v>35031</v>
      </c>
      <c r="AE51" s="12">
        <v>174</v>
      </c>
      <c r="AF51" s="12">
        <v>206200</v>
      </c>
      <c r="AG51" s="12">
        <v>0</v>
      </c>
      <c r="AH51" s="12">
        <v>0</v>
      </c>
      <c r="AI51" s="12">
        <v>23</v>
      </c>
      <c r="AJ51" s="12">
        <v>8700</v>
      </c>
      <c r="AK51" s="12">
        <v>371</v>
      </c>
      <c r="AL51" s="12">
        <v>297200</v>
      </c>
      <c r="AM51" s="20">
        <f t="shared" si="4"/>
        <v>2715</v>
      </c>
      <c r="AN51" s="20">
        <f t="shared" si="5"/>
        <v>1375531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2</v>
      </c>
      <c r="AV51" s="12">
        <v>55100</v>
      </c>
      <c r="AW51" s="12">
        <v>0</v>
      </c>
      <c r="AX51" s="12">
        <v>0</v>
      </c>
      <c r="AY51" s="7">
        <f t="shared" si="6"/>
        <v>2</v>
      </c>
      <c r="AZ51" s="7">
        <f t="shared" si="6"/>
        <v>55100</v>
      </c>
      <c r="BA51" s="8">
        <v>30</v>
      </c>
      <c r="BB51" s="8">
        <v>42000</v>
      </c>
      <c r="BC51" s="8">
        <v>28</v>
      </c>
      <c r="BD51" s="8">
        <v>105900</v>
      </c>
      <c r="BE51" s="8">
        <v>0</v>
      </c>
      <c r="BF51" s="8">
        <v>0</v>
      </c>
      <c r="BG51" s="8">
        <v>242</v>
      </c>
      <c r="BH51" s="8">
        <v>860900</v>
      </c>
      <c r="BI51" s="7">
        <f t="shared" si="7"/>
        <v>302</v>
      </c>
      <c r="BJ51" s="7">
        <f t="shared" si="7"/>
        <v>1063900</v>
      </c>
      <c r="BK51" s="7">
        <f t="shared" si="8"/>
        <v>3017</v>
      </c>
      <c r="BL51" s="7">
        <f t="shared" si="8"/>
        <v>2439431</v>
      </c>
    </row>
    <row r="52" spans="1:64" ht="20.25">
      <c r="A52" s="14">
        <v>46</v>
      </c>
      <c r="B52" s="15" t="s">
        <v>88</v>
      </c>
      <c r="C52" s="8">
        <v>0</v>
      </c>
      <c r="D52" s="8">
        <v>0</v>
      </c>
      <c r="E52" s="8">
        <v>0</v>
      </c>
      <c r="F52" s="8">
        <v>0</v>
      </c>
      <c r="G52" s="19">
        <f t="shared" si="0"/>
        <v>0</v>
      </c>
      <c r="H52" s="19">
        <f t="shared" si="0"/>
        <v>0</v>
      </c>
      <c r="I52" s="8">
        <v>0</v>
      </c>
      <c r="J52" s="8">
        <v>0</v>
      </c>
      <c r="K52" s="8">
        <v>0</v>
      </c>
      <c r="L52" s="8">
        <v>0</v>
      </c>
      <c r="M52" s="7">
        <f t="shared" si="1"/>
        <v>0</v>
      </c>
      <c r="N52" s="7">
        <f t="shared" si="1"/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7">
        <f t="shared" si="2"/>
        <v>0</v>
      </c>
      <c r="Z52" s="7">
        <f t="shared" si="3"/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20">
        <f t="shared" si="4"/>
        <v>0</v>
      </c>
      <c r="AN52" s="20">
        <f t="shared" si="5"/>
        <v>0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2">
        <v>0</v>
      </c>
      <c r="AU52" s="12">
        <v>0</v>
      </c>
      <c r="AV52" s="12">
        <v>0</v>
      </c>
      <c r="AW52" s="12">
        <v>0</v>
      </c>
      <c r="AX52" s="12">
        <v>0</v>
      </c>
      <c r="AY52" s="7">
        <f t="shared" si="6"/>
        <v>0</v>
      </c>
      <c r="AZ52" s="7">
        <f t="shared" si="6"/>
        <v>0</v>
      </c>
      <c r="BA52" s="8">
        <v>0</v>
      </c>
      <c r="BB52" s="8">
        <v>0</v>
      </c>
      <c r="BC52" s="8">
        <v>0</v>
      </c>
      <c r="BD52" s="8">
        <v>0</v>
      </c>
      <c r="BE52" s="8">
        <v>0</v>
      </c>
      <c r="BF52" s="8">
        <v>0</v>
      </c>
      <c r="BG52" s="8">
        <v>0</v>
      </c>
      <c r="BH52" s="8">
        <v>0</v>
      </c>
      <c r="BI52" s="7">
        <f t="shared" si="7"/>
        <v>0</v>
      </c>
      <c r="BJ52" s="7">
        <f t="shared" si="7"/>
        <v>0</v>
      </c>
      <c r="BK52" s="7">
        <f t="shared" si="8"/>
        <v>0</v>
      </c>
      <c r="BL52" s="7">
        <f t="shared" si="8"/>
        <v>0</v>
      </c>
    </row>
    <row r="53" spans="1:64" ht="22.5">
      <c r="A53" s="13"/>
      <c r="B53" s="30" t="s">
        <v>89</v>
      </c>
      <c r="C53" s="13">
        <f>SUM(C7:C52)</f>
        <v>123000</v>
      </c>
      <c r="D53" s="13">
        <f t="shared" ref="D53:BH53" si="9">SUM(D7:D52)</f>
        <v>19783300</v>
      </c>
      <c r="E53" s="13">
        <f t="shared" si="9"/>
        <v>56400</v>
      </c>
      <c r="F53" s="13">
        <f t="shared" si="9"/>
        <v>18470200</v>
      </c>
      <c r="G53" s="19">
        <f t="shared" si="0"/>
        <v>179400</v>
      </c>
      <c r="H53" s="19">
        <f t="shared" si="0"/>
        <v>38253500</v>
      </c>
      <c r="I53" s="13">
        <f t="shared" si="9"/>
        <v>12730</v>
      </c>
      <c r="J53" s="13">
        <f t="shared" si="9"/>
        <v>4487000</v>
      </c>
      <c r="K53" s="13">
        <f t="shared" si="9"/>
        <v>16500</v>
      </c>
      <c r="L53" s="13">
        <f t="shared" si="9"/>
        <v>6587700</v>
      </c>
      <c r="M53" s="7">
        <f t="shared" si="1"/>
        <v>208630</v>
      </c>
      <c r="N53" s="7">
        <f t="shared" si="1"/>
        <v>49328200</v>
      </c>
      <c r="O53" s="13">
        <f t="shared" si="9"/>
        <v>0</v>
      </c>
      <c r="P53" s="13">
        <f t="shared" si="9"/>
        <v>0</v>
      </c>
      <c r="Q53" s="13">
        <f t="shared" si="9"/>
        <v>26994</v>
      </c>
      <c r="R53" s="13">
        <f t="shared" si="9"/>
        <v>32229700</v>
      </c>
      <c r="S53" s="13">
        <f t="shared" si="9"/>
        <v>0</v>
      </c>
      <c r="T53" s="13">
        <f t="shared" si="9"/>
        <v>0</v>
      </c>
      <c r="U53" s="13">
        <f t="shared" si="9"/>
        <v>0</v>
      </c>
      <c r="V53" s="13">
        <f t="shared" si="9"/>
        <v>0</v>
      </c>
      <c r="W53" s="13">
        <f t="shared" si="9"/>
        <v>0</v>
      </c>
      <c r="X53" s="13">
        <f t="shared" si="9"/>
        <v>0</v>
      </c>
      <c r="Y53" s="7">
        <f t="shared" si="2"/>
        <v>26994</v>
      </c>
      <c r="Z53" s="7">
        <f t="shared" si="3"/>
        <v>32229700</v>
      </c>
      <c r="AA53" s="13">
        <f t="shared" si="9"/>
        <v>110</v>
      </c>
      <c r="AB53" s="13">
        <f t="shared" si="9"/>
        <v>6000000</v>
      </c>
      <c r="AC53" s="13">
        <f t="shared" si="9"/>
        <v>12250</v>
      </c>
      <c r="AD53" s="13">
        <f t="shared" si="9"/>
        <v>2052000</v>
      </c>
      <c r="AE53" s="13">
        <f t="shared" si="9"/>
        <v>10320</v>
      </c>
      <c r="AF53" s="13">
        <f t="shared" si="9"/>
        <v>12080000</v>
      </c>
      <c r="AG53" s="13">
        <f t="shared" si="9"/>
        <v>680</v>
      </c>
      <c r="AH53" s="13">
        <f t="shared" si="9"/>
        <v>337500</v>
      </c>
      <c r="AI53" s="13">
        <f t="shared" si="9"/>
        <v>2720</v>
      </c>
      <c r="AJ53" s="13">
        <f t="shared" si="9"/>
        <v>1141000</v>
      </c>
      <c r="AK53" s="13">
        <f t="shared" si="9"/>
        <v>20610</v>
      </c>
      <c r="AL53" s="13">
        <f t="shared" si="9"/>
        <v>16050000</v>
      </c>
      <c r="AM53" s="20">
        <f t="shared" si="4"/>
        <v>282314</v>
      </c>
      <c r="AN53" s="20">
        <f t="shared" si="4"/>
        <v>119218400</v>
      </c>
      <c r="AO53" s="13">
        <f t="shared" si="9"/>
        <v>0</v>
      </c>
      <c r="AP53" s="13">
        <f t="shared" si="9"/>
        <v>0</v>
      </c>
      <c r="AQ53" s="13">
        <f t="shared" si="9"/>
        <v>0</v>
      </c>
      <c r="AR53" s="13">
        <f t="shared" si="9"/>
        <v>0</v>
      </c>
      <c r="AS53" s="13">
        <f t="shared" si="9"/>
        <v>0</v>
      </c>
      <c r="AT53" s="13">
        <f t="shared" si="9"/>
        <v>0</v>
      </c>
      <c r="AU53" s="13">
        <f t="shared" si="9"/>
        <v>100</v>
      </c>
      <c r="AV53" s="13">
        <f t="shared" si="9"/>
        <v>6987300</v>
      </c>
      <c r="AW53" s="13">
        <f t="shared" si="9"/>
        <v>0</v>
      </c>
      <c r="AX53" s="13">
        <f t="shared" si="9"/>
        <v>0</v>
      </c>
      <c r="AY53" s="7">
        <f t="shared" si="6"/>
        <v>100</v>
      </c>
      <c r="AZ53" s="7">
        <f t="shared" si="6"/>
        <v>6987300</v>
      </c>
      <c r="BA53" s="13">
        <f t="shared" si="9"/>
        <v>1290</v>
      </c>
      <c r="BB53" s="13">
        <f t="shared" si="9"/>
        <v>1784300</v>
      </c>
      <c r="BC53" s="13">
        <f t="shared" si="9"/>
        <v>1160</v>
      </c>
      <c r="BD53" s="13">
        <f t="shared" si="9"/>
        <v>4402400</v>
      </c>
      <c r="BE53" s="13">
        <f t="shared" si="9"/>
        <v>0</v>
      </c>
      <c r="BF53" s="13">
        <f t="shared" si="9"/>
        <v>0</v>
      </c>
      <c r="BG53" s="13">
        <f t="shared" si="9"/>
        <v>7960</v>
      </c>
      <c r="BH53" s="13">
        <f t="shared" si="9"/>
        <v>27607600</v>
      </c>
      <c r="BI53" s="7">
        <f t="shared" si="7"/>
        <v>10510</v>
      </c>
      <c r="BJ53" s="7">
        <f t="shared" si="7"/>
        <v>40781600</v>
      </c>
      <c r="BK53" s="7">
        <f t="shared" si="8"/>
        <v>292824</v>
      </c>
      <c r="BL53" s="7">
        <f t="shared" si="8"/>
        <v>160000000</v>
      </c>
    </row>
  </sheetData>
  <mergeCells count="66">
    <mergeCell ref="BK4:BL4"/>
    <mergeCell ref="AO4:AP5"/>
    <mergeCell ref="AQ4:AR5"/>
    <mergeCell ref="AS4:AT5"/>
    <mergeCell ref="AU4:AV5"/>
    <mergeCell ref="AW4:AX5"/>
    <mergeCell ref="AY4:AZ5"/>
    <mergeCell ref="BA4:BB5"/>
    <mergeCell ref="BC4:BD5"/>
    <mergeCell ref="BE4:BF5"/>
    <mergeCell ref="BG4:BH5"/>
    <mergeCell ref="BI4:BJ4"/>
    <mergeCell ref="AM4:AN5"/>
    <mergeCell ref="Q4:R5"/>
    <mergeCell ref="S4:T5"/>
    <mergeCell ref="U4:V5"/>
    <mergeCell ref="W4:X5"/>
    <mergeCell ref="Y4:Z5"/>
    <mergeCell ref="AA4:AB5"/>
    <mergeCell ref="AC4:AD5"/>
    <mergeCell ref="AE4:AF5"/>
    <mergeCell ref="AG4:AH5"/>
    <mergeCell ref="AI4:AJ5"/>
    <mergeCell ref="AK4:AL5"/>
    <mergeCell ref="C4:F4"/>
    <mergeCell ref="G4:H5"/>
    <mergeCell ref="I4:J5"/>
    <mergeCell ref="K4:L5"/>
    <mergeCell ref="M4:N5"/>
    <mergeCell ref="Q3:R3"/>
    <mergeCell ref="S3:T3"/>
    <mergeCell ref="U3:V3"/>
    <mergeCell ref="W3:X3"/>
    <mergeCell ref="Y3:Z3"/>
    <mergeCell ref="M1:Q1"/>
    <mergeCell ref="A2:A6"/>
    <mergeCell ref="B2:B6"/>
    <mergeCell ref="C2:AP2"/>
    <mergeCell ref="BE3:BF3"/>
    <mergeCell ref="AO3:AP3"/>
    <mergeCell ref="AQ3:AR3"/>
    <mergeCell ref="AS3:AT3"/>
    <mergeCell ref="AU3:AV3"/>
    <mergeCell ref="AW3:AX3"/>
    <mergeCell ref="AY3:AZ3"/>
    <mergeCell ref="O4:P5"/>
    <mergeCell ref="C5:D5"/>
    <mergeCell ref="E5:F5"/>
    <mergeCell ref="BA3:BB3"/>
    <mergeCell ref="BC3:BD3"/>
    <mergeCell ref="AQ2:BL2"/>
    <mergeCell ref="C3:H3"/>
    <mergeCell ref="I3:J3"/>
    <mergeCell ref="K3:L3"/>
    <mergeCell ref="M3:N3"/>
    <mergeCell ref="O3:P3"/>
    <mergeCell ref="AA3:AB3"/>
    <mergeCell ref="BG3:BH3"/>
    <mergeCell ref="BI3:BJ3"/>
    <mergeCell ref="BK3:BL3"/>
    <mergeCell ref="AC3:AD3"/>
    <mergeCell ref="AE3:AF3"/>
    <mergeCell ref="AG3:AH3"/>
    <mergeCell ref="AI3:AJ3"/>
    <mergeCell ref="AK3:AL3"/>
    <mergeCell ref="AM3:AN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L53"/>
  <sheetViews>
    <sheetView topLeftCell="A43" workbookViewId="0">
      <selection activeCell="B53" sqref="B53:BL53"/>
    </sheetView>
  </sheetViews>
  <sheetFormatPr defaultRowHeight="15"/>
  <cols>
    <col min="1" max="1" width="7.140625" style="1" bestFit="1" customWidth="1"/>
    <col min="2" max="2" width="42" style="1" customWidth="1"/>
    <col min="3" max="3" width="10" style="1" customWidth="1"/>
    <col min="4" max="4" width="17.42578125" style="1" customWidth="1"/>
    <col min="5" max="5" width="10.140625" style="1" customWidth="1"/>
    <col min="6" max="6" width="13.85546875" style="1" customWidth="1"/>
    <col min="7" max="8" width="10.140625" style="1" customWidth="1"/>
    <col min="9" max="9" width="9.42578125" style="1" customWidth="1"/>
    <col min="10" max="10" width="11.28515625" style="1" customWidth="1"/>
    <col min="11" max="11" width="10.28515625" style="1" customWidth="1"/>
    <col min="12" max="12" width="11.42578125" style="1" customWidth="1"/>
    <col min="13" max="13" width="10.28515625" style="1" customWidth="1"/>
    <col min="14" max="14" width="9.7109375" style="1" customWidth="1"/>
    <col min="15" max="15" width="11.5703125" style="1" customWidth="1"/>
    <col min="16" max="16" width="12" style="1" customWidth="1"/>
    <col min="17" max="17" width="11" style="1" customWidth="1"/>
    <col min="18" max="18" width="11.7109375" style="1" customWidth="1"/>
    <col min="19" max="23" width="9.140625" style="1" customWidth="1"/>
    <col min="24" max="24" width="9.85546875" style="1" bestFit="1" customWidth="1"/>
    <col min="25" max="25" width="9.140625" style="1" customWidth="1"/>
    <col min="26" max="26" width="12.140625" style="1" customWidth="1"/>
    <col min="27" max="27" width="11" style="1" customWidth="1"/>
    <col min="28" max="28" width="8.5703125" style="1" customWidth="1"/>
    <col min="29" max="29" width="9.42578125" style="1" customWidth="1"/>
    <col min="30" max="30" width="9.85546875" style="1" bestFit="1" customWidth="1"/>
    <col min="31" max="31" width="9.28515625" style="1" customWidth="1"/>
    <col min="32" max="32" width="11.28515625" style="1" bestFit="1" customWidth="1"/>
    <col min="33" max="33" width="10" style="1" bestFit="1" customWidth="1"/>
    <col min="34" max="34" width="9.28515625" style="1" bestFit="1" customWidth="1"/>
    <col min="35" max="35" width="10" style="1" bestFit="1" customWidth="1"/>
    <col min="36" max="36" width="9.28515625" style="1" bestFit="1" customWidth="1"/>
    <col min="37" max="37" width="10" style="1" bestFit="1" customWidth="1"/>
    <col min="38" max="38" width="11.28515625" style="1" bestFit="1" customWidth="1"/>
    <col min="39" max="39" width="10" style="1" bestFit="1" customWidth="1"/>
    <col min="40" max="40" width="12.7109375" style="1" bestFit="1" customWidth="1"/>
    <col min="41" max="41" width="10" style="1" bestFit="1" customWidth="1"/>
    <col min="42" max="42" width="9.28515625" style="1" bestFit="1" customWidth="1"/>
    <col min="43" max="52" width="9.28515625" style="1" customWidth="1"/>
    <col min="53" max="55" width="9.140625" style="1" customWidth="1"/>
    <col min="56" max="56" width="11.28515625" style="1" bestFit="1" customWidth="1"/>
    <col min="57" max="57" width="8.42578125" style="1" customWidth="1"/>
    <col min="58" max="58" width="9.140625" style="1" customWidth="1"/>
    <col min="59" max="59" width="8.5703125" style="1" customWidth="1"/>
    <col min="60" max="60" width="11.28515625" style="1" bestFit="1" customWidth="1"/>
    <col min="61" max="61" width="13.7109375" style="1" customWidth="1"/>
    <col min="62" max="62" width="13.140625" style="1" customWidth="1"/>
    <col min="63" max="64" width="9.140625" style="1" customWidth="1"/>
    <col min="65" max="16384" width="9.140625" style="1"/>
  </cols>
  <sheetData>
    <row r="1" spans="1:64" ht="18.75">
      <c r="B1" s="1" t="s">
        <v>0</v>
      </c>
      <c r="D1" s="4" t="s">
        <v>1</v>
      </c>
      <c r="E1" s="4"/>
      <c r="F1" s="4"/>
      <c r="G1" s="4" t="s">
        <v>98</v>
      </c>
      <c r="H1" s="4"/>
      <c r="M1" s="112" t="s">
        <v>3</v>
      </c>
      <c r="N1" s="113"/>
      <c r="O1" s="113"/>
      <c r="P1" s="113"/>
      <c r="Q1" s="113"/>
    </row>
    <row r="2" spans="1:64" ht="18.75" customHeight="1">
      <c r="A2" s="74" t="s">
        <v>4</v>
      </c>
      <c r="B2" s="77" t="s">
        <v>5</v>
      </c>
      <c r="C2" s="82" t="s">
        <v>6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73"/>
      <c r="AQ2" s="82" t="s">
        <v>7</v>
      </c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73"/>
    </row>
    <row r="3" spans="1:64" ht="20.25">
      <c r="A3" s="75"/>
      <c r="B3" s="78"/>
      <c r="C3" s="68">
        <v>1</v>
      </c>
      <c r="D3" s="91"/>
      <c r="E3" s="91"/>
      <c r="F3" s="91"/>
      <c r="G3" s="91"/>
      <c r="H3" s="69"/>
      <c r="I3" s="80">
        <v>2</v>
      </c>
      <c r="J3" s="80"/>
      <c r="K3" s="82">
        <v>3</v>
      </c>
      <c r="L3" s="83"/>
      <c r="M3" s="70">
        <v>4</v>
      </c>
      <c r="N3" s="70"/>
      <c r="O3" s="80">
        <v>5</v>
      </c>
      <c r="P3" s="80"/>
      <c r="Q3" s="68">
        <v>6</v>
      </c>
      <c r="R3" s="69"/>
      <c r="S3" s="68">
        <v>7</v>
      </c>
      <c r="T3" s="69"/>
      <c r="U3" s="80">
        <v>8</v>
      </c>
      <c r="V3" s="80"/>
      <c r="W3" s="68">
        <v>9</v>
      </c>
      <c r="X3" s="69"/>
      <c r="Y3" s="86">
        <v>10</v>
      </c>
      <c r="Z3" s="87"/>
      <c r="AA3" s="71">
        <v>11</v>
      </c>
      <c r="AB3" s="81"/>
      <c r="AC3" s="71">
        <v>12</v>
      </c>
      <c r="AD3" s="72"/>
      <c r="AE3" s="72">
        <v>13</v>
      </c>
      <c r="AF3" s="72"/>
      <c r="AG3" s="72">
        <v>14</v>
      </c>
      <c r="AH3" s="81"/>
      <c r="AI3" s="71">
        <v>15</v>
      </c>
      <c r="AJ3" s="72"/>
      <c r="AK3" s="72">
        <v>16</v>
      </c>
      <c r="AL3" s="72"/>
      <c r="AM3" s="72">
        <v>17</v>
      </c>
      <c r="AN3" s="72"/>
      <c r="AO3" s="72">
        <v>18</v>
      </c>
      <c r="AP3" s="73"/>
      <c r="AQ3" s="118">
        <v>19</v>
      </c>
      <c r="AR3" s="119"/>
      <c r="AS3" s="119">
        <v>20</v>
      </c>
      <c r="AT3" s="119"/>
      <c r="AU3" s="119">
        <v>21</v>
      </c>
      <c r="AV3" s="119"/>
      <c r="AW3" s="119">
        <v>22</v>
      </c>
      <c r="AX3" s="119"/>
      <c r="AY3" s="119">
        <v>23</v>
      </c>
      <c r="AZ3" s="120"/>
      <c r="BA3" s="68">
        <v>24</v>
      </c>
      <c r="BB3" s="69"/>
      <c r="BC3" s="68">
        <v>20</v>
      </c>
      <c r="BD3" s="69"/>
      <c r="BE3" s="68">
        <v>21</v>
      </c>
      <c r="BF3" s="69"/>
      <c r="BG3" s="68">
        <v>22</v>
      </c>
      <c r="BH3" s="69"/>
      <c r="BI3" s="70">
        <v>23</v>
      </c>
      <c r="BJ3" s="70"/>
      <c r="BK3" s="70">
        <v>24</v>
      </c>
      <c r="BL3" s="70"/>
    </row>
    <row r="4" spans="1:64">
      <c r="A4" s="75" t="s">
        <v>8</v>
      </c>
      <c r="B4" s="78"/>
      <c r="C4" s="88" t="s">
        <v>9</v>
      </c>
      <c r="D4" s="89"/>
      <c r="E4" s="89"/>
      <c r="F4" s="90"/>
      <c r="G4" s="92" t="s">
        <v>10</v>
      </c>
      <c r="H4" s="93"/>
      <c r="I4" s="100" t="s">
        <v>11</v>
      </c>
      <c r="J4" s="101"/>
      <c r="K4" s="100" t="s">
        <v>12</v>
      </c>
      <c r="L4" s="101"/>
      <c r="M4" s="104" t="s">
        <v>13</v>
      </c>
      <c r="N4" s="105"/>
      <c r="O4" s="108" t="s">
        <v>14</v>
      </c>
      <c r="P4" s="109"/>
      <c r="Q4" s="108" t="s">
        <v>15</v>
      </c>
      <c r="R4" s="109"/>
      <c r="S4" s="108" t="s">
        <v>16</v>
      </c>
      <c r="T4" s="109"/>
      <c r="U4" s="108" t="s">
        <v>17</v>
      </c>
      <c r="V4" s="109"/>
      <c r="W4" s="108" t="s">
        <v>18</v>
      </c>
      <c r="X4" s="109"/>
      <c r="Y4" s="52" t="s">
        <v>19</v>
      </c>
      <c r="Z4" s="53"/>
      <c r="AA4" s="96" t="s">
        <v>20</v>
      </c>
      <c r="AB4" s="97"/>
      <c r="AC4" s="96" t="s">
        <v>21</v>
      </c>
      <c r="AD4" s="97"/>
      <c r="AE4" s="96" t="s">
        <v>22</v>
      </c>
      <c r="AF4" s="97"/>
      <c r="AG4" s="96" t="s">
        <v>23</v>
      </c>
      <c r="AH4" s="97"/>
      <c r="AI4" s="96" t="s">
        <v>24</v>
      </c>
      <c r="AJ4" s="97"/>
      <c r="AK4" s="96" t="s">
        <v>25</v>
      </c>
      <c r="AL4" s="97"/>
      <c r="AM4" s="52" t="s">
        <v>26</v>
      </c>
      <c r="AN4" s="53"/>
      <c r="AO4" s="56" t="s">
        <v>27</v>
      </c>
      <c r="AP4" s="57"/>
      <c r="AQ4" s="56" t="s">
        <v>28</v>
      </c>
      <c r="AR4" s="57"/>
      <c r="AS4" s="60" t="s">
        <v>29</v>
      </c>
      <c r="AT4" s="61"/>
      <c r="AU4" s="60" t="s">
        <v>30</v>
      </c>
      <c r="AV4" s="61"/>
      <c r="AW4" s="60" t="s">
        <v>31</v>
      </c>
      <c r="AX4" s="61"/>
      <c r="AY4" s="60" t="s">
        <v>32</v>
      </c>
      <c r="AZ4" s="61"/>
      <c r="BA4" s="114" t="s">
        <v>33</v>
      </c>
      <c r="BB4" s="115"/>
      <c r="BC4" s="114" t="s">
        <v>34</v>
      </c>
      <c r="BD4" s="115"/>
      <c r="BE4" s="114" t="s">
        <v>35</v>
      </c>
      <c r="BF4" s="115"/>
      <c r="BG4" s="64" t="s">
        <v>36</v>
      </c>
      <c r="BH4" s="65"/>
      <c r="BI4" s="50" t="s">
        <v>37</v>
      </c>
      <c r="BJ4" s="51"/>
      <c r="BK4" s="50" t="s">
        <v>38</v>
      </c>
      <c r="BL4" s="51"/>
    </row>
    <row r="5" spans="1:64">
      <c r="A5" s="75"/>
      <c r="B5" s="78"/>
      <c r="C5" s="88" t="s">
        <v>39</v>
      </c>
      <c r="D5" s="90"/>
      <c r="E5" s="88" t="s">
        <v>40</v>
      </c>
      <c r="F5" s="90"/>
      <c r="G5" s="94"/>
      <c r="H5" s="95"/>
      <c r="I5" s="102"/>
      <c r="J5" s="103"/>
      <c r="K5" s="102"/>
      <c r="L5" s="103"/>
      <c r="M5" s="106"/>
      <c r="N5" s="107"/>
      <c r="O5" s="110"/>
      <c r="P5" s="111"/>
      <c r="Q5" s="110"/>
      <c r="R5" s="111"/>
      <c r="S5" s="110"/>
      <c r="T5" s="111"/>
      <c r="U5" s="110"/>
      <c r="V5" s="111"/>
      <c r="W5" s="110"/>
      <c r="X5" s="111"/>
      <c r="Y5" s="54"/>
      <c r="Z5" s="55"/>
      <c r="AA5" s="98"/>
      <c r="AB5" s="99"/>
      <c r="AC5" s="98"/>
      <c r="AD5" s="99"/>
      <c r="AE5" s="98"/>
      <c r="AF5" s="99"/>
      <c r="AG5" s="98"/>
      <c r="AH5" s="99"/>
      <c r="AI5" s="98"/>
      <c r="AJ5" s="99"/>
      <c r="AK5" s="98"/>
      <c r="AL5" s="99"/>
      <c r="AM5" s="54"/>
      <c r="AN5" s="55"/>
      <c r="AO5" s="58"/>
      <c r="AP5" s="59"/>
      <c r="AQ5" s="58"/>
      <c r="AR5" s="59"/>
      <c r="AS5" s="62"/>
      <c r="AT5" s="63"/>
      <c r="AU5" s="62"/>
      <c r="AV5" s="63"/>
      <c r="AW5" s="62"/>
      <c r="AX5" s="63"/>
      <c r="AY5" s="62"/>
      <c r="AZ5" s="63"/>
      <c r="BA5" s="116"/>
      <c r="BB5" s="117"/>
      <c r="BC5" s="116"/>
      <c r="BD5" s="117"/>
      <c r="BE5" s="116"/>
      <c r="BF5" s="117"/>
      <c r="BG5" s="66"/>
      <c r="BH5" s="67"/>
      <c r="BI5" s="23"/>
      <c r="BJ5" s="24"/>
      <c r="BK5" s="23"/>
      <c r="BL5" s="24"/>
    </row>
    <row r="6" spans="1:64" ht="19.5" customHeight="1">
      <c r="A6" s="76"/>
      <c r="B6" s="79"/>
      <c r="C6" s="5" t="s">
        <v>41</v>
      </c>
      <c r="D6" s="5" t="s">
        <v>42</v>
      </c>
      <c r="E6" s="5" t="s">
        <v>41</v>
      </c>
      <c r="F6" s="5" t="s">
        <v>42</v>
      </c>
      <c r="G6" s="18" t="s">
        <v>41</v>
      </c>
      <c r="H6" s="18" t="s">
        <v>42</v>
      </c>
      <c r="I6" s="5" t="s">
        <v>41</v>
      </c>
      <c r="J6" s="5" t="s">
        <v>42</v>
      </c>
      <c r="K6" s="5" t="s">
        <v>41</v>
      </c>
      <c r="L6" s="5" t="s">
        <v>42</v>
      </c>
      <c r="M6" s="6" t="s">
        <v>41</v>
      </c>
      <c r="N6" s="6" t="s">
        <v>42</v>
      </c>
      <c r="O6" s="5" t="s">
        <v>41</v>
      </c>
      <c r="P6" s="5" t="s">
        <v>42</v>
      </c>
      <c r="Q6" s="5" t="s">
        <v>41</v>
      </c>
      <c r="R6" s="5" t="s">
        <v>42</v>
      </c>
      <c r="S6" s="5" t="s">
        <v>41</v>
      </c>
      <c r="T6" s="5" t="s">
        <v>42</v>
      </c>
      <c r="U6" s="5" t="s">
        <v>41</v>
      </c>
      <c r="V6" s="5" t="s">
        <v>42</v>
      </c>
      <c r="W6" s="5" t="s">
        <v>41</v>
      </c>
      <c r="X6" s="5" t="s">
        <v>42</v>
      </c>
      <c r="Y6" s="6" t="s">
        <v>41</v>
      </c>
      <c r="Z6" s="6" t="s">
        <v>42</v>
      </c>
      <c r="AA6" s="5" t="s">
        <v>41</v>
      </c>
      <c r="AB6" s="5" t="s">
        <v>42</v>
      </c>
      <c r="AC6" s="5" t="s">
        <v>41</v>
      </c>
      <c r="AD6" s="5" t="s">
        <v>42</v>
      </c>
      <c r="AE6" s="5" t="s">
        <v>41</v>
      </c>
      <c r="AF6" s="5" t="s">
        <v>42</v>
      </c>
      <c r="AG6" s="5" t="s">
        <v>41</v>
      </c>
      <c r="AH6" s="5" t="s">
        <v>42</v>
      </c>
      <c r="AI6" s="5" t="s">
        <v>41</v>
      </c>
      <c r="AJ6" s="5" t="s">
        <v>42</v>
      </c>
      <c r="AK6" s="5" t="s">
        <v>41</v>
      </c>
      <c r="AL6" s="5" t="s">
        <v>42</v>
      </c>
      <c r="AM6" s="5" t="s">
        <v>41</v>
      </c>
      <c r="AN6" s="5" t="s">
        <v>42</v>
      </c>
      <c r="AO6" s="5" t="s">
        <v>41</v>
      </c>
      <c r="AP6" s="5" t="s">
        <v>42</v>
      </c>
      <c r="AQ6" s="5" t="s">
        <v>41</v>
      </c>
      <c r="AR6" s="5" t="s">
        <v>42</v>
      </c>
      <c r="AS6" s="5" t="s">
        <v>41</v>
      </c>
      <c r="AT6" s="5" t="s">
        <v>42</v>
      </c>
      <c r="AU6" s="5" t="s">
        <v>41</v>
      </c>
      <c r="AV6" s="5" t="s">
        <v>42</v>
      </c>
      <c r="AW6" s="5" t="s">
        <v>41</v>
      </c>
      <c r="AX6" s="5" t="s">
        <v>42</v>
      </c>
      <c r="AY6" s="5" t="s">
        <v>41</v>
      </c>
      <c r="AZ6" s="5" t="s">
        <v>42</v>
      </c>
      <c r="BA6" s="5" t="s">
        <v>41</v>
      </c>
      <c r="BB6" s="5" t="s">
        <v>42</v>
      </c>
      <c r="BC6" s="5" t="s">
        <v>41</v>
      </c>
      <c r="BD6" s="5" t="s">
        <v>42</v>
      </c>
      <c r="BE6" s="5" t="s">
        <v>41</v>
      </c>
      <c r="BF6" s="5" t="s">
        <v>42</v>
      </c>
      <c r="BG6" s="5" t="s">
        <v>41</v>
      </c>
      <c r="BH6" s="5" t="s">
        <v>42</v>
      </c>
      <c r="BI6" s="6" t="s">
        <v>41</v>
      </c>
      <c r="BJ6" s="6" t="s">
        <v>42</v>
      </c>
      <c r="BK6" s="6" t="s">
        <v>41</v>
      </c>
      <c r="BL6" s="6" t="s">
        <v>42</v>
      </c>
    </row>
    <row r="7" spans="1:64" ht="21" customHeight="1">
      <c r="A7" s="14">
        <v>1</v>
      </c>
      <c r="B7" s="15" t="s">
        <v>43</v>
      </c>
      <c r="C7" s="8">
        <v>48255</v>
      </c>
      <c r="D7" s="8">
        <v>2148757</v>
      </c>
      <c r="E7" s="8">
        <v>20913</v>
      </c>
      <c r="F7" s="8">
        <v>983899</v>
      </c>
      <c r="G7" s="19">
        <f>SUM(C7,E7)</f>
        <v>69168</v>
      </c>
      <c r="H7" s="19">
        <f>SUM(D7,F7)</f>
        <v>3132656</v>
      </c>
      <c r="I7" s="8">
        <v>457</v>
      </c>
      <c r="J7" s="8">
        <v>103917</v>
      </c>
      <c r="K7" s="8">
        <v>6671</v>
      </c>
      <c r="L7" s="8">
        <v>388339</v>
      </c>
      <c r="M7" s="7">
        <f>SUM(G7,I7,K7)</f>
        <v>76296</v>
      </c>
      <c r="N7" s="7">
        <f>SUM(H7,J7,L7)</f>
        <v>3624912</v>
      </c>
      <c r="O7" s="8">
        <v>7123</v>
      </c>
      <c r="P7" s="8">
        <v>1123832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7">
        <f>SUM(O7+Q7+S7+U7+W7)</f>
        <v>7123</v>
      </c>
      <c r="Z7" s="7">
        <f>SUM(P7+R7+T7+V7+X7)</f>
        <v>1123832</v>
      </c>
      <c r="AA7" s="12">
        <v>0</v>
      </c>
      <c r="AB7" s="12">
        <v>0</v>
      </c>
      <c r="AC7" s="12">
        <v>1929</v>
      </c>
      <c r="AD7" s="12">
        <v>266944</v>
      </c>
      <c r="AE7" s="12">
        <v>1440</v>
      </c>
      <c r="AF7" s="12">
        <v>815199</v>
      </c>
      <c r="AG7" s="12">
        <v>0</v>
      </c>
      <c r="AH7" s="12">
        <v>0</v>
      </c>
      <c r="AI7" s="12">
        <v>0</v>
      </c>
      <c r="AJ7" s="12">
        <v>0</v>
      </c>
      <c r="AK7" s="12">
        <v>2349</v>
      </c>
      <c r="AL7" s="12">
        <v>208273</v>
      </c>
      <c r="AM7" s="20">
        <f>SUM(M7,Y7,AA7,AC7,AE7,AG7,AI7,AK7)</f>
        <v>89137</v>
      </c>
      <c r="AN7" s="20">
        <f>SUM(N7,Z7,AB7,AD7,AF7,AH7,AJ7,AL7)</f>
        <v>6039160</v>
      </c>
      <c r="AO7" s="12">
        <v>0</v>
      </c>
      <c r="AP7" s="12">
        <v>0</v>
      </c>
      <c r="AQ7" s="12">
        <v>0</v>
      </c>
      <c r="AR7" s="12">
        <v>0</v>
      </c>
      <c r="AS7" s="12">
        <v>0</v>
      </c>
      <c r="AT7" s="12">
        <v>0</v>
      </c>
      <c r="AU7" s="12">
        <v>0</v>
      </c>
      <c r="AV7" s="12">
        <v>0</v>
      </c>
      <c r="AW7" s="12">
        <v>0</v>
      </c>
      <c r="AX7" s="12">
        <v>0</v>
      </c>
      <c r="AY7" s="7">
        <f>SUM(AS7+AU7+AW7)</f>
        <v>0</v>
      </c>
      <c r="AZ7" s="7">
        <f>SUM(AT7+AV7+AX7)</f>
        <v>0</v>
      </c>
      <c r="BA7" s="8">
        <v>0</v>
      </c>
      <c r="BB7" s="8">
        <v>0</v>
      </c>
      <c r="BC7" s="8">
        <v>664</v>
      </c>
      <c r="BD7" s="8">
        <v>378135</v>
      </c>
      <c r="BE7" s="8">
        <v>0</v>
      </c>
      <c r="BF7" s="8">
        <v>0</v>
      </c>
      <c r="BG7" s="8">
        <v>4665</v>
      </c>
      <c r="BH7" s="8">
        <v>522349</v>
      </c>
      <c r="BI7" s="7">
        <f>SUM(AQ7,AY7,BA7,BC7,BE7,BG7)</f>
        <v>5329</v>
      </c>
      <c r="BJ7" s="7">
        <f>SUM(AR7,AZ7,BB7,BD7,BF7,BH7)</f>
        <v>900484</v>
      </c>
      <c r="BK7" s="7">
        <f>SUM(AM7,BI7)</f>
        <v>94466</v>
      </c>
      <c r="BL7" s="7">
        <f>SUM(AN7,BJ7)</f>
        <v>6939644</v>
      </c>
    </row>
    <row r="8" spans="1:64" ht="20.25">
      <c r="A8" s="14">
        <v>2</v>
      </c>
      <c r="B8" s="15" t="s">
        <v>44</v>
      </c>
      <c r="C8" s="8">
        <v>9516</v>
      </c>
      <c r="D8" s="8">
        <v>891842</v>
      </c>
      <c r="E8" s="8">
        <v>984</v>
      </c>
      <c r="F8" s="8">
        <v>234100</v>
      </c>
      <c r="G8" s="19">
        <f t="shared" ref="G8:H53" si="0">SUM(C8,E8)</f>
        <v>10500</v>
      </c>
      <c r="H8" s="19">
        <f t="shared" si="0"/>
        <v>1125942</v>
      </c>
      <c r="I8" s="8">
        <v>48</v>
      </c>
      <c r="J8" s="8">
        <v>23115</v>
      </c>
      <c r="K8" s="8">
        <v>244</v>
      </c>
      <c r="L8" s="8">
        <v>14945</v>
      </c>
      <c r="M8" s="7">
        <f t="shared" ref="M8:N53" si="1">SUM(G8,I8,K8)</f>
        <v>10792</v>
      </c>
      <c r="N8" s="7">
        <f t="shared" si="1"/>
        <v>1164002</v>
      </c>
      <c r="O8" s="8">
        <v>472</v>
      </c>
      <c r="P8" s="8">
        <v>78800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7">
        <f t="shared" ref="Y8:Y53" si="2">SUM(O8+Q8+S8+U8+W8)</f>
        <v>472</v>
      </c>
      <c r="Z8" s="7">
        <f t="shared" ref="Z8:Z53" si="3">SUM(P8+R8+T8+V8+X8)</f>
        <v>78800</v>
      </c>
      <c r="AA8" s="12">
        <v>0</v>
      </c>
      <c r="AB8" s="12">
        <v>0</v>
      </c>
      <c r="AC8" s="12">
        <v>110</v>
      </c>
      <c r="AD8" s="12">
        <v>26256</v>
      </c>
      <c r="AE8" s="12">
        <v>115</v>
      </c>
      <c r="AF8" s="12">
        <v>68818</v>
      </c>
      <c r="AG8" s="12">
        <v>0</v>
      </c>
      <c r="AH8" s="12">
        <v>0</v>
      </c>
      <c r="AI8" s="12">
        <v>0</v>
      </c>
      <c r="AJ8" s="12">
        <v>0</v>
      </c>
      <c r="AK8" s="12">
        <v>60</v>
      </c>
      <c r="AL8" s="12">
        <v>2896</v>
      </c>
      <c r="AM8" s="20">
        <f t="shared" ref="AM8:AN53" si="4">SUM(M8,Y8,AA8,AC8,AE8,AG8,AI8,AK8)</f>
        <v>11549</v>
      </c>
      <c r="AN8" s="20">
        <f t="shared" ref="AN8:AN52" si="5">SUM(N8+Z8+AB8+AD8+AF8+AH8+AJ8+AL8)</f>
        <v>1340772</v>
      </c>
      <c r="AO8" s="12">
        <v>0</v>
      </c>
      <c r="AP8" s="12">
        <v>0</v>
      </c>
      <c r="AQ8" s="12">
        <v>0</v>
      </c>
      <c r="AR8" s="12">
        <v>0</v>
      </c>
      <c r="AS8" s="12">
        <v>0</v>
      </c>
      <c r="AT8" s="12">
        <v>0</v>
      </c>
      <c r="AU8" s="12">
        <v>0</v>
      </c>
      <c r="AV8" s="12">
        <v>0</v>
      </c>
      <c r="AW8" s="12">
        <v>0</v>
      </c>
      <c r="AX8" s="12">
        <v>0</v>
      </c>
      <c r="AY8" s="7">
        <f t="shared" ref="AY8:AZ53" si="6">SUM(AS8+AU8+AW8)</f>
        <v>0</v>
      </c>
      <c r="AZ8" s="7">
        <f t="shared" si="6"/>
        <v>0</v>
      </c>
      <c r="BA8" s="8">
        <v>0</v>
      </c>
      <c r="BB8" s="8">
        <v>0</v>
      </c>
      <c r="BC8" s="8">
        <v>87</v>
      </c>
      <c r="BD8" s="8">
        <v>51750</v>
      </c>
      <c r="BE8" s="8">
        <v>0</v>
      </c>
      <c r="BF8" s="8">
        <v>0</v>
      </c>
      <c r="BG8" s="8">
        <v>146</v>
      </c>
      <c r="BH8" s="8">
        <v>97300</v>
      </c>
      <c r="BI8" s="7">
        <f t="shared" ref="BI8:BJ53" si="7">SUM(AQ8,AY8,BA8,BC8,BE8,BG8)</f>
        <v>233</v>
      </c>
      <c r="BJ8" s="7">
        <f t="shared" si="7"/>
        <v>149050</v>
      </c>
      <c r="BK8" s="7">
        <f t="shared" ref="BK8:BL53" si="8">SUM(AM8,BI8)</f>
        <v>11782</v>
      </c>
      <c r="BL8" s="7">
        <f t="shared" si="8"/>
        <v>1489822</v>
      </c>
    </row>
    <row r="9" spans="1:64" ht="20.25">
      <c r="A9" s="14">
        <v>3</v>
      </c>
      <c r="B9" s="15" t="s">
        <v>45</v>
      </c>
      <c r="C9" s="8">
        <v>1983</v>
      </c>
      <c r="D9" s="8">
        <v>335492</v>
      </c>
      <c r="E9" s="8">
        <v>799</v>
      </c>
      <c r="F9" s="8">
        <v>175570</v>
      </c>
      <c r="G9" s="19">
        <f t="shared" si="0"/>
        <v>2782</v>
      </c>
      <c r="H9" s="19">
        <f t="shared" si="0"/>
        <v>511062</v>
      </c>
      <c r="I9" s="8">
        <v>26</v>
      </c>
      <c r="J9" s="8">
        <v>10220</v>
      </c>
      <c r="K9" s="8">
        <v>791</v>
      </c>
      <c r="L9" s="8">
        <v>89291</v>
      </c>
      <c r="M9" s="7">
        <f t="shared" si="1"/>
        <v>3599</v>
      </c>
      <c r="N9" s="7">
        <f t="shared" si="1"/>
        <v>610573</v>
      </c>
      <c r="O9" s="8">
        <v>1135</v>
      </c>
      <c r="P9" s="8">
        <v>141795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7">
        <f t="shared" si="2"/>
        <v>1135</v>
      </c>
      <c r="Z9" s="7">
        <f t="shared" si="3"/>
        <v>141795</v>
      </c>
      <c r="AA9" s="12">
        <v>0</v>
      </c>
      <c r="AB9" s="12">
        <v>0</v>
      </c>
      <c r="AC9" s="12">
        <v>173</v>
      </c>
      <c r="AD9" s="12">
        <v>51942</v>
      </c>
      <c r="AE9" s="12">
        <v>155</v>
      </c>
      <c r="AF9" s="12">
        <v>132392</v>
      </c>
      <c r="AG9" s="12">
        <v>0</v>
      </c>
      <c r="AH9" s="12">
        <v>0</v>
      </c>
      <c r="AI9" s="12">
        <v>0</v>
      </c>
      <c r="AJ9" s="12">
        <v>0</v>
      </c>
      <c r="AK9" s="12">
        <v>223</v>
      </c>
      <c r="AL9" s="12">
        <v>17872</v>
      </c>
      <c r="AM9" s="20">
        <f t="shared" si="4"/>
        <v>5285</v>
      </c>
      <c r="AN9" s="20">
        <f t="shared" si="5"/>
        <v>954574</v>
      </c>
      <c r="AO9" s="12">
        <v>0</v>
      </c>
      <c r="AP9" s="12">
        <v>0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AY9" s="7">
        <f t="shared" si="6"/>
        <v>0</v>
      </c>
      <c r="AZ9" s="7">
        <f t="shared" si="6"/>
        <v>0</v>
      </c>
      <c r="BA9" s="8">
        <v>0</v>
      </c>
      <c r="BB9" s="8">
        <v>0</v>
      </c>
      <c r="BC9" s="8">
        <v>96</v>
      </c>
      <c r="BD9" s="8">
        <v>14803</v>
      </c>
      <c r="BE9" s="8">
        <v>0</v>
      </c>
      <c r="BF9" s="8">
        <v>0</v>
      </c>
      <c r="BG9" s="8">
        <v>1188</v>
      </c>
      <c r="BH9" s="8">
        <v>192324</v>
      </c>
      <c r="BI9" s="7">
        <f t="shared" si="7"/>
        <v>1284</v>
      </c>
      <c r="BJ9" s="7">
        <f t="shared" si="7"/>
        <v>207127</v>
      </c>
      <c r="BK9" s="7">
        <f t="shared" si="8"/>
        <v>6569</v>
      </c>
      <c r="BL9" s="7">
        <f t="shared" si="8"/>
        <v>1161701</v>
      </c>
    </row>
    <row r="10" spans="1:64" ht="20.25">
      <c r="A10" s="14">
        <v>4</v>
      </c>
      <c r="B10" s="15" t="s">
        <v>46</v>
      </c>
      <c r="C10" s="9">
        <v>25074</v>
      </c>
      <c r="D10" s="9">
        <v>2329709</v>
      </c>
      <c r="E10" s="9">
        <v>7617</v>
      </c>
      <c r="F10" s="9">
        <v>839092</v>
      </c>
      <c r="G10" s="19">
        <f t="shared" si="0"/>
        <v>32691</v>
      </c>
      <c r="H10" s="19">
        <f t="shared" si="0"/>
        <v>3168801</v>
      </c>
      <c r="I10" s="9">
        <v>6</v>
      </c>
      <c r="J10" s="9">
        <v>4350</v>
      </c>
      <c r="K10" s="9">
        <v>2291</v>
      </c>
      <c r="L10" s="9">
        <v>350330</v>
      </c>
      <c r="M10" s="7">
        <f t="shared" si="1"/>
        <v>34988</v>
      </c>
      <c r="N10" s="7">
        <f t="shared" si="1"/>
        <v>3523481</v>
      </c>
      <c r="O10" s="9">
        <v>3672</v>
      </c>
      <c r="P10" s="9">
        <v>1411219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7">
        <f t="shared" si="2"/>
        <v>3672</v>
      </c>
      <c r="Z10" s="7">
        <f t="shared" si="3"/>
        <v>1411219</v>
      </c>
      <c r="AA10" s="12">
        <v>0</v>
      </c>
      <c r="AB10" s="12">
        <v>0</v>
      </c>
      <c r="AC10" s="12">
        <v>792</v>
      </c>
      <c r="AD10" s="12">
        <v>153332</v>
      </c>
      <c r="AE10" s="12">
        <v>1509</v>
      </c>
      <c r="AF10" s="12">
        <v>1098894</v>
      </c>
      <c r="AG10" s="12">
        <v>0</v>
      </c>
      <c r="AH10" s="12">
        <v>0</v>
      </c>
      <c r="AI10" s="12">
        <v>0</v>
      </c>
      <c r="AJ10" s="12">
        <v>0</v>
      </c>
      <c r="AK10" s="12">
        <v>889</v>
      </c>
      <c r="AL10" s="12">
        <v>179927</v>
      </c>
      <c r="AM10" s="20">
        <f t="shared" si="4"/>
        <v>41850</v>
      </c>
      <c r="AN10" s="20">
        <f t="shared" si="5"/>
        <v>6366853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7">
        <f t="shared" si="6"/>
        <v>0</v>
      </c>
      <c r="AZ10" s="7">
        <f t="shared" si="6"/>
        <v>0</v>
      </c>
      <c r="BA10" s="9">
        <v>0</v>
      </c>
      <c r="BB10" s="9">
        <v>0</v>
      </c>
      <c r="BC10" s="9">
        <v>280</v>
      </c>
      <c r="BD10" s="9">
        <v>448225</v>
      </c>
      <c r="BE10" s="9">
        <v>0</v>
      </c>
      <c r="BF10" s="9">
        <v>0</v>
      </c>
      <c r="BG10" s="9">
        <v>4931</v>
      </c>
      <c r="BH10" s="9">
        <v>797983</v>
      </c>
      <c r="BI10" s="7">
        <f t="shared" si="7"/>
        <v>5211</v>
      </c>
      <c r="BJ10" s="7">
        <f t="shared" si="7"/>
        <v>1246208</v>
      </c>
      <c r="BK10" s="7">
        <f t="shared" si="8"/>
        <v>47061</v>
      </c>
      <c r="BL10" s="7">
        <f t="shared" si="8"/>
        <v>7613061</v>
      </c>
    </row>
    <row r="11" spans="1:64" ht="20.25">
      <c r="A11" s="14">
        <v>5</v>
      </c>
      <c r="B11" s="15" t="s">
        <v>47</v>
      </c>
      <c r="C11" s="8">
        <v>4161</v>
      </c>
      <c r="D11" s="8">
        <v>76301</v>
      </c>
      <c r="E11" s="8">
        <v>1356</v>
      </c>
      <c r="F11" s="8">
        <v>95026</v>
      </c>
      <c r="G11" s="19">
        <f t="shared" si="0"/>
        <v>5517</v>
      </c>
      <c r="H11" s="19">
        <f t="shared" si="0"/>
        <v>171327</v>
      </c>
      <c r="I11" s="8">
        <v>104</v>
      </c>
      <c r="J11" s="8">
        <v>9716</v>
      </c>
      <c r="K11" s="8">
        <v>720</v>
      </c>
      <c r="L11" s="8">
        <v>47872</v>
      </c>
      <c r="M11" s="7">
        <f t="shared" si="1"/>
        <v>6341</v>
      </c>
      <c r="N11" s="7">
        <f t="shared" si="1"/>
        <v>228915</v>
      </c>
      <c r="O11" s="8">
        <v>824</v>
      </c>
      <c r="P11" s="8">
        <v>174720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7">
        <f t="shared" si="2"/>
        <v>824</v>
      </c>
      <c r="Z11" s="7">
        <f t="shared" si="3"/>
        <v>174720</v>
      </c>
      <c r="AA11" s="12">
        <v>0</v>
      </c>
      <c r="AB11" s="12">
        <v>0</v>
      </c>
      <c r="AC11" s="12">
        <v>309</v>
      </c>
      <c r="AD11" s="12">
        <v>76649</v>
      </c>
      <c r="AE11" s="12">
        <v>317</v>
      </c>
      <c r="AF11" s="12">
        <v>185454</v>
      </c>
      <c r="AG11" s="12">
        <v>240</v>
      </c>
      <c r="AH11" s="12">
        <v>16368</v>
      </c>
      <c r="AI11" s="12">
        <v>0</v>
      </c>
      <c r="AJ11" s="12">
        <v>0</v>
      </c>
      <c r="AK11" s="12">
        <v>116</v>
      </c>
      <c r="AL11" s="12">
        <v>21294</v>
      </c>
      <c r="AM11" s="20">
        <f t="shared" si="4"/>
        <v>8147</v>
      </c>
      <c r="AN11" s="20">
        <f t="shared" si="5"/>
        <v>703400</v>
      </c>
      <c r="AO11" s="12">
        <v>0</v>
      </c>
      <c r="AP11" s="12">
        <v>0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7">
        <f t="shared" si="6"/>
        <v>0</v>
      </c>
      <c r="AZ11" s="7">
        <f t="shared" si="6"/>
        <v>0</v>
      </c>
      <c r="BA11" s="8">
        <v>0</v>
      </c>
      <c r="BB11" s="8">
        <v>0</v>
      </c>
      <c r="BC11" s="8">
        <v>122</v>
      </c>
      <c r="BD11" s="8">
        <v>91392</v>
      </c>
      <c r="BE11" s="8">
        <v>0</v>
      </c>
      <c r="BF11" s="8">
        <v>0</v>
      </c>
      <c r="BG11" s="8">
        <v>824</v>
      </c>
      <c r="BH11" s="8">
        <v>218426</v>
      </c>
      <c r="BI11" s="7">
        <f t="shared" si="7"/>
        <v>946</v>
      </c>
      <c r="BJ11" s="7">
        <f t="shared" si="7"/>
        <v>309818</v>
      </c>
      <c r="BK11" s="7">
        <f t="shared" si="8"/>
        <v>9093</v>
      </c>
      <c r="BL11" s="7">
        <f t="shared" si="8"/>
        <v>1013218</v>
      </c>
    </row>
    <row r="12" spans="1:64" ht="20.25">
      <c r="A12" s="14">
        <v>6</v>
      </c>
      <c r="B12" s="15" t="s">
        <v>48</v>
      </c>
      <c r="C12" s="8">
        <v>85</v>
      </c>
      <c r="D12" s="8">
        <v>7590</v>
      </c>
      <c r="E12" s="8">
        <v>49</v>
      </c>
      <c r="F12" s="8">
        <v>3452</v>
      </c>
      <c r="G12" s="19">
        <f t="shared" si="0"/>
        <v>134</v>
      </c>
      <c r="H12" s="19">
        <f t="shared" si="0"/>
        <v>11042</v>
      </c>
      <c r="I12" s="8">
        <v>0</v>
      </c>
      <c r="J12" s="8">
        <v>0</v>
      </c>
      <c r="K12" s="8">
        <v>51</v>
      </c>
      <c r="L12" s="8">
        <v>4237</v>
      </c>
      <c r="M12" s="7">
        <f t="shared" si="1"/>
        <v>185</v>
      </c>
      <c r="N12" s="7">
        <f t="shared" si="1"/>
        <v>15279</v>
      </c>
      <c r="O12" s="8">
        <v>32</v>
      </c>
      <c r="P12" s="8">
        <v>8066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7">
        <f t="shared" si="2"/>
        <v>32</v>
      </c>
      <c r="Z12" s="7">
        <f t="shared" si="3"/>
        <v>8066</v>
      </c>
      <c r="AA12" s="12">
        <v>0</v>
      </c>
      <c r="AB12" s="12">
        <v>0</v>
      </c>
      <c r="AC12" s="12">
        <v>5</v>
      </c>
      <c r="AD12" s="12">
        <v>1584</v>
      </c>
      <c r="AE12" s="12">
        <v>30</v>
      </c>
      <c r="AF12" s="12">
        <v>28512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20">
        <f t="shared" si="4"/>
        <v>252</v>
      </c>
      <c r="AN12" s="20">
        <f t="shared" si="5"/>
        <v>53441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7">
        <f t="shared" si="6"/>
        <v>0</v>
      </c>
      <c r="AZ12" s="7">
        <f t="shared" si="6"/>
        <v>0</v>
      </c>
      <c r="BA12" s="8">
        <v>0</v>
      </c>
      <c r="BB12" s="8">
        <v>0</v>
      </c>
      <c r="BC12" s="8">
        <v>0</v>
      </c>
      <c r="BD12" s="8">
        <v>0</v>
      </c>
      <c r="BE12" s="8">
        <v>0</v>
      </c>
      <c r="BF12" s="8">
        <v>0</v>
      </c>
      <c r="BG12" s="8">
        <v>68</v>
      </c>
      <c r="BH12" s="8">
        <v>6600</v>
      </c>
      <c r="BI12" s="7">
        <f t="shared" si="7"/>
        <v>68</v>
      </c>
      <c r="BJ12" s="7">
        <f t="shared" si="7"/>
        <v>6600</v>
      </c>
      <c r="BK12" s="7">
        <f t="shared" si="8"/>
        <v>320</v>
      </c>
      <c r="BL12" s="7">
        <f t="shared" si="8"/>
        <v>60041</v>
      </c>
    </row>
    <row r="13" spans="1:64" ht="20.25">
      <c r="A13" s="14">
        <v>7</v>
      </c>
      <c r="B13" s="15" t="s">
        <v>49</v>
      </c>
      <c r="C13" s="8">
        <v>336</v>
      </c>
      <c r="D13" s="8">
        <v>59292</v>
      </c>
      <c r="E13" s="8">
        <v>0</v>
      </c>
      <c r="F13" s="8">
        <v>0</v>
      </c>
      <c r="G13" s="19">
        <f t="shared" si="0"/>
        <v>336</v>
      </c>
      <c r="H13" s="19">
        <f t="shared" si="0"/>
        <v>59292</v>
      </c>
      <c r="I13" s="8">
        <v>0</v>
      </c>
      <c r="J13" s="8">
        <v>0</v>
      </c>
      <c r="K13" s="8">
        <v>0</v>
      </c>
      <c r="L13" s="8">
        <v>0</v>
      </c>
      <c r="M13" s="7">
        <f t="shared" si="1"/>
        <v>336</v>
      </c>
      <c r="N13" s="7">
        <f t="shared" si="1"/>
        <v>59292</v>
      </c>
      <c r="O13" s="8">
        <v>140</v>
      </c>
      <c r="P13" s="8">
        <v>48864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7">
        <f t="shared" si="2"/>
        <v>140</v>
      </c>
      <c r="Z13" s="7">
        <f t="shared" si="3"/>
        <v>48864</v>
      </c>
      <c r="AA13" s="12">
        <v>0</v>
      </c>
      <c r="AB13" s="12">
        <v>0</v>
      </c>
      <c r="AC13" s="12">
        <v>40</v>
      </c>
      <c r="AD13" s="12">
        <v>11666</v>
      </c>
      <c r="AE13" s="12">
        <v>40</v>
      </c>
      <c r="AF13" s="12">
        <v>36116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20">
        <f t="shared" si="4"/>
        <v>556</v>
      </c>
      <c r="AN13" s="20">
        <f t="shared" si="5"/>
        <v>155938</v>
      </c>
      <c r="AO13" s="12">
        <v>0</v>
      </c>
      <c r="AP13" s="12">
        <v>0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7">
        <f t="shared" si="6"/>
        <v>0</v>
      </c>
      <c r="AZ13" s="7">
        <f t="shared" si="6"/>
        <v>0</v>
      </c>
      <c r="BA13" s="8">
        <v>0</v>
      </c>
      <c r="BB13" s="8">
        <v>0</v>
      </c>
      <c r="BC13" s="8">
        <v>0</v>
      </c>
      <c r="BD13" s="8">
        <v>0</v>
      </c>
      <c r="BE13" s="8">
        <v>0</v>
      </c>
      <c r="BF13" s="8">
        <v>0</v>
      </c>
      <c r="BG13" s="8">
        <v>240</v>
      </c>
      <c r="BH13" s="8">
        <v>25200</v>
      </c>
      <c r="BI13" s="7">
        <f t="shared" si="7"/>
        <v>240</v>
      </c>
      <c r="BJ13" s="7">
        <f t="shared" si="7"/>
        <v>25200</v>
      </c>
      <c r="BK13" s="7">
        <f t="shared" si="8"/>
        <v>796</v>
      </c>
      <c r="BL13" s="7">
        <f t="shared" si="8"/>
        <v>181138</v>
      </c>
    </row>
    <row r="14" spans="1:64" ht="20.25">
      <c r="A14" s="14">
        <v>8</v>
      </c>
      <c r="B14" s="15" t="s">
        <v>50</v>
      </c>
      <c r="C14" s="8">
        <v>1016</v>
      </c>
      <c r="D14" s="8">
        <v>77862</v>
      </c>
      <c r="E14" s="8">
        <v>124</v>
      </c>
      <c r="F14" s="8">
        <v>29042</v>
      </c>
      <c r="G14" s="19">
        <f t="shared" si="0"/>
        <v>1140</v>
      </c>
      <c r="H14" s="19">
        <f t="shared" si="0"/>
        <v>106904</v>
      </c>
      <c r="I14" s="8">
        <v>0</v>
      </c>
      <c r="J14" s="8">
        <v>0</v>
      </c>
      <c r="K14" s="8">
        <v>45</v>
      </c>
      <c r="L14" s="8">
        <v>3223</v>
      </c>
      <c r="M14" s="7">
        <f t="shared" si="1"/>
        <v>1185</v>
      </c>
      <c r="N14" s="7">
        <f t="shared" si="1"/>
        <v>110127</v>
      </c>
      <c r="O14" s="8">
        <v>250</v>
      </c>
      <c r="P14" s="8">
        <v>34824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7">
        <f t="shared" si="2"/>
        <v>250</v>
      </c>
      <c r="Z14" s="7">
        <f t="shared" si="3"/>
        <v>34824</v>
      </c>
      <c r="AA14" s="12">
        <v>0</v>
      </c>
      <c r="AB14" s="12">
        <v>0</v>
      </c>
      <c r="AC14" s="12">
        <v>49</v>
      </c>
      <c r="AD14" s="12">
        <v>10494</v>
      </c>
      <c r="AE14" s="12">
        <v>123</v>
      </c>
      <c r="AF14" s="12">
        <v>87120</v>
      </c>
      <c r="AG14" s="12">
        <v>0</v>
      </c>
      <c r="AH14" s="12">
        <v>0</v>
      </c>
      <c r="AI14" s="12">
        <v>0</v>
      </c>
      <c r="AJ14" s="12">
        <v>0</v>
      </c>
      <c r="AK14" s="12">
        <v>121</v>
      </c>
      <c r="AL14" s="12">
        <v>14256</v>
      </c>
      <c r="AM14" s="20">
        <f t="shared" si="4"/>
        <v>1728</v>
      </c>
      <c r="AN14" s="20">
        <f t="shared" si="5"/>
        <v>256821</v>
      </c>
      <c r="AO14" s="12">
        <v>0</v>
      </c>
      <c r="AP14" s="12">
        <v>0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7">
        <f t="shared" si="6"/>
        <v>0</v>
      </c>
      <c r="AZ14" s="7">
        <f t="shared" si="6"/>
        <v>0</v>
      </c>
      <c r="BA14" s="8">
        <v>0</v>
      </c>
      <c r="BB14" s="8">
        <v>0</v>
      </c>
      <c r="BC14" s="8">
        <v>65</v>
      </c>
      <c r="BD14" s="8">
        <v>53625</v>
      </c>
      <c r="BE14" s="8">
        <v>0</v>
      </c>
      <c r="BF14" s="8">
        <v>0</v>
      </c>
      <c r="BG14" s="8">
        <v>163</v>
      </c>
      <c r="BH14" s="8">
        <v>28462</v>
      </c>
      <c r="BI14" s="7">
        <f t="shared" si="7"/>
        <v>228</v>
      </c>
      <c r="BJ14" s="7">
        <f t="shared" si="7"/>
        <v>82087</v>
      </c>
      <c r="BK14" s="7">
        <f t="shared" si="8"/>
        <v>1956</v>
      </c>
      <c r="BL14" s="7">
        <f t="shared" si="8"/>
        <v>338908</v>
      </c>
    </row>
    <row r="15" spans="1:64" ht="20.25">
      <c r="A15" s="14">
        <v>9</v>
      </c>
      <c r="B15" s="15" t="s">
        <v>51</v>
      </c>
      <c r="C15" s="8">
        <v>750</v>
      </c>
      <c r="D15" s="8">
        <v>75920</v>
      </c>
      <c r="E15" s="8">
        <v>247</v>
      </c>
      <c r="F15" s="8">
        <v>47269</v>
      </c>
      <c r="G15" s="19">
        <f t="shared" si="0"/>
        <v>997</v>
      </c>
      <c r="H15" s="19">
        <f t="shared" si="0"/>
        <v>123189</v>
      </c>
      <c r="I15" s="8">
        <v>0</v>
      </c>
      <c r="J15" s="8">
        <v>0</v>
      </c>
      <c r="K15" s="8">
        <v>91</v>
      </c>
      <c r="L15" s="8">
        <v>6355</v>
      </c>
      <c r="M15" s="7">
        <f t="shared" si="1"/>
        <v>1088</v>
      </c>
      <c r="N15" s="7">
        <f t="shared" si="1"/>
        <v>129544</v>
      </c>
      <c r="O15" s="8">
        <v>146</v>
      </c>
      <c r="P15" s="8">
        <v>33829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7">
        <f t="shared" si="2"/>
        <v>146</v>
      </c>
      <c r="Z15" s="7">
        <f t="shared" si="3"/>
        <v>33829</v>
      </c>
      <c r="AA15" s="12">
        <v>0</v>
      </c>
      <c r="AB15" s="12">
        <v>0</v>
      </c>
      <c r="AC15" s="12">
        <v>32</v>
      </c>
      <c r="AD15" s="12">
        <v>10772</v>
      </c>
      <c r="AE15" s="12">
        <v>50</v>
      </c>
      <c r="AF15" s="12">
        <v>71720</v>
      </c>
      <c r="AG15" s="12">
        <v>0</v>
      </c>
      <c r="AH15" s="12">
        <v>0</v>
      </c>
      <c r="AI15" s="12">
        <v>0</v>
      </c>
      <c r="AJ15" s="12">
        <v>0</v>
      </c>
      <c r="AK15" s="12">
        <v>0</v>
      </c>
      <c r="AL15" s="12">
        <v>0</v>
      </c>
      <c r="AM15" s="20">
        <f t="shared" si="4"/>
        <v>1316</v>
      </c>
      <c r="AN15" s="20">
        <f t="shared" si="5"/>
        <v>245865</v>
      </c>
      <c r="AO15" s="12">
        <v>0</v>
      </c>
      <c r="AP15" s="12">
        <v>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7">
        <f t="shared" si="6"/>
        <v>0</v>
      </c>
      <c r="AZ15" s="7">
        <f t="shared" si="6"/>
        <v>0</v>
      </c>
      <c r="BA15" s="8">
        <v>0</v>
      </c>
      <c r="BB15" s="8">
        <v>0</v>
      </c>
      <c r="BC15" s="8">
        <v>35</v>
      </c>
      <c r="BD15" s="8">
        <v>13850</v>
      </c>
      <c r="BE15" s="8">
        <v>0</v>
      </c>
      <c r="BF15" s="8">
        <v>0</v>
      </c>
      <c r="BG15" s="8">
        <v>222</v>
      </c>
      <c r="BH15" s="8">
        <v>49665</v>
      </c>
      <c r="BI15" s="7">
        <f t="shared" si="7"/>
        <v>257</v>
      </c>
      <c r="BJ15" s="7">
        <f t="shared" si="7"/>
        <v>63515</v>
      </c>
      <c r="BK15" s="7">
        <f t="shared" si="8"/>
        <v>1573</v>
      </c>
      <c r="BL15" s="7">
        <f t="shared" si="8"/>
        <v>309380</v>
      </c>
    </row>
    <row r="16" spans="1:64" ht="20.25">
      <c r="A16" s="14">
        <v>10</v>
      </c>
      <c r="B16" s="15" t="s">
        <v>52</v>
      </c>
      <c r="C16" s="8">
        <v>478</v>
      </c>
      <c r="D16" s="8">
        <v>63919</v>
      </c>
      <c r="E16" s="8">
        <v>151</v>
      </c>
      <c r="F16" s="8">
        <v>60340</v>
      </c>
      <c r="G16" s="19">
        <f t="shared" si="0"/>
        <v>629</v>
      </c>
      <c r="H16" s="19">
        <f t="shared" si="0"/>
        <v>124259</v>
      </c>
      <c r="I16" s="8">
        <v>3</v>
      </c>
      <c r="J16" s="8">
        <v>3036</v>
      </c>
      <c r="K16" s="8">
        <v>147</v>
      </c>
      <c r="L16" s="8">
        <v>22014</v>
      </c>
      <c r="M16" s="7">
        <f t="shared" si="1"/>
        <v>779</v>
      </c>
      <c r="N16" s="7">
        <f t="shared" si="1"/>
        <v>149309</v>
      </c>
      <c r="O16" s="8">
        <v>168</v>
      </c>
      <c r="P16" s="8">
        <v>141902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7">
        <f t="shared" si="2"/>
        <v>168</v>
      </c>
      <c r="Z16" s="7">
        <f t="shared" si="3"/>
        <v>141902</v>
      </c>
      <c r="AA16" s="12">
        <v>0</v>
      </c>
      <c r="AB16" s="12">
        <v>0</v>
      </c>
      <c r="AC16" s="12">
        <v>56</v>
      </c>
      <c r="AD16" s="12">
        <v>17872</v>
      </c>
      <c r="AE16" s="12">
        <v>64</v>
      </c>
      <c r="AF16" s="12">
        <v>53380</v>
      </c>
      <c r="AG16" s="12">
        <v>0</v>
      </c>
      <c r="AH16" s="12">
        <v>0</v>
      </c>
      <c r="AI16" s="12">
        <v>0</v>
      </c>
      <c r="AJ16" s="12">
        <v>0</v>
      </c>
      <c r="AK16" s="12">
        <v>22</v>
      </c>
      <c r="AL16" s="12">
        <v>34372</v>
      </c>
      <c r="AM16" s="20">
        <f t="shared" si="4"/>
        <v>1089</v>
      </c>
      <c r="AN16" s="20">
        <f t="shared" si="5"/>
        <v>396835</v>
      </c>
      <c r="AO16" s="12">
        <v>0</v>
      </c>
      <c r="AP16" s="12">
        <v>0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7">
        <f t="shared" si="6"/>
        <v>0</v>
      </c>
      <c r="AZ16" s="7">
        <f t="shared" si="6"/>
        <v>0</v>
      </c>
      <c r="BA16" s="8">
        <v>0</v>
      </c>
      <c r="BB16" s="8">
        <v>0</v>
      </c>
      <c r="BC16" s="8">
        <v>24</v>
      </c>
      <c r="BD16" s="8">
        <v>36795</v>
      </c>
      <c r="BE16" s="8">
        <v>0</v>
      </c>
      <c r="BF16" s="8">
        <v>0</v>
      </c>
      <c r="BG16" s="8">
        <v>140</v>
      </c>
      <c r="BH16" s="8">
        <v>48923</v>
      </c>
      <c r="BI16" s="7">
        <f t="shared" si="7"/>
        <v>164</v>
      </c>
      <c r="BJ16" s="7">
        <f t="shared" si="7"/>
        <v>85718</v>
      </c>
      <c r="BK16" s="7">
        <f t="shared" si="8"/>
        <v>1253</v>
      </c>
      <c r="BL16" s="7">
        <f t="shared" si="8"/>
        <v>482553</v>
      </c>
    </row>
    <row r="17" spans="1:64" ht="20.25">
      <c r="A17" s="14">
        <v>11</v>
      </c>
      <c r="B17" s="15" t="s">
        <v>53</v>
      </c>
      <c r="C17" s="8">
        <v>57</v>
      </c>
      <c r="D17" s="8">
        <v>7364</v>
      </c>
      <c r="E17" s="8">
        <v>8</v>
      </c>
      <c r="F17" s="8">
        <v>1518</v>
      </c>
      <c r="G17" s="19">
        <f t="shared" si="0"/>
        <v>65</v>
      </c>
      <c r="H17" s="19">
        <f t="shared" si="0"/>
        <v>8882</v>
      </c>
      <c r="I17" s="8">
        <v>0</v>
      </c>
      <c r="J17" s="8">
        <v>0</v>
      </c>
      <c r="K17" s="8">
        <v>135</v>
      </c>
      <c r="L17" s="8">
        <v>13060</v>
      </c>
      <c r="M17" s="7">
        <f t="shared" si="1"/>
        <v>200</v>
      </c>
      <c r="N17" s="7">
        <f t="shared" si="1"/>
        <v>21942</v>
      </c>
      <c r="O17" s="8">
        <v>120</v>
      </c>
      <c r="P17" s="8">
        <v>66968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7">
        <f t="shared" si="2"/>
        <v>120</v>
      </c>
      <c r="Z17" s="7">
        <f t="shared" si="3"/>
        <v>66968</v>
      </c>
      <c r="AA17" s="12">
        <v>0</v>
      </c>
      <c r="AB17" s="12">
        <v>0</v>
      </c>
      <c r="AC17" s="12">
        <v>33</v>
      </c>
      <c r="AD17" s="12">
        <v>8573</v>
      </c>
      <c r="AE17" s="12">
        <v>32</v>
      </c>
      <c r="AF17" s="12">
        <v>114048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20">
        <f t="shared" si="4"/>
        <v>385</v>
      </c>
      <c r="AN17" s="20">
        <f t="shared" si="5"/>
        <v>211531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7">
        <f t="shared" si="6"/>
        <v>0</v>
      </c>
      <c r="AZ17" s="7">
        <f t="shared" si="6"/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252</v>
      </c>
      <c r="BH17" s="8">
        <v>120780</v>
      </c>
      <c r="BI17" s="7">
        <f t="shared" si="7"/>
        <v>252</v>
      </c>
      <c r="BJ17" s="7">
        <f t="shared" si="7"/>
        <v>120780</v>
      </c>
      <c r="BK17" s="7">
        <f t="shared" si="8"/>
        <v>637</v>
      </c>
      <c r="BL17" s="7">
        <f t="shared" si="8"/>
        <v>332311</v>
      </c>
    </row>
    <row r="18" spans="1:64" ht="20.25">
      <c r="A18" s="14">
        <v>12</v>
      </c>
      <c r="B18" s="15" t="s">
        <v>54</v>
      </c>
      <c r="C18" s="8">
        <v>10</v>
      </c>
      <c r="D18" s="8">
        <v>886</v>
      </c>
      <c r="E18" s="8">
        <v>12</v>
      </c>
      <c r="F18" s="8">
        <v>1266</v>
      </c>
      <c r="G18" s="19">
        <f t="shared" si="0"/>
        <v>22</v>
      </c>
      <c r="H18" s="19">
        <f t="shared" si="0"/>
        <v>2152</v>
      </c>
      <c r="I18" s="8">
        <v>0</v>
      </c>
      <c r="J18" s="8">
        <v>0</v>
      </c>
      <c r="K18" s="8">
        <v>0</v>
      </c>
      <c r="L18" s="8">
        <v>0</v>
      </c>
      <c r="M18" s="7">
        <f t="shared" si="1"/>
        <v>22</v>
      </c>
      <c r="N18" s="7">
        <f t="shared" si="1"/>
        <v>2152</v>
      </c>
      <c r="O18" s="8">
        <v>76</v>
      </c>
      <c r="P18" s="8">
        <v>19058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7">
        <f t="shared" si="2"/>
        <v>76</v>
      </c>
      <c r="Z18" s="7">
        <f t="shared" si="3"/>
        <v>19058</v>
      </c>
      <c r="AA18" s="12">
        <v>0</v>
      </c>
      <c r="AB18" s="12">
        <v>0</v>
      </c>
      <c r="AC18" s="12">
        <v>18</v>
      </c>
      <c r="AD18" s="12">
        <v>4356</v>
      </c>
      <c r="AE18" s="12">
        <v>19</v>
      </c>
      <c r="AF18" s="12">
        <v>25080</v>
      </c>
      <c r="AG18" s="12">
        <v>0</v>
      </c>
      <c r="AH18" s="12">
        <v>0</v>
      </c>
      <c r="AI18" s="12">
        <v>0</v>
      </c>
      <c r="AJ18" s="12">
        <v>0</v>
      </c>
      <c r="AK18" s="12">
        <v>12</v>
      </c>
      <c r="AL18" s="12">
        <v>792</v>
      </c>
      <c r="AM18" s="20">
        <f t="shared" si="4"/>
        <v>147</v>
      </c>
      <c r="AN18" s="20">
        <f t="shared" si="5"/>
        <v>51438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7">
        <f t="shared" si="6"/>
        <v>0</v>
      </c>
      <c r="AZ18" s="7">
        <f t="shared" si="6"/>
        <v>0</v>
      </c>
      <c r="BA18" s="8">
        <v>0</v>
      </c>
      <c r="BB18" s="8">
        <v>0</v>
      </c>
      <c r="BC18" s="8">
        <v>0</v>
      </c>
      <c r="BD18" s="8">
        <v>0</v>
      </c>
      <c r="BE18" s="8">
        <v>0</v>
      </c>
      <c r="BF18" s="8">
        <v>0</v>
      </c>
      <c r="BG18" s="8">
        <v>35</v>
      </c>
      <c r="BH18" s="8">
        <v>4538</v>
      </c>
      <c r="BI18" s="7">
        <f t="shared" si="7"/>
        <v>35</v>
      </c>
      <c r="BJ18" s="7">
        <f t="shared" si="7"/>
        <v>4538</v>
      </c>
      <c r="BK18" s="7">
        <f t="shared" si="8"/>
        <v>182</v>
      </c>
      <c r="BL18" s="7">
        <f t="shared" si="8"/>
        <v>55976</v>
      </c>
    </row>
    <row r="19" spans="1:64" ht="20.25">
      <c r="A19" s="14">
        <v>13</v>
      </c>
      <c r="B19" s="15" t="s">
        <v>55</v>
      </c>
      <c r="C19" s="8">
        <v>614</v>
      </c>
      <c r="D19" s="8">
        <v>58602</v>
      </c>
      <c r="E19" s="8">
        <v>463</v>
      </c>
      <c r="F19" s="8">
        <v>90614</v>
      </c>
      <c r="G19" s="19">
        <f t="shared" si="0"/>
        <v>1077</v>
      </c>
      <c r="H19" s="19">
        <f t="shared" si="0"/>
        <v>149216</v>
      </c>
      <c r="I19" s="8">
        <v>0</v>
      </c>
      <c r="J19" s="8">
        <v>0</v>
      </c>
      <c r="K19" s="8">
        <v>565</v>
      </c>
      <c r="L19" s="8">
        <v>94704</v>
      </c>
      <c r="M19" s="7">
        <f t="shared" si="1"/>
        <v>1642</v>
      </c>
      <c r="N19" s="7">
        <f t="shared" si="1"/>
        <v>243920</v>
      </c>
      <c r="O19" s="8">
        <v>230</v>
      </c>
      <c r="P19" s="8">
        <v>57070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7">
        <f t="shared" si="2"/>
        <v>230</v>
      </c>
      <c r="Z19" s="7">
        <f t="shared" si="3"/>
        <v>57070</v>
      </c>
      <c r="AA19" s="12">
        <v>0</v>
      </c>
      <c r="AB19" s="12">
        <v>0</v>
      </c>
      <c r="AC19" s="12">
        <v>28</v>
      </c>
      <c r="AD19" s="12">
        <v>7128</v>
      </c>
      <c r="AE19" s="12">
        <v>21</v>
      </c>
      <c r="AF19" s="12">
        <v>12000</v>
      </c>
      <c r="AG19" s="12">
        <v>0</v>
      </c>
      <c r="AH19" s="12">
        <v>0</v>
      </c>
      <c r="AI19" s="12">
        <v>0</v>
      </c>
      <c r="AJ19" s="12">
        <v>0</v>
      </c>
      <c r="AK19" s="12">
        <v>182</v>
      </c>
      <c r="AL19" s="12">
        <v>46080</v>
      </c>
      <c r="AM19" s="20">
        <f t="shared" si="4"/>
        <v>2103</v>
      </c>
      <c r="AN19" s="20">
        <f t="shared" si="5"/>
        <v>366198</v>
      </c>
      <c r="AO19" s="12">
        <v>0</v>
      </c>
      <c r="AP19" s="12">
        <v>0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7">
        <f t="shared" si="6"/>
        <v>0</v>
      </c>
      <c r="AZ19" s="7">
        <f t="shared" si="6"/>
        <v>0</v>
      </c>
      <c r="BA19" s="8">
        <v>0</v>
      </c>
      <c r="BB19" s="8">
        <v>0</v>
      </c>
      <c r="BC19" s="8">
        <v>216</v>
      </c>
      <c r="BD19" s="8">
        <v>144000</v>
      </c>
      <c r="BE19" s="8">
        <v>0</v>
      </c>
      <c r="BF19" s="8">
        <v>0</v>
      </c>
      <c r="BG19" s="8">
        <v>455</v>
      </c>
      <c r="BH19" s="8">
        <v>87511</v>
      </c>
      <c r="BI19" s="7">
        <f t="shared" si="7"/>
        <v>671</v>
      </c>
      <c r="BJ19" s="7">
        <f t="shared" si="7"/>
        <v>231511</v>
      </c>
      <c r="BK19" s="7">
        <f t="shared" si="8"/>
        <v>2774</v>
      </c>
      <c r="BL19" s="7">
        <f t="shared" si="8"/>
        <v>597709</v>
      </c>
    </row>
    <row r="20" spans="1:64" ht="20.25">
      <c r="A20" s="14">
        <v>14</v>
      </c>
      <c r="B20" s="15" t="s">
        <v>56</v>
      </c>
      <c r="C20" s="8">
        <v>851</v>
      </c>
      <c r="D20" s="8">
        <v>96533</v>
      </c>
      <c r="E20" s="8">
        <v>80</v>
      </c>
      <c r="F20" s="8">
        <v>12259</v>
      </c>
      <c r="G20" s="19">
        <f t="shared" si="0"/>
        <v>931</v>
      </c>
      <c r="H20" s="19">
        <f t="shared" si="0"/>
        <v>108792</v>
      </c>
      <c r="I20" s="8">
        <v>10</v>
      </c>
      <c r="J20" s="8">
        <v>2760</v>
      </c>
      <c r="K20" s="8">
        <v>64</v>
      </c>
      <c r="L20" s="8">
        <v>19298</v>
      </c>
      <c r="M20" s="7">
        <f t="shared" si="1"/>
        <v>1005</v>
      </c>
      <c r="N20" s="7">
        <f t="shared" si="1"/>
        <v>130850</v>
      </c>
      <c r="O20" s="8">
        <v>138</v>
      </c>
      <c r="P20" s="8">
        <v>26307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7">
        <f t="shared" si="2"/>
        <v>138</v>
      </c>
      <c r="Z20" s="7">
        <f t="shared" si="3"/>
        <v>26307</v>
      </c>
      <c r="AA20" s="12">
        <v>0</v>
      </c>
      <c r="AB20" s="12">
        <v>0</v>
      </c>
      <c r="AC20" s="12">
        <v>39</v>
      </c>
      <c r="AD20" s="12">
        <v>5820</v>
      </c>
      <c r="AE20" s="12">
        <v>32</v>
      </c>
      <c r="AF20" s="12">
        <v>32928</v>
      </c>
      <c r="AG20" s="12">
        <v>0</v>
      </c>
      <c r="AH20" s="12">
        <v>0</v>
      </c>
      <c r="AI20" s="12">
        <v>0</v>
      </c>
      <c r="AJ20" s="12">
        <v>0</v>
      </c>
      <c r="AK20" s="12">
        <v>25</v>
      </c>
      <c r="AL20" s="12">
        <v>5672</v>
      </c>
      <c r="AM20" s="20">
        <f t="shared" si="4"/>
        <v>1239</v>
      </c>
      <c r="AN20" s="20">
        <f t="shared" si="5"/>
        <v>201577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7">
        <f t="shared" si="6"/>
        <v>0</v>
      </c>
      <c r="AZ20" s="7">
        <f t="shared" si="6"/>
        <v>0</v>
      </c>
      <c r="BA20" s="8">
        <v>0</v>
      </c>
      <c r="BB20" s="8">
        <v>0</v>
      </c>
      <c r="BC20" s="8">
        <v>10</v>
      </c>
      <c r="BD20" s="8">
        <v>9300</v>
      </c>
      <c r="BE20" s="8">
        <v>0</v>
      </c>
      <c r="BF20" s="8">
        <v>0</v>
      </c>
      <c r="BG20" s="8">
        <v>128</v>
      </c>
      <c r="BH20" s="8">
        <v>30000</v>
      </c>
      <c r="BI20" s="7">
        <f t="shared" si="7"/>
        <v>138</v>
      </c>
      <c r="BJ20" s="7">
        <f t="shared" si="7"/>
        <v>39300</v>
      </c>
      <c r="BK20" s="7">
        <f t="shared" si="8"/>
        <v>1377</v>
      </c>
      <c r="BL20" s="7">
        <f t="shared" si="8"/>
        <v>240877</v>
      </c>
    </row>
    <row r="21" spans="1:64" ht="20.25">
      <c r="A21" s="14">
        <v>15</v>
      </c>
      <c r="B21" s="15" t="s">
        <v>57</v>
      </c>
      <c r="C21" s="8">
        <v>24</v>
      </c>
      <c r="D21" s="8">
        <v>2488</v>
      </c>
      <c r="E21" s="8">
        <v>90</v>
      </c>
      <c r="F21" s="8">
        <v>10932</v>
      </c>
      <c r="G21" s="19">
        <f t="shared" si="0"/>
        <v>114</v>
      </c>
      <c r="H21" s="19">
        <f t="shared" si="0"/>
        <v>13420</v>
      </c>
      <c r="I21" s="8">
        <v>0</v>
      </c>
      <c r="J21" s="8">
        <v>0</v>
      </c>
      <c r="K21" s="8">
        <v>0</v>
      </c>
      <c r="L21" s="8">
        <v>0</v>
      </c>
      <c r="M21" s="7">
        <f t="shared" si="1"/>
        <v>114</v>
      </c>
      <c r="N21" s="7">
        <f t="shared" si="1"/>
        <v>13420</v>
      </c>
      <c r="O21" s="8">
        <v>16</v>
      </c>
      <c r="P21" s="8">
        <v>6600</v>
      </c>
      <c r="Q21" s="8">
        <v>0</v>
      </c>
      <c r="R21" s="8">
        <v>0</v>
      </c>
      <c r="S21" s="8">
        <v>0</v>
      </c>
      <c r="T21" s="8">
        <v>0</v>
      </c>
      <c r="U21" s="8">
        <v>4</v>
      </c>
      <c r="V21" s="8">
        <v>1320</v>
      </c>
      <c r="W21" s="8">
        <v>13</v>
      </c>
      <c r="X21" s="8">
        <v>3520</v>
      </c>
      <c r="Y21" s="7">
        <f t="shared" si="2"/>
        <v>33</v>
      </c>
      <c r="Z21" s="7">
        <f t="shared" si="3"/>
        <v>11440</v>
      </c>
      <c r="AA21" s="12">
        <v>0</v>
      </c>
      <c r="AB21" s="12">
        <v>0</v>
      </c>
      <c r="AC21" s="12">
        <v>10</v>
      </c>
      <c r="AD21" s="12">
        <v>2640</v>
      </c>
      <c r="AE21" s="12">
        <v>16</v>
      </c>
      <c r="AF21" s="12">
        <v>19800</v>
      </c>
      <c r="AG21" s="12">
        <v>0</v>
      </c>
      <c r="AH21" s="12">
        <v>0</v>
      </c>
      <c r="AI21" s="12">
        <v>0</v>
      </c>
      <c r="AJ21" s="12">
        <v>0</v>
      </c>
      <c r="AK21" s="12">
        <v>32</v>
      </c>
      <c r="AL21" s="12">
        <v>26952</v>
      </c>
      <c r="AM21" s="20">
        <f t="shared" si="4"/>
        <v>205</v>
      </c>
      <c r="AN21" s="20">
        <f t="shared" si="5"/>
        <v>74252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7">
        <f t="shared" si="6"/>
        <v>0</v>
      </c>
      <c r="AZ21" s="7">
        <f t="shared" si="6"/>
        <v>0</v>
      </c>
      <c r="BA21" s="8">
        <v>0</v>
      </c>
      <c r="BB21" s="8">
        <v>0</v>
      </c>
      <c r="BC21" s="8">
        <v>0</v>
      </c>
      <c r="BD21" s="8">
        <v>0</v>
      </c>
      <c r="BE21" s="8">
        <v>0</v>
      </c>
      <c r="BF21" s="8">
        <v>0</v>
      </c>
      <c r="BG21" s="8">
        <v>26</v>
      </c>
      <c r="BH21" s="8">
        <v>33000</v>
      </c>
      <c r="BI21" s="7">
        <f t="shared" si="7"/>
        <v>26</v>
      </c>
      <c r="BJ21" s="7">
        <f t="shared" si="7"/>
        <v>33000</v>
      </c>
      <c r="BK21" s="7">
        <f t="shared" si="8"/>
        <v>231</v>
      </c>
      <c r="BL21" s="7">
        <f t="shared" si="8"/>
        <v>107252</v>
      </c>
    </row>
    <row r="22" spans="1:64" ht="20.25">
      <c r="A22" s="14">
        <v>16</v>
      </c>
      <c r="B22" s="15" t="s">
        <v>58</v>
      </c>
      <c r="C22" s="8">
        <v>230</v>
      </c>
      <c r="D22" s="8">
        <v>19142</v>
      </c>
      <c r="E22" s="8">
        <v>25</v>
      </c>
      <c r="F22" s="8">
        <v>6615</v>
      </c>
      <c r="G22" s="19">
        <f t="shared" si="0"/>
        <v>255</v>
      </c>
      <c r="H22" s="19">
        <f t="shared" si="0"/>
        <v>25757</v>
      </c>
      <c r="I22" s="8">
        <v>5</v>
      </c>
      <c r="J22" s="8">
        <v>3340</v>
      </c>
      <c r="K22" s="8">
        <v>16</v>
      </c>
      <c r="L22" s="8">
        <v>5468</v>
      </c>
      <c r="M22" s="7">
        <f t="shared" si="1"/>
        <v>276</v>
      </c>
      <c r="N22" s="7">
        <f t="shared" si="1"/>
        <v>34565</v>
      </c>
      <c r="O22" s="8">
        <v>123</v>
      </c>
      <c r="P22" s="8">
        <v>36829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7">
        <f t="shared" si="2"/>
        <v>123</v>
      </c>
      <c r="Z22" s="7">
        <f t="shared" si="3"/>
        <v>36829</v>
      </c>
      <c r="AA22" s="12">
        <v>0</v>
      </c>
      <c r="AB22" s="12">
        <v>0</v>
      </c>
      <c r="AC22" s="12">
        <v>14</v>
      </c>
      <c r="AD22" s="12">
        <v>6336</v>
      </c>
      <c r="AE22" s="12">
        <v>56</v>
      </c>
      <c r="AF22" s="12">
        <v>12992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20">
        <f t="shared" si="4"/>
        <v>469</v>
      </c>
      <c r="AN22" s="20">
        <f t="shared" si="5"/>
        <v>90722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7">
        <f t="shared" si="6"/>
        <v>0</v>
      </c>
      <c r="AZ22" s="7">
        <f t="shared" si="6"/>
        <v>0</v>
      </c>
      <c r="BA22" s="8">
        <v>0</v>
      </c>
      <c r="BB22" s="8">
        <v>0</v>
      </c>
      <c r="BC22" s="8">
        <v>11</v>
      </c>
      <c r="BD22" s="8">
        <v>6600</v>
      </c>
      <c r="BE22" s="8">
        <v>0</v>
      </c>
      <c r="BF22" s="8">
        <v>0</v>
      </c>
      <c r="BG22" s="8">
        <v>12</v>
      </c>
      <c r="BH22" s="8">
        <v>8910</v>
      </c>
      <c r="BI22" s="7">
        <f t="shared" si="7"/>
        <v>23</v>
      </c>
      <c r="BJ22" s="7">
        <f t="shared" si="7"/>
        <v>15510</v>
      </c>
      <c r="BK22" s="7">
        <f t="shared" si="8"/>
        <v>492</v>
      </c>
      <c r="BL22" s="7">
        <f t="shared" si="8"/>
        <v>106232</v>
      </c>
    </row>
    <row r="23" spans="1:64" ht="20.25">
      <c r="A23" s="14">
        <v>17</v>
      </c>
      <c r="B23" s="15" t="s">
        <v>59</v>
      </c>
      <c r="C23" s="8">
        <v>0</v>
      </c>
      <c r="D23" s="8">
        <v>0</v>
      </c>
      <c r="E23" s="8">
        <v>0</v>
      </c>
      <c r="F23" s="8">
        <v>0</v>
      </c>
      <c r="G23" s="19">
        <f t="shared" si="0"/>
        <v>0</v>
      </c>
      <c r="H23" s="19">
        <f t="shared" si="0"/>
        <v>0</v>
      </c>
      <c r="I23" s="8">
        <v>0</v>
      </c>
      <c r="J23" s="8">
        <v>0</v>
      </c>
      <c r="K23" s="8">
        <v>0</v>
      </c>
      <c r="L23" s="8">
        <v>0</v>
      </c>
      <c r="M23" s="7">
        <f t="shared" si="1"/>
        <v>0</v>
      </c>
      <c r="N23" s="7">
        <f t="shared" si="1"/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7">
        <f t="shared" si="2"/>
        <v>0</v>
      </c>
      <c r="Z23" s="7">
        <f t="shared" si="3"/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20">
        <f t="shared" si="4"/>
        <v>0</v>
      </c>
      <c r="AN23" s="20">
        <f t="shared" si="5"/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7">
        <f t="shared" si="6"/>
        <v>0</v>
      </c>
      <c r="AZ23" s="7">
        <f t="shared" si="6"/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I23" s="7">
        <f t="shared" si="7"/>
        <v>0</v>
      </c>
      <c r="BJ23" s="7">
        <f t="shared" si="7"/>
        <v>0</v>
      </c>
      <c r="BK23" s="7">
        <f t="shared" si="8"/>
        <v>0</v>
      </c>
      <c r="BL23" s="7">
        <f t="shared" si="8"/>
        <v>0</v>
      </c>
    </row>
    <row r="24" spans="1:64" ht="20.25">
      <c r="A24" s="14">
        <v>18</v>
      </c>
      <c r="B24" s="15" t="s">
        <v>60</v>
      </c>
      <c r="C24" s="8">
        <v>144</v>
      </c>
      <c r="D24" s="8">
        <v>5000</v>
      </c>
      <c r="E24" s="8">
        <v>24</v>
      </c>
      <c r="F24" s="8">
        <v>7000</v>
      </c>
      <c r="G24" s="19">
        <f t="shared" si="0"/>
        <v>168</v>
      </c>
      <c r="H24" s="19">
        <f t="shared" si="0"/>
        <v>12000</v>
      </c>
      <c r="I24" s="8">
        <v>0</v>
      </c>
      <c r="J24" s="8">
        <v>0</v>
      </c>
      <c r="K24" s="8">
        <v>207</v>
      </c>
      <c r="L24" s="8">
        <v>8820</v>
      </c>
      <c r="M24" s="7">
        <f t="shared" si="1"/>
        <v>375</v>
      </c>
      <c r="N24" s="7">
        <f t="shared" si="1"/>
        <v>20820</v>
      </c>
      <c r="O24" s="8">
        <v>125</v>
      </c>
      <c r="P24" s="8">
        <v>10688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7">
        <f t="shared" si="2"/>
        <v>125</v>
      </c>
      <c r="Z24" s="7">
        <f t="shared" si="3"/>
        <v>10688</v>
      </c>
      <c r="AA24" s="12">
        <v>0</v>
      </c>
      <c r="AB24" s="12">
        <v>0</v>
      </c>
      <c r="AC24" s="12">
        <v>37</v>
      </c>
      <c r="AD24" s="12">
        <v>17952</v>
      </c>
      <c r="AE24" s="12">
        <v>62</v>
      </c>
      <c r="AF24" s="12">
        <v>22044</v>
      </c>
      <c r="AG24" s="12">
        <v>0</v>
      </c>
      <c r="AH24" s="12">
        <v>0</v>
      </c>
      <c r="AI24" s="12">
        <v>0</v>
      </c>
      <c r="AJ24" s="12">
        <v>0</v>
      </c>
      <c r="AK24" s="12">
        <v>26</v>
      </c>
      <c r="AL24" s="12">
        <v>727</v>
      </c>
      <c r="AM24" s="20">
        <f t="shared" si="4"/>
        <v>625</v>
      </c>
      <c r="AN24" s="20">
        <f t="shared" si="5"/>
        <v>72231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7">
        <f t="shared" si="6"/>
        <v>0</v>
      </c>
      <c r="AZ24" s="7">
        <f t="shared" si="6"/>
        <v>0</v>
      </c>
      <c r="BA24" s="8">
        <v>0</v>
      </c>
      <c r="BB24" s="8">
        <v>0</v>
      </c>
      <c r="BC24" s="8">
        <v>64</v>
      </c>
      <c r="BD24" s="8">
        <v>12590</v>
      </c>
      <c r="BE24" s="8">
        <v>0</v>
      </c>
      <c r="BF24" s="8">
        <v>0</v>
      </c>
      <c r="BG24" s="8">
        <v>68</v>
      </c>
      <c r="BH24" s="8">
        <v>6332</v>
      </c>
      <c r="BI24" s="7">
        <f t="shared" si="7"/>
        <v>132</v>
      </c>
      <c r="BJ24" s="7">
        <f t="shared" si="7"/>
        <v>18922</v>
      </c>
      <c r="BK24" s="7">
        <f t="shared" si="8"/>
        <v>757</v>
      </c>
      <c r="BL24" s="7">
        <f t="shared" si="8"/>
        <v>91153</v>
      </c>
    </row>
    <row r="25" spans="1:64" ht="20.25">
      <c r="A25" s="14">
        <v>19</v>
      </c>
      <c r="B25" s="15" t="s">
        <v>61</v>
      </c>
      <c r="C25" s="8">
        <v>23</v>
      </c>
      <c r="D25" s="8">
        <v>1227</v>
      </c>
      <c r="E25" s="8">
        <v>31</v>
      </c>
      <c r="F25" s="8">
        <v>6406</v>
      </c>
      <c r="G25" s="19">
        <f t="shared" si="0"/>
        <v>54</v>
      </c>
      <c r="H25" s="19">
        <f t="shared" si="0"/>
        <v>7633</v>
      </c>
      <c r="I25" s="8">
        <v>0</v>
      </c>
      <c r="J25" s="8">
        <v>0</v>
      </c>
      <c r="K25" s="8">
        <v>11745</v>
      </c>
      <c r="L25" s="8">
        <v>1155517</v>
      </c>
      <c r="M25" s="7">
        <f t="shared" si="1"/>
        <v>11799</v>
      </c>
      <c r="N25" s="7">
        <f t="shared" si="1"/>
        <v>1163150</v>
      </c>
      <c r="O25" s="8">
        <v>134</v>
      </c>
      <c r="P25" s="8">
        <v>44120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7">
        <f t="shared" si="2"/>
        <v>134</v>
      </c>
      <c r="Z25" s="7">
        <f t="shared" si="3"/>
        <v>44120</v>
      </c>
      <c r="AA25" s="12">
        <v>0</v>
      </c>
      <c r="AB25" s="12">
        <v>0</v>
      </c>
      <c r="AC25" s="12">
        <v>17</v>
      </c>
      <c r="AD25" s="12">
        <v>1320</v>
      </c>
      <c r="AE25" s="12">
        <v>18</v>
      </c>
      <c r="AF25" s="12">
        <v>28170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20">
        <f t="shared" si="4"/>
        <v>11968</v>
      </c>
      <c r="AN25" s="20">
        <f t="shared" si="5"/>
        <v>1236760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7">
        <f t="shared" si="6"/>
        <v>0</v>
      </c>
      <c r="AZ25" s="7">
        <f t="shared" si="6"/>
        <v>0</v>
      </c>
      <c r="BA25" s="8">
        <v>0</v>
      </c>
      <c r="BB25" s="8">
        <v>0</v>
      </c>
      <c r="BC25" s="8">
        <v>0</v>
      </c>
      <c r="BD25" s="8">
        <v>0</v>
      </c>
      <c r="BE25" s="8">
        <v>0</v>
      </c>
      <c r="BF25" s="8">
        <v>0</v>
      </c>
      <c r="BG25" s="8">
        <v>0</v>
      </c>
      <c r="BH25" s="8">
        <v>0</v>
      </c>
      <c r="BI25" s="7">
        <f t="shared" si="7"/>
        <v>0</v>
      </c>
      <c r="BJ25" s="7">
        <f t="shared" si="7"/>
        <v>0</v>
      </c>
      <c r="BK25" s="7">
        <f t="shared" si="8"/>
        <v>11968</v>
      </c>
      <c r="BL25" s="7">
        <f t="shared" si="8"/>
        <v>1236760</v>
      </c>
    </row>
    <row r="26" spans="1:64" ht="20.25">
      <c r="A26" s="14">
        <v>20</v>
      </c>
      <c r="B26" s="15" t="s">
        <v>62</v>
      </c>
      <c r="C26" s="8">
        <v>0</v>
      </c>
      <c r="D26" s="8">
        <v>0</v>
      </c>
      <c r="E26" s="8">
        <v>0</v>
      </c>
      <c r="F26" s="8">
        <v>0</v>
      </c>
      <c r="G26" s="19">
        <f t="shared" si="0"/>
        <v>0</v>
      </c>
      <c r="H26" s="19">
        <f t="shared" si="0"/>
        <v>0</v>
      </c>
      <c r="I26" s="8">
        <v>0</v>
      </c>
      <c r="J26" s="8">
        <v>0</v>
      </c>
      <c r="K26" s="8">
        <v>17</v>
      </c>
      <c r="L26" s="8">
        <v>560</v>
      </c>
      <c r="M26" s="7">
        <f t="shared" si="1"/>
        <v>17</v>
      </c>
      <c r="N26" s="7">
        <f t="shared" si="1"/>
        <v>560</v>
      </c>
      <c r="O26" s="8">
        <v>24</v>
      </c>
      <c r="P26" s="8">
        <v>9600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7">
        <f t="shared" si="2"/>
        <v>24</v>
      </c>
      <c r="Z26" s="7">
        <f t="shared" si="3"/>
        <v>9600</v>
      </c>
      <c r="AA26" s="12">
        <v>0</v>
      </c>
      <c r="AB26" s="12">
        <v>0</v>
      </c>
      <c r="AC26" s="12">
        <v>0</v>
      </c>
      <c r="AD26" s="12">
        <v>0</v>
      </c>
      <c r="AE26" s="12">
        <v>18</v>
      </c>
      <c r="AF26" s="12">
        <v>13000</v>
      </c>
      <c r="AG26" s="12">
        <v>0</v>
      </c>
      <c r="AH26" s="12">
        <v>0</v>
      </c>
      <c r="AI26" s="12">
        <v>0</v>
      </c>
      <c r="AJ26" s="12">
        <v>0</v>
      </c>
      <c r="AK26" s="12">
        <v>28</v>
      </c>
      <c r="AL26" s="12">
        <v>7600</v>
      </c>
      <c r="AM26" s="20">
        <f t="shared" si="4"/>
        <v>87</v>
      </c>
      <c r="AN26" s="20">
        <f t="shared" si="5"/>
        <v>30760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7">
        <f t="shared" si="6"/>
        <v>0</v>
      </c>
      <c r="AZ26" s="7">
        <f t="shared" si="6"/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7">
        <f t="shared" si="7"/>
        <v>0</v>
      </c>
      <c r="BJ26" s="7">
        <f t="shared" si="7"/>
        <v>0</v>
      </c>
      <c r="BK26" s="7">
        <f t="shared" si="8"/>
        <v>87</v>
      </c>
      <c r="BL26" s="7">
        <f t="shared" si="8"/>
        <v>30760</v>
      </c>
    </row>
    <row r="27" spans="1:64" ht="20.25">
      <c r="A27" s="14">
        <v>21</v>
      </c>
      <c r="B27" s="15" t="s">
        <v>63</v>
      </c>
      <c r="C27" s="8">
        <v>800</v>
      </c>
      <c r="D27" s="8">
        <v>229084</v>
      </c>
      <c r="E27" s="8">
        <v>263</v>
      </c>
      <c r="F27" s="8">
        <v>45820</v>
      </c>
      <c r="G27" s="19">
        <f t="shared" si="0"/>
        <v>1063</v>
      </c>
      <c r="H27" s="19">
        <f t="shared" si="0"/>
        <v>274904</v>
      </c>
      <c r="I27" s="8">
        <v>36</v>
      </c>
      <c r="J27" s="8">
        <v>3820</v>
      </c>
      <c r="K27" s="8">
        <v>18</v>
      </c>
      <c r="L27" s="8">
        <v>955</v>
      </c>
      <c r="M27" s="7">
        <f t="shared" si="1"/>
        <v>1117</v>
      </c>
      <c r="N27" s="7">
        <f t="shared" si="1"/>
        <v>279679</v>
      </c>
      <c r="O27" s="8">
        <v>218</v>
      </c>
      <c r="P27" s="8">
        <v>117462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7">
        <f t="shared" si="2"/>
        <v>218</v>
      </c>
      <c r="Z27" s="7">
        <f t="shared" si="3"/>
        <v>117462</v>
      </c>
      <c r="AA27" s="12">
        <v>0</v>
      </c>
      <c r="AB27" s="12">
        <v>0</v>
      </c>
      <c r="AC27" s="12">
        <v>100</v>
      </c>
      <c r="AD27" s="12">
        <v>19920</v>
      </c>
      <c r="AE27" s="12">
        <v>68</v>
      </c>
      <c r="AF27" s="12">
        <v>199200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20">
        <f t="shared" si="4"/>
        <v>1503</v>
      </c>
      <c r="AN27" s="20">
        <f t="shared" si="5"/>
        <v>616261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7">
        <f t="shared" si="6"/>
        <v>0</v>
      </c>
      <c r="AZ27" s="7">
        <f t="shared" si="6"/>
        <v>0</v>
      </c>
      <c r="BA27" s="8">
        <v>0</v>
      </c>
      <c r="BB27" s="8">
        <v>0</v>
      </c>
      <c r="BC27" s="8">
        <v>0</v>
      </c>
      <c r="BD27" s="8">
        <v>0</v>
      </c>
      <c r="BE27" s="8">
        <v>0</v>
      </c>
      <c r="BF27" s="8">
        <v>0</v>
      </c>
      <c r="BG27" s="8">
        <v>24</v>
      </c>
      <c r="BH27" s="8">
        <v>37500</v>
      </c>
      <c r="BI27" s="7">
        <f t="shared" si="7"/>
        <v>24</v>
      </c>
      <c r="BJ27" s="7">
        <f t="shared" si="7"/>
        <v>37500</v>
      </c>
      <c r="BK27" s="7">
        <f t="shared" si="8"/>
        <v>1527</v>
      </c>
      <c r="BL27" s="7">
        <f t="shared" si="8"/>
        <v>653761</v>
      </c>
    </row>
    <row r="28" spans="1:64" ht="20.25">
      <c r="A28" s="14">
        <v>22</v>
      </c>
      <c r="B28" s="15" t="s">
        <v>64</v>
      </c>
      <c r="C28" s="8">
        <v>9041</v>
      </c>
      <c r="D28" s="8">
        <v>326043</v>
      </c>
      <c r="E28" s="8">
        <v>1252</v>
      </c>
      <c r="F28" s="8">
        <v>195821</v>
      </c>
      <c r="G28" s="19">
        <f t="shared" si="0"/>
        <v>10293</v>
      </c>
      <c r="H28" s="19">
        <f t="shared" si="0"/>
        <v>521864</v>
      </c>
      <c r="I28" s="8">
        <v>13</v>
      </c>
      <c r="J28" s="8">
        <v>1796</v>
      </c>
      <c r="K28" s="8">
        <v>773</v>
      </c>
      <c r="L28" s="8">
        <v>68998</v>
      </c>
      <c r="M28" s="7">
        <f t="shared" si="1"/>
        <v>11079</v>
      </c>
      <c r="N28" s="7">
        <f t="shared" si="1"/>
        <v>592658</v>
      </c>
      <c r="O28" s="8">
        <v>1605</v>
      </c>
      <c r="P28" s="8">
        <v>183051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7">
        <f t="shared" si="2"/>
        <v>1605</v>
      </c>
      <c r="Z28" s="7">
        <f t="shared" si="3"/>
        <v>183051</v>
      </c>
      <c r="AA28" s="12">
        <v>0</v>
      </c>
      <c r="AB28" s="12">
        <v>0</v>
      </c>
      <c r="AC28" s="12">
        <v>140</v>
      </c>
      <c r="AD28" s="12">
        <v>34485</v>
      </c>
      <c r="AE28" s="12">
        <v>343</v>
      </c>
      <c r="AF28" s="12">
        <v>99705</v>
      </c>
      <c r="AG28" s="12">
        <v>0</v>
      </c>
      <c r="AH28" s="12">
        <v>0</v>
      </c>
      <c r="AI28" s="12">
        <v>0</v>
      </c>
      <c r="AJ28" s="12">
        <v>0</v>
      </c>
      <c r="AK28" s="12">
        <v>1222</v>
      </c>
      <c r="AL28" s="12">
        <v>92393</v>
      </c>
      <c r="AM28" s="20">
        <f t="shared" si="4"/>
        <v>14389</v>
      </c>
      <c r="AN28" s="20">
        <f t="shared" si="5"/>
        <v>1002292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7">
        <f t="shared" si="6"/>
        <v>0</v>
      </c>
      <c r="AZ28" s="7">
        <f t="shared" si="6"/>
        <v>0</v>
      </c>
      <c r="BA28" s="8">
        <v>0</v>
      </c>
      <c r="BB28" s="8">
        <v>0</v>
      </c>
      <c r="BC28" s="8">
        <v>94</v>
      </c>
      <c r="BD28" s="8">
        <v>7800</v>
      </c>
      <c r="BE28" s="8">
        <v>0</v>
      </c>
      <c r="BF28" s="8">
        <v>0</v>
      </c>
      <c r="BG28" s="8">
        <v>2746</v>
      </c>
      <c r="BH28" s="8">
        <v>264760</v>
      </c>
      <c r="BI28" s="7">
        <f t="shared" si="7"/>
        <v>2840</v>
      </c>
      <c r="BJ28" s="7">
        <f t="shared" si="7"/>
        <v>272560</v>
      </c>
      <c r="BK28" s="7">
        <f t="shared" si="8"/>
        <v>17229</v>
      </c>
      <c r="BL28" s="7">
        <f t="shared" si="8"/>
        <v>1274852</v>
      </c>
    </row>
    <row r="29" spans="1:64" ht="20.25">
      <c r="A29" s="14">
        <v>23</v>
      </c>
      <c r="B29" s="15" t="s">
        <v>65</v>
      </c>
      <c r="C29" s="8">
        <v>0</v>
      </c>
      <c r="D29" s="8">
        <v>0</v>
      </c>
      <c r="E29" s="8">
        <v>15</v>
      </c>
      <c r="F29" s="8">
        <v>75000</v>
      </c>
      <c r="G29" s="19">
        <f t="shared" si="0"/>
        <v>15</v>
      </c>
      <c r="H29" s="19">
        <f t="shared" si="0"/>
        <v>75000</v>
      </c>
      <c r="I29" s="8">
        <v>0</v>
      </c>
      <c r="J29" s="8">
        <v>0</v>
      </c>
      <c r="K29" s="8">
        <v>0</v>
      </c>
      <c r="L29" s="8">
        <v>0</v>
      </c>
      <c r="M29" s="7">
        <f t="shared" si="1"/>
        <v>15</v>
      </c>
      <c r="N29" s="7">
        <f t="shared" si="1"/>
        <v>75000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7">
        <f t="shared" si="2"/>
        <v>0</v>
      </c>
      <c r="Z29" s="7">
        <f t="shared" si="3"/>
        <v>0</v>
      </c>
      <c r="AA29" s="12">
        <v>0</v>
      </c>
      <c r="AB29" s="12">
        <v>0</v>
      </c>
      <c r="AC29" s="12">
        <v>9</v>
      </c>
      <c r="AD29" s="12">
        <v>450000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20">
        <f t="shared" si="4"/>
        <v>24</v>
      </c>
      <c r="AN29" s="20">
        <f t="shared" si="5"/>
        <v>525000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7">
        <f t="shared" si="6"/>
        <v>0</v>
      </c>
      <c r="AZ29" s="7">
        <f t="shared" si="6"/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7</v>
      </c>
      <c r="BH29" s="8">
        <v>300000</v>
      </c>
      <c r="BI29" s="7">
        <f t="shared" si="7"/>
        <v>7</v>
      </c>
      <c r="BJ29" s="7">
        <f t="shared" si="7"/>
        <v>300000</v>
      </c>
      <c r="BK29" s="7">
        <f t="shared" si="8"/>
        <v>31</v>
      </c>
      <c r="BL29" s="7">
        <f t="shared" si="8"/>
        <v>825000</v>
      </c>
    </row>
    <row r="30" spans="1:64" ht="24.75" customHeight="1">
      <c r="A30" s="14">
        <v>24</v>
      </c>
      <c r="B30" s="15" t="s">
        <v>66</v>
      </c>
      <c r="C30" s="8">
        <v>0</v>
      </c>
      <c r="D30" s="8">
        <v>0</v>
      </c>
      <c r="E30" s="8">
        <v>0</v>
      </c>
      <c r="F30" s="8">
        <v>0</v>
      </c>
      <c r="G30" s="19">
        <f t="shared" si="0"/>
        <v>0</v>
      </c>
      <c r="H30" s="19">
        <f t="shared" si="0"/>
        <v>0</v>
      </c>
      <c r="I30" s="8">
        <v>0</v>
      </c>
      <c r="J30" s="8">
        <v>0</v>
      </c>
      <c r="K30" s="8">
        <v>0</v>
      </c>
      <c r="L30" s="8">
        <v>0</v>
      </c>
      <c r="M30" s="7">
        <f t="shared" si="1"/>
        <v>0</v>
      </c>
      <c r="N30" s="7">
        <f t="shared" si="1"/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7">
        <f t="shared" si="2"/>
        <v>0</v>
      </c>
      <c r="Z30" s="7">
        <f t="shared" si="3"/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20">
        <f t="shared" si="4"/>
        <v>0</v>
      </c>
      <c r="AN30" s="20">
        <f t="shared" si="5"/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7">
        <f t="shared" si="6"/>
        <v>0</v>
      </c>
      <c r="AZ30" s="7">
        <f t="shared" si="6"/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7">
        <f t="shared" si="7"/>
        <v>0</v>
      </c>
      <c r="BJ30" s="7">
        <f t="shared" si="7"/>
        <v>0</v>
      </c>
      <c r="BK30" s="7">
        <f t="shared" si="8"/>
        <v>0</v>
      </c>
      <c r="BL30" s="7">
        <f t="shared" si="8"/>
        <v>0</v>
      </c>
    </row>
    <row r="31" spans="1:64" ht="20.25">
      <c r="A31" s="14">
        <v>25</v>
      </c>
      <c r="B31" s="15" t="s">
        <v>67</v>
      </c>
      <c r="C31" s="8">
        <v>462</v>
      </c>
      <c r="D31" s="8">
        <v>18615</v>
      </c>
      <c r="E31" s="8">
        <v>0</v>
      </c>
      <c r="F31" s="8">
        <v>0</v>
      </c>
      <c r="G31" s="19">
        <f t="shared" si="0"/>
        <v>462</v>
      </c>
      <c r="H31" s="19">
        <f t="shared" si="0"/>
        <v>18615</v>
      </c>
      <c r="I31" s="8">
        <v>0</v>
      </c>
      <c r="J31" s="8">
        <v>0</v>
      </c>
      <c r="K31" s="8">
        <v>0</v>
      </c>
      <c r="L31" s="8">
        <v>0</v>
      </c>
      <c r="M31" s="7">
        <f t="shared" si="1"/>
        <v>462</v>
      </c>
      <c r="N31" s="7">
        <f t="shared" si="1"/>
        <v>18615</v>
      </c>
      <c r="O31" s="8">
        <v>39</v>
      </c>
      <c r="P31" s="8">
        <v>15900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7">
        <f t="shared" si="2"/>
        <v>39</v>
      </c>
      <c r="Z31" s="7">
        <f t="shared" si="3"/>
        <v>15900</v>
      </c>
      <c r="AA31" s="12">
        <v>0</v>
      </c>
      <c r="AB31" s="12">
        <v>0</v>
      </c>
      <c r="AC31" s="12">
        <v>6</v>
      </c>
      <c r="AD31" s="12">
        <v>528</v>
      </c>
      <c r="AE31" s="12">
        <v>34</v>
      </c>
      <c r="AF31" s="12">
        <v>4675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20">
        <f t="shared" si="4"/>
        <v>541</v>
      </c>
      <c r="AN31" s="20">
        <f t="shared" si="5"/>
        <v>39718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7">
        <f t="shared" si="6"/>
        <v>0</v>
      </c>
      <c r="AZ31" s="7">
        <f t="shared" si="6"/>
        <v>0</v>
      </c>
      <c r="BA31" s="8">
        <v>0</v>
      </c>
      <c r="BB31" s="8">
        <v>0</v>
      </c>
      <c r="BC31" s="8">
        <v>550</v>
      </c>
      <c r="BD31" s="8">
        <v>25075</v>
      </c>
      <c r="BE31" s="8">
        <v>0</v>
      </c>
      <c r="BF31" s="8">
        <v>0</v>
      </c>
      <c r="BG31" s="8">
        <v>16</v>
      </c>
      <c r="BH31" s="8">
        <v>1160</v>
      </c>
      <c r="BI31" s="7">
        <f t="shared" si="7"/>
        <v>566</v>
      </c>
      <c r="BJ31" s="7">
        <f t="shared" si="7"/>
        <v>26235</v>
      </c>
      <c r="BK31" s="7">
        <f t="shared" si="8"/>
        <v>1107</v>
      </c>
      <c r="BL31" s="7">
        <f t="shared" si="8"/>
        <v>65953</v>
      </c>
    </row>
    <row r="32" spans="1:64" ht="20.25">
      <c r="A32" s="14">
        <v>26</v>
      </c>
      <c r="B32" s="15" t="s">
        <v>68</v>
      </c>
      <c r="C32" s="8">
        <v>0</v>
      </c>
      <c r="D32" s="8">
        <v>0</v>
      </c>
      <c r="E32" s="8">
        <v>0</v>
      </c>
      <c r="F32" s="8">
        <v>0</v>
      </c>
      <c r="G32" s="19">
        <f t="shared" si="0"/>
        <v>0</v>
      </c>
      <c r="H32" s="19">
        <f t="shared" si="0"/>
        <v>0</v>
      </c>
      <c r="I32" s="8">
        <v>0</v>
      </c>
      <c r="J32" s="8">
        <v>0</v>
      </c>
      <c r="K32" s="8">
        <v>0</v>
      </c>
      <c r="L32" s="8">
        <v>0</v>
      </c>
      <c r="M32" s="7">
        <f t="shared" si="1"/>
        <v>0</v>
      </c>
      <c r="N32" s="7">
        <f t="shared" si="1"/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7">
        <f t="shared" si="2"/>
        <v>0</v>
      </c>
      <c r="Z32" s="7">
        <f t="shared" si="3"/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20">
        <f t="shared" si="4"/>
        <v>0</v>
      </c>
      <c r="AN32" s="20">
        <f t="shared" si="5"/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7">
        <f t="shared" si="6"/>
        <v>0</v>
      </c>
      <c r="AZ32" s="7">
        <f t="shared" si="6"/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7">
        <f t="shared" si="7"/>
        <v>0</v>
      </c>
      <c r="BJ32" s="7">
        <f t="shared" si="7"/>
        <v>0</v>
      </c>
      <c r="BK32" s="7">
        <f t="shared" si="8"/>
        <v>0</v>
      </c>
      <c r="BL32" s="7">
        <f t="shared" si="8"/>
        <v>0</v>
      </c>
    </row>
    <row r="33" spans="1:64" ht="20.25">
      <c r="A33" s="14">
        <v>27</v>
      </c>
      <c r="B33" s="15" t="s">
        <v>69</v>
      </c>
      <c r="C33" s="8">
        <v>0</v>
      </c>
      <c r="D33" s="8">
        <v>0</v>
      </c>
      <c r="E33" s="8">
        <v>0</v>
      </c>
      <c r="F33" s="8">
        <v>0</v>
      </c>
      <c r="G33" s="19">
        <f t="shared" si="0"/>
        <v>0</v>
      </c>
      <c r="H33" s="19">
        <f t="shared" si="0"/>
        <v>0</v>
      </c>
      <c r="I33" s="8">
        <v>0</v>
      </c>
      <c r="J33" s="8">
        <v>0</v>
      </c>
      <c r="K33" s="8">
        <v>0</v>
      </c>
      <c r="L33" s="8">
        <v>0</v>
      </c>
      <c r="M33" s="7">
        <f t="shared" si="1"/>
        <v>0</v>
      </c>
      <c r="N33" s="7">
        <f t="shared" si="1"/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7">
        <f t="shared" si="2"/>
        <v>0</v>
      </c>
      <c r="Z33" s="7">
        <f t="shared" si="3"/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v>0</v>
      </c>
      <c r="AK33" s="12">
        <v>0</v>
      </c>
      <c r="AL33" s="12">
        <v>0</v>
      </c>
      <c r="AM33" s="20">
        <f t="shared" si="4"/>
        <v>0</v>
      </c>
      <c r="AN33" s="20">
        <f t="shared" si="5"/>
        <v>0</v>
      </c>
      <c r="AO33" s="12">
        <v>0</v>
      </c>
      <c r="AP33" s="12">
        <v>0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7">
        <f t="shared" si="6"/>
        <v>0</v>
      </c>
      <c r="AZ33" s="7">
        <f t="shared" si="6"/>
        <v>0</v>
      </c>
      <c r="BA33" s="8">
        <v>0</v>
      </c>
      <c r="BB33" s="8">
        <v>0</v>
      </c>
      <c r="BC33" s="8">
        <v>0</v>
      </c>
      <c r="BD33" s="8">
        <v>0</v>
      </c>
      <c r="BE33" s="8">
        <v>0</v>
      </c>
      <c r="BF33" s="8">
        <v>0</v>
      </c>
      <c r="BG33" s="8">
        <v>0</v>
      </c>
      <c r="BH33" s="8">
        <v>0</v>
      </c>
      <c r="BI33" s="7">
        <f t="shared" si="7"/>
        <v>0</v>
      </c>
      <c r="BJ33" s="7">
        <f t="shared" si="7"/>
        <v>0</v>
      </c>
      <c r="BK33" s="7">
        <f t="shared" si="8"/>
        <v>0</v>
      </c>
      <c r="BL33" s="7">
        <f t="shared" si="8"/>
        <v>0</v>
      </c>
    </row>
    <row r="34" spans="1:64" ht="20.25">
      <c r="A34" s="14">
        <v>28</v>
      </c>
      <c r="B34" s="15" t="s">
        <v>70</v>
      </c>
      <c r="C34" s="8">
        <v>0</v>
      </c>
      <c r="D34" s="8">
        <v>0</v>
      </c>
      <c r="E34" s="8">
        <v>0</v>
      </c>
      <c r="F34" s="8">
        <v>0</v>
      </c>
      <c r="G34" s="19">
        <f t="shared" si="0"/>
        <v>0</v>
      </c>
      <c r="H34" s="19">
        <f t="shared" si="0"/>
        <v>0</v>
      </c>
      <c r="I34" s="8">
        <v>0</v>
      </c>
      <c r="J34" s="8">
        <v>0</v>
      </c>
      <c r="K34" s="8">
        <v>0</v>
      </c>
      <c r="L34" s="8">
        <v>0</v>
      </c>
      <c r="M34" s="7">
        <f t="shared" si="1"/>
        <v>0</v>
      </c>
      <c r="N34" s="7">
        <f t="shared" si="1"/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7">
        <f t="shared" si="2"/>
        <v>0</v>
      </c>
      <c r="Z34" s="7">
        <f t="shared" si="3"/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20">
        <f t="shared" si="4"/>
        <v>0</v>
      </c>
      <c r="AN34" s="20">
        <f t="shared" si="5"/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7">
        <f t="shared" si="6"/>
        <v>0</v>
      </c>
      <c r="AZ34" s="7">
        <f t="shared" si="6"/>
        <v>0</v>
      </c>
      <c r="BA34" s="8">
        <v>0</v>
      </c>
      <c r="BB34" s="8">
        <v>0</v>
      </c>
      <c r="BC34" s="8">
        <v>0</v>
      </c>
      <c r="BD34" s="8">
        <v>0</v>
      </c>
      <c r="BE34" s="8">
        <v>0</v>
      </c>
      <c r="BF34" s="8">
        <v>0</v>
      </c>
      <c r="BG34" s="8">
        <v>0</v>
      </c>
      <c r="BH34" s="8">
        <v>0</v>
      </c>
      <c r="BI34" s="7">
        <f t="shared" si="7"/>
        <v>0</v>
      </c>
      <c r="BJ34" s="7">
        <f t="shared" si="7"/>
        <v>0</v>
      </c>
      <c r="BK34" s="7">
        <f t="shared" si="8"/>
        <v>0</v>
      </c>
      <c r="BL34" s="7">
        <f t="shared" si="8"/>
        <v>0</v>
      </c>
    </row>
    <row r="35" spans="1:64" ht="20.25">
      <c r="A35" s="14">
        <v>29</v>
      </c>
      <c r="B35" s="15" t="s">
        <v>71</v>
      </c>
      <c r="C35" s="8">
        <v>300</v>
      </c>
      <c r="D35" s="8">
        <v>60000</v>
      </c>
      <c r="E35" s="8">
        <v>0</v>
      </c>
      <c r="F35" s="8">
        <v>0</v>
      </c>
      <c r="G35" s="19">
        <f t="shared" si="0"/>
        <v>300</v>
      </c>
      <c r="H35" s="19">
        <f t="shared" si="0"/>
        <v>60000</v>
      </c>
      <c r="I35" s="8">
        <v>20</v>
      </c>
      <c r="J35" s="8">
        <v>10000</v>
      </c>
      <c r="K35" s="8">
        <v>0</v>
      </c>
      <c r="L35" s="8">
        <v>0</v>
      </c>
      <c r="M35" s="7">
        <f t="shared" si="1"/>
        <v>320</v>
      </c>
      <c r="N35" s="7">
        <f t="shared" si="1"/>
        <v>70000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7">
        <f t="shared" si="2"/>
        <v>0</v>
      </c>
      <c r="Z35" s="7">
        <f t="shared" si="3"/>
        <v>0</v>
      </c>
      <c r="AA35" s="12">
        <v>0</v>
      </c>
      <c r="AB35" s="12">
        <v>0</v>
      </c>
      <c r="AC35" s="12">
        <v>4</v>
      </c>
      <c r="AD35" s="12">
        <v>2000</v>
      </c>
      <c r="AE35" s="12">
        <v>4</v>
      </c>
      <c r="AF35" s="12">
        <v>2000</v>
      </c>
      <c r="AG35" s="12">
        <v>0</v>
      </c>
      <c r="AH35" s="12">
        <v>0</v>
      </c>
      <c r="AI35" s="12">
        <v>0</v>
      </c>
      <c r="AJ35" s="12">
        <v>0</v>
      </c>
      <c r="AK35" s="12">
        <v>16</v>
      </c>
      <c r="AL35" s="12">
        <v>10000</v>
      </c>
      <c r="AM35" s="20">
        <f t="shared" si="4"/>
        <v>344</v>
      </c>
      <c r="AN35" s="20">
        <f t="shared" si="5"/>
        <v>84000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7">
        <f t="shared" si="6"/>
        <v>0</v>
      </c>
      <c r="AZ35" s="7">
        <f t="shared" si="6"/>
        <v>0</v>
      </c>
      <c r="BA35" s="8">
        <v>0</v>
      </c>
      <c r="BB35" s="8">
        <v>0</v>
      </c>
      <c r="BC35" s="8">
        <v>9</v>
      </c>
      <c r="BD35" s="8">
        <v>3000</v>
      </c>
      <c r="BE35" s="8">
        <v>0</v>
      </c>
      <c r="BF35" s="8">
        <v>0</v>
      </c>
      <c r="BG35" s="8">
        <v>250</v>
      </c>
      <c r="BH35" s="8">
        <v>93000</v>
      </c>
      <c r="BI35" s="7">
        <f t="shared" si="7"/>
        <v>259</v>
      </c>
      <c r="BJ35" s="7">
        <f t="shared" si="7"/>
        <v>96000</v>
      </c>
      <c r="BK35" s="7">
        <f t="shared" si="8"/>
        <v>603</v>
      </c>
      <c r="BL35" s="7">
        <f t="shared" si="8"/>
        <v>180000</v>
      </c>
    </row>
    <row r="36" spans="1:64" ht="20.25">
      <c r="A36" s="14">
        <v>30</v>
      </c>
      <c r="B36" s="15" t="s">
        <v>72</v>
      </c>
      <c r="C36" s="8">
        <v>96</v>
      </c>
      <c r="D36" s="8">
        <v>161556</v>
      </c>
      <c r="E36" s="8">
        <v>0</v>
      </c>
      <c r="F36" s="8">
        <v>0</v>
      </c>
      <c r="G36" s="19">
        <f t="shared" si="0"/>
        <v>96</v>
      </c>
      <c r="H36" s="19">
        <f t="shared" si="0"/>
        <v>161556</v>
      </c>
      <c r="I36" s="8">
        <v>0</v>
      </c>
      <c r="J36" s="8">
        <v>0</v>
      </c>
      <c r="K36" s="8">
        <v>0</v>
      </c>
      <c r="L36" s="8">
        <v>0</v>
      </c>
      <c r="M36" s="7">
        <f t="shared" si="1"/>
        <v>96</v>
      </c>
      <c r="N36" s="7">
        <f t="shared" si="1"/>
        <v>161556</v>
      </c>
      <c r="O36" s="8">
        <v>31</v>
      </c>
      <c r="P36" s="8">
        <v>32540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7">
        <f t="shared" si="2"/>
        <v>31</v>
      </c>
      <c r="Z36" s="7">
        <f t="shared" si="3"/>
        <v>32540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90</v>
      </c>
      <c r="AL36" s="12">
        <v>290172</v>
      </c>
      <c r="AM36" s="20">
        <f t="shared" si="4"/>
        <v>217</v>
      </c>
      <c r="AN36" s="20">
        <f t="shared" si="5"/>
        <v>484268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7">
        <f t="shared" si="6"/>
        <v>0</v>
      </c>
      <c r="AZ36" s="7">
        <f t="shared" si="6"/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36</v>
      </c>
      <c r="BH36" s="8">
        <v>370690</v>
      </c>
      <c r="BI36" s="7">
        <f t="shared" si="7"/>
        <v>36</v>
      </c>
      <c r="BJ36" s="7">
        <f t="shared" si="7"/>
        <v>370690</v>
      </c>
      <c r="BK36" s="7">
        <f t="shared" si="8"/>
        <v>253</v>
      </c>
      <c r="BL36" s="7">
        <f t="shared" si="8"/>
        <v>854958</v>
      </c>
    </row>
    <row r="37" spans="1:64" ht="20.25">
      <c r="A37" s="14">
        <v>31</v>
      </c>
      <c r="B37" s="15" t="s">
        <v>73</v>
      </c>
      <c r="C37" s="8">
        <v>189</v>
      </c>
      <c r="D37" s="8">
        <v>18076</v>
      </c>
      <c r="E37" s="8">
        <v>113</v>
      </c>
      <c r="F37" s="8">
        <v>16280</v>
      </c>
      <c r="G37" s="19">
        <f t="shared" si="0"/>
        <v>302</v>
      </c>
      <c r="H37" s="19">
        <f t="shared" si="0"/>
        <v>34356</v>
      </c>
      <c r="I37" s="8">
        <v>0</v>
      </c>
      <c r="J37" s="8">
        <v>0</v>
      </c>
      <c r="K37" s="8">
        <v>37</v>
      </c>
      <c r="L37" s="8">
        <v>3310</v>
      </c>
      <c r="M37" s="7">
        <f t="shared" si="1"/>
        <v>339</v>
      </c>
      <c r="N37" s="7">
        <f t="shared" si="1"/>
        <v>37666</v>
      </c>
      <c r="O37" s="8">
        <v>21722</v>
      </c>
      <c r="P37" s="8">
        <v>437525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7">
        <f t="shared" si="2"/>
        <v>21722</v>
      </c>
      <c r="Z37" s="7">
        <f t="shared" si="3"/>
        <v>437525</v>
      </c>
      <c r="AA37" s="12">
        <v>0</v>
      </c>
      <c r="AB37" s="12">
        <v>0</v>
      </c>
      <c r="AC37" s="12">
        <v>3</v>
      </c>
      <c r="AD37" s="12">
        <v>200</v>
      </c>
      <c r="AE37" s="12">
        <v>13</v>
      </c>
      <c r="AF37" s="12">
        <v>15120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20">
        <f t="shared" si="4"/>
        <v>22077</v>
      </c>
      <c r="AN37" s="20">
        <f t="shared" si="5"/>
        <v>490511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7">
        <f t="shared" si="6"/>
        <v>0</v>
      </c>
      <c r="AZ37" s="7">
        <f t="shared" si="6"/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7">
        <f t="shared" si="7"/>
        <v>0</v>
      </c>
      <c r="BJ37" s="7">
        <f t="shared" si="7"/>
        <v>0</v>
      </c>
      <c r="BK37" s="7">
        <f t="shared" si="8"/>
        <v>22077</v>
      </c>
      <c r="BL37" s="7">
        <f t="shared" si="8"/>
        <v>490511</v>
      </c>
    </row>
    <row r="38" spans="1:64" ht="20.25">
      <c r="A38" s="14">
        <v>32</v>
      </c>
      <c r="B38" s="15" t="s">
        <v>74</v>
      </c>
      <c r="C38" s="8">
        <v>1538</v>
      </c>
      <c r="D38" s="8">
        <v>53130</v>
      </c>
      <c r="E38" s="8">
        <v>0</v>
      </c>
      <c r="F38" s="8">
        <v>0</v>
      </c>
      <c r="G38" s="19">
        <f t="shared" si="0"/>
        <v>1538</v>
      </c>
      <c r="H38" s="19">
        <f t="shared" si="0"/>
        <v>53130</v>
      </c>
      <c r="I38" s="8">
        <v>0</v>
      </c>
      <c r="J38" s="8">
        <v>0</v>
      </c>
      <c r="K38" s="8">
        <v>0</v>
      </c>
      <c r="L38" s="8">
        <v>0</v>
      </c>
      <c r="M38" s="7">
        <f t="shared" si="1"/>
        <v>1538</v>
      </c>
      <c r="N38" s="7">
        <f t="shared" si="1"/>
        <v>53130</v>
      </c>
      <c r="O38" s="8">
        <v>17</v>
      </c>
      <c r="P38" s="8">
        <v>9300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7">
        <f t="shared" si="2"/>
        <v>17</v>
      </c>
      <c r="Z38" s="7">
        <f t="shared" si="3"/>
        <v>9300</v>
      </c>
      <c r="AA38" s="12">
        <v>0</v>
      </c>
      <c r="AB38" s="12">
        <v>0</v>
      </c>
      <c r="AC38" s="12">
        <v>6</v>
      </c>
      <c r="AD38" s="12">
        <v>2450</v>
      </c>
      <c r="AE38" s="12">
        <v>13</v>
      </c>
      <c r="AF38" s="12">
        <v>19800</v>
      </c>
      <c r="AG38" s="12">
        <v>0</v>
      </c>
      <c r="AH38" s="12">
        <v>0</v>
      </c>
      <c r="AI38" s="12">
        <v>0</v>
      </c>
      <c r="AJ38" s="12">
        <v>0</v>
      </c>
      <c r="AK38" s="12">
        <v>58</v>
      </c>
      <c r="AL38" s="12">
        <v>10400</v>
      </c>
      <c r="AM38" s="20">
        <f t="shared" si="4"/>
        <v>1632</v>
      </c>
      <c r="AN38" s="20">
        <f t="shared" si="5"/>
        <v>95080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7">
        <f t="shared" si="6"/>
        <v>0</v>
      </c>
      <c r="AZ38" s="7">
        <f t="shared" si="6"/>
        <v>0</v>
      </c>
      <c r="BA38" s="8">
        <v>0</v>
      </c>
      <c r="BB38" s="8">
        <v>0</v>
      </c>
      <c r="BC38" s="8">
        <v>24</v>
      </c>
      <c r="BD38" s="8">
        <v>37700</v>
      </c>
      <c r="BE38" s="8">
        <v>0</v>
      </c>
      <c r="BF38" s="8">
        <v>0</v>
      </c>
      <c r="BG38" s="8">
        <v>700</v>
      </c>
      <c r="BH38" s="8">
        <v>52102</v>
      </c>
      <c r="BI38" s="7">
        <f t="shared" si="7"/>
        <v>724</v>
      </c>
      <c r="BJ38" s="7">
        <f t="shared" si="7"/>
        <v>89802</v>
      </c>
      <c r="BK38" s="7">
        <f t="shared" si="8"/>
        <v>2356</v>
      </c>
      <c r="BL38" s="7">
        <f t="shared" si="8"/>
        <v>184882</v>
      </c>
    </row>
    <row r="39" spans="1:64" ht="20.25">
      <c r="A39" s="14">
        <v>33</v>
      </c>
      <c r="B39" s="15" t="s">
        <v>75</v>
      </c>
      <c r="C39" s="8">
        <v>0</v>
      </c>
      <c r="D39" s="8">
        <v>0</v>
      </c>
      <c r="E39" s="8">
        <v>0</v>
      </c>
      <c r="F39" s="8">
        <v>0</v>
      </c>
      <c r="G39" s="19">
        <f t="shared" si="0"/>
        <v>0</v>
      </c>
      <c r="H39" s="19">
        <f t="shared" si="0"/>
        <v>0</v>
      </c>
      <c r="I39" s="8">
        <v>0</v>
      </c>
      <c r="J39" s="8">
        <v>0</v>
      </c>
      <c r="K39" s="8">
        <v>0</v>
      </c>
      <c r="L39" s="8">
        <v>0</v>
      </c>
      <c r="M39" s="7">
        <f t="shared" si="1"/>
        <v>0</v>
      </c>
      <c r="N39" s="7">
        <f t="shared" si="1"/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7">
        <f t="shared" si="2"/>
        <v>0</v>
      </c>
      <c r="Z39" s="7">
        <f t="shared" si="3"/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20">
        <f t="shared" si="4"/>
        <v>0</v>
      </c>
      <c r="AN39" s="20">
        <f t="shared" si="5"/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7">
        <f t="shared" si="6"/>
        <v>0</v>
      </c>
      <c r="AZ39" s="7">
        <f t="shared" si="6"/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7">
        <f t="shared" si="7"/>
        <v>0</v>
      </c>
      <c r="BJ39" s="7">
        <f t="shared" si="7"/>
        <v>0</v>
      </c>
      <c r="BK39" s="7">
        <f t="shared" si="8"/>
        <v>0</v>
      </c>
      <c r="BL39" s="7">
        <f t="shared" si="8"/>
        <v>0</v>
      </c>
    </row>
    <row r="40" spans="1:64" ht="20.25">
      <c r="A40" s="14">
        <v>34</v>
      </c>
      <c r="B40" s="15" t="s">
        <v>76</v>
      </c>
      <c r="C40" s="8">
        <v>0</v>
      </c>
      <c r="D40" s="8">
        <v>0</v>
      </c>
      <c r="E40" s="8">
        <v>0</v>
      </c>
      <c r="F40" s="8">
        <v>0</v>
      </c>
      <c r="G40" s="19">
        <f t="shared" si="0"/>
        <v>0</v>
      </c>
      <c r="H40" s="19">
        <f t="shared" si="0"/>
        <v>0</v>
      </c>
      <c r="I40" s="8">
        <v>0</v>
      </c>
      <c r="J40" s="8">
        <v>0</v>
      </c>
      <c r="K40" s="8">
        <v>0</v>
      </c>
      <c r="L40" s="8">
        <v>0</v>
      </c>
      <c r="M40" s="7">
        <f t="shared" si="1"/>
        <v>0</v>
      </c>
      <c r="N40" s="7">
        <f t="shared" si="1"/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7">
        <f t="shared" si="2"/>
        <v>0</v>
      </c>
      <c r="Z40" s="7">
        <f t="shared" si="3"/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20">
        <f t="shared" si="4"/>
        <v>0</v>
      </c>
      <c r="AN40" s="20">
        <f t="shared" si="5"/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7">
        <f t="shared" si="6"/>
        <v>0</v>
      </c>
      <c r="AZ40" s="7">
        <f t="shared" si="6"/>
        <v>0</v>
      </c>
      <c r="BA40" s="8">
        <v>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0</v>
      </c>
      <c r="BH40" s="8">
        <v>0</v>
      </c>
      <c r="BI40" s="7">
        <f t="shared" si="7"/>
        <v>0</v>
      </c>
      <c r="BJ40" s="7">
        <f t="shared" si="7"/>
        <v>0</v>
      </c>
      <c r="BK40" s="7">
        <f t="shared" si="8"/>
        <v>0</v>
      </c>
      <c r="BL40" s="7">
        <f t="shared" si="8"/>
        <v>0</v>
      </c>
    </row>
    <row r="41" spans="1:64" ht="20.25">
      <c r="A41" s="14">
        <v>35</v>
      </c>
      <c r="B41" s="15" t="s">
        <v>77</v>
      </c>
      <c r="C41" s="10">
        <v>4630</v>
      </c>
      <c r="D41" s="10">
        <v>638000</v>
      </c>
      <c r="E41" s="10">
        <v>736</v>
      </c>
      <c r="F41" s="10">
        <v>133430</v>
      </c>
      <c r="G41" s="19">
        <f t="shared" si="0"/>
        <v>5366</v>
      </c>
      <c r="H41" s="19">
        <f t="shared" si="0"/>
        <v>771430</v>
      </c>
      <c r="I41" s="10">
        <v>0</v>
      </c>
      <c r="J41" s="10">
        <v>0</v>
      </c>
      <c r="K41" s="10">
        <v>442</v>
      </c>
      <c r="L41" s="10">
        <v>53306</v>
      </c>
      <c r="M41" s="7">
        <f t="shared" si="1"/>
        <v>5808</v>
      </c>
      <c r="N41" s="7">
        <f t="shared" si="1"/>
        <v>824736</v>
      </c>
      <c r="O41" s="10">
        <v>400</v>
      </c>
      <c r="P41" s="10">
        <v>98000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7">
        <f t="shared" si="2"/>
        <v>400</v>
      </c>
      <c r="Z41" s="7">
        <f t="shared" si="3"/>
        <v>98000</v>
      </c>
      <c r="AA41" s="12">
        <v>0</v>
      </c>
      <c r="AB41" s="12">
        <v>0</v>
      </c>
      <c r="AC41" s="12">
        <v>100</v>
      </c>
      <c r="AD41" s="12">
        <v>20000</v>
      </c>
      <c r="AE41" s="12">
        <v>260</v>
      </c>
      <c r="AF41" s="12">
        <v>114000</v>
      </c>
      <c r="AG41" s="12">
        <v>0</v>
      </c>
      <c r="AH41" s="12">
        <v>0</v>
      </c>
      <c r="AI41" s="12">
        <v>0</v>
      </c>
      <c r="AJ41" s="12">
        <v>0</v>
      </c>
      <c r="AK41" s="12">
        <v>600</v>
      </c>
      <c r="AL41" s="12">
        <v>100000</v>
      </c>
      <c r="AM41" s="20">
        <f t="shared" si="4"/>
        <v>7168</v>
      </c>
      <c r="AN41" s="20">
        <f t="shared" si="5"/>
        <v>1156736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7">
        <f t="shared" si="6"/>
        <v>0</v>
      </c>
      <c r="AZ41" s="7">
        <f t="shared" si="6"/>
        <v>0</v>
      </c>
      <c r="BA41" s="10">
        <v>0</v>
      </c>
      <c r="BB41" s="10">
        <v>0</v>
      </c>
      <c r="BC41" s="10">
        <v>520</v>
      </c>
      <c r="BD41" s="10">
        <v>204000</v>
      </c>
      <c r="BE41" s="10">
        <v>0</v>
      </c>
      <c r="BF41" s="10">
        <v>0</v>
      </c>
      <c r="BG41" s="10">
        <v>2160</v>
      </c>
      <c r="BH41" s="10">
        <v>438000</v>
      </c>
      <c r="BI41" s="7">
        <f t="shared" si="7"/>
        <v>2680</v>
      </c>
      <c r="BJ41" s="7">
        <f t="shared" si="7"/>
        <v>642000</v>
      </c>
      <c r="BK41" s="7">
        <f t="shared" si="8"/>
        <v>9848</v>
      </c>
      <c r="BL41" s="7">
        <f t="shared" si="8"/>
        <v>1798736</v>
      </c>
    </row>
    <row r="42" spans="1:64" ht="20.25">
      <c r="A42" s="14">
        <v>36</v>
      </c>
      <c r="B42" s="15" t="s">
        <v>78</v>
      </c>
      <c r="C42" s="8">
        <v>10508</v>
      </c>
      <c r="D42" s="8">
        <v>953080</v>
      </c>
      <c r="E42" s="8">
        <v>0</v>
      </c>
      <c r="F42" s="8">
        <v>0</v>
      </c>
      <c r="G42" s="19">
        <f t="shared" si="0"/>
        <v>10508</v>
      </c>
      <c r="H42" s="19">
        <f t="shared" si="0"/>
        <v>953080</v>
      </c>
      <c r="I42" s="8">
        <v>0</v>
      </c>
      <c r="J42" s="8">
        <v>0</v>
      </c>
      <c r="K42" s="8">
        <v>261</v>
      </c>
      <c r="L42" s="8">
        <v>1730</v>
      </c>
      <c r="M42" s="7">
        <f t="shared" si="1"/>
        <v>10769</v>
      </c>
      <c r="N42" s="7">
        <f t="shared" si="1"/>
        <v>954810</v>
      </c>
      <c r="O42" s="8">
        <v>95</v>
      </c>
      <c r="P42" s="8">
        <v>73631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7">
        <f t="shared" si="2"/>
        <v>95</v>
      </c>
      <c r="Z42" s="7">
        <f t="shared" si="3"/>
        <v>73631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682</v>
      </c>
      <c r="AL42" s="12">
        <v>441040</v>
      </c>
      <c r="AM42" s="20">
        <f t="shared" si="4"/>
        <v>11546</v>
      </c>
      <c r="AN42" s="20">
        <f t="shared" si="5"/>
        <v>1469481</v>
      </c>
      <c r="AO42" s="12">
        <v>0</v>
      </c>
      <c r="AP42" s="12">
        <v>0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7">
        <f t="shared" si="6"/>
        <v>0</v>
      </c>
      <c r="AZ42" s="7">
        <f t="shared" si="6"/>
        <v>0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536</v>
      </c>
      <c r="BH42" s="8">
        <v>58848</v>
      </c>
      <c r="BI42" s="7">
        <f t="shared" si="7"/>
        <v>536</v>
      </c>
      <c r="BJ42" s="7">
        <f t="shared" si="7"/>
        <v>58848</v>
      </c>
      <c r="BK42" s="7">
        <f t="shared" si="8"/>
        <v>12082</v>
      </c>
      <c r="BL42" s="7">
        <f t="shared" si="8"/>
        <v>1528329</v>
      </c>
    </row>
    <row r="43" spans="1:64" ht="20.25">
      <c r="A43" s="14">
        <v>37</v>
      </c>
      <c r="B43" s="15" t="s">
        <v>79</v>
      </c>
      <c r="C43" s="8">
        <v>2860</v>
      </c>
      <c r="D43" s="8">
        <v>487000</v>
      </c>
      <c r="E43" s="8">
        <v>0</v>
      </c>
      <c r="F43" s="8">
        <v>0</v>
      </c>
      <c r="G43" s="19">
        <f t="shared" si="0"/>
        <v>2860</v>
      </c>
      <c r="H43" s="19">
        <f t="shared" si="0"/>
        <v>487000</v>
      </c>
      <c r="I43" s="8">
        <v>0</v>
      </c>
      <c r="J43" s="8">
        <v>0</v>
      </c>
      <c r="K43" s="8">
        <v>0</v>
      </c>
      <c r="L43" s="8">
        <v>0</v>
      </c>
      <c r="M43" s="7">
        <f t="shared" si="1"/>
        <v>2860</v>
      </c>
      <c r="N43" s="7">
        <f t="shared" si="1"/>
        <v>487000</v>
      </c>
      <c r="O43" s="8">
        <v>280</v>
      </c>
      <c r="P43" s="8">
        <v>100000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7">
        <f t="shared" si="2"/>
        <v>280</v>
      </c>
      <c r="Z43" s="7">
        <f t="shared" si="3"/>
        <v>100000</v>
      </c>
      <c r="AA43" s="12">
        <v>0</v>
      </c>
      <c r="AB43" s="12">
        <v>0</v>
      </c>
      <c r="AC43" s="12">
        <v>80</v>
      </c>
      <c r="AD43" s="12">
        <v>50000</v>
      </c>
      <c r="AE43" s="12">
        <v>270</v>
      </c>
      <c r="AF43" s="12">
        <v>172000</v>
      </c>
      <c r="AG43" s="12">
        <v>0</v>
      </c>
      <c r="AH43" s="12">
        <v>0</v>
      </c>
      <c r="AI43" s="12">
        <v>0</v>
      </c>
      <c r="AJ43" s="12">
        <v>0</v>
      </c>
      <c r="AK43" s="12">
        <v>720</v>
      </c>
      <c r="AL43" s="12">
        <v>200000</v>
      </c>
      <c r="AM43" s="20">
        <f t="shared" si="4"/>
        <v>4210</v>
      </c>
      <c r="AN43" s="20">
        <f t="shared" si="5"/>
        <v>1009000</v>
      </c>
      <c r="AO43" s="12">
        <v>0</v>
      </c>
      <c r="AP43" s="12">
        <v>0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7">
        <f t="shared" si="6"/>
        <v>0</v>
      </c>
      <c r="AZ43" s="7">
        <f t="shared" si="6"/>
        <v>0</v>
      </c>
      <c r="BA43" s="8">
        <v>0</v>
      </c>
      <c r="BB43" s="8">
        <v>0</v>
      </c>
      <c r="BC43" s="8">
        <v>0</v>
      </c>
      <c r="BD43" s="8">
        <v>0</v>
      </c>
      <c r="BE43" s="8">
        <v>0</v>
      </c>
      <c r="BF43" s="8">
        <v>0</v>
      </c>
      <c r="BG43" s="8">
        <v>190</v>
      </c>
      <c r="BH43" s="8">
        <v>100000</v>
      </c>
      <c r="BI43" s="7">
        <f t="shared" si="7"/>
        <v>190</v>
      </c>
      <c r="BJ43" s="7">
        <f t="shared" si="7"/>
        <v>100000</v>
      </c>
      <c r="BK43" s="7">
        <f t="shared" si="8"/>
        <v>4400</v>
      </c>
      <c r="BL43" s="7">
        <f t="shared" si="8"/>
        <v>1109000</v>
      </c>
    </row>
    <row r="44" spans="1:64" ht="20.25">
      <c r="A44" s="14">
        <v>38</v>
      </c>
      <c r="B44" s="15" t="s">
        <v>80</v>
      </c>
      <c r="C44" s="8">
        <v>0</v>
      </c>
      <c r="D44" s="8">
        <v>0</v>
      </c>
      <c r="E44" s="8">
        <v>0</v>
      </c>
      <c r="F44" s="8">
        <v>0</v>
      </c>
      <c r="G44" s="19">
        <f t="shared" si="0"/>
        <v>0</v>
      </c>
      <c r="H44" s="19">
        <f t="shared" si="0"/>
        <v>0</v>
      </c>
      <c r="I44" s="8">
        <v>0</v>
      </c>
      <c r="J44" s="8">
        <v>0</v>
      </c>
      <c r="K44" s="8">
        <v>0</v>
      </c>
      <c r="L44" s="8">
        <v>0</v>
      </c>
      <c r="M44" s="7">
        <f t="shared" si="1"/>
        <v>0</v>
      </c>
      <c r="N44" s="7">
        <f t="shared" si="1"/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7">
        <f t="shared" si="2"/>
        <v>0</v>
      </c>
      <c r="Z44" s="7">
        <f t="shared" si="3"/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20">
        <f t="shared" si="4"/>
        <v>0</v>
      </c>
      <c r="AN44" s="20">
        <f t="shared" si="5"/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7">
        <f t="shared" si="6"/>
        <v>0</v>
      </c>
      <c r="AZ44" s="7">
        <f t="shared" si="6"/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7">
        <f t="shared" si="7"/>
        <v>0</v>
      </c>
      <c r="BJ44" s="7">
        <f t="shared" si="7"/>
        <v>0</v>
      </c>
      <c r="BK44" s="7">
        <f t="shared" si="8"/>
        <v>0</v>
      </c>
      <c r="BL44" s="7">
        <f t="shared" si="8"/>
        <v>0</v>
      </c>
    </row>
    <row r="45" spans="1:64" ht="25.5" customHeight="1">
      <c r="A45" s="14">
        <v>39</v>
      </c>
      <c r="B45" s="15" t="s">
        <v>81</v>
      </c>
      <c r="C45" s="8">
        <v>0</v>
      </c>
      <c r="D45" s="8">
        <v>0</v>
      </c>
      <c r="E45" s="8">
        <v>0</v>
      </c>
      <c r="F45" s="8">
        <v>0</v>
      </c>
      <c r="G45" s="19">
        <f t="shared" si="0"/>
        <v>0</v>
      </c>
      <c r="H45" s="19">
        <f t="shared" si="0"/>
        <v>0</v>
      </c>
      <c r="I45" s="8">
        <v>0</v>
      </c>
      <c r="J45" s="8">
        <v>0</v>
      </c>
      <c r="K45" s="8">
        <v>0</v>
      </c>
      <c r="L45" s="8">
        <v>0</v>
      </c>
      <c r="M45" s="7">
        <f t="shared" si="1"/>
        <v>0</v>
      </c>
      <c r="N45" s="7">
        <f t="shared" si="1"/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7">
        <f t="shared" si="2"/>
        <v>0</v>
      </c>
      <c r="Z45" s="7">
        <f t="shared" si="3"/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20">
        <f t="shared" si="4"/>
        <v>0</v>
      </c>
      <c r="AN45" s="20">
        <f t="shared" si="5"/>
        <v>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7">
        <f t="shared" si="6"/>
        <v>0</v>
      </c>
      <c r="AZ45" s="7">
        <f t="shared" si="6"/>
        <v>0</v>
      </c>
      <c r="BA45" s="8">
        <v>0</v>
      </c>
      <c r="BB45" s="8">
        <v>0</v>
      </c>
      <c r="BC45" s="8">
        <v>0</v>
      </c>
      <c r="BD45" s="8">
        <v>0</v>
      </c>
      <c r="BE45" s="8">
        <v>0</v>
      </c>
      <c r="BF45" s="8">
        <v>0</v>
      </c>
      <c r="BG45" s="8">
        <v>0</v>
      </c>
      <c r="BH45" s="8">
        <v>0</v>
      </c>
      <c r="BI45" s="7">
        <f t="shared" si="7"/>
        <v>0</v>
      </c>
      <c r="BJ45" s="7">
        <f t="shared" si="7"/>
        <v>0</v>
      </c>
      <c r="BK45" s="7">
        <f t="shared" si="8"/>
        <v>0</v>
      </c>
      <c r="BL45" s="7">
        <f t="shared" si="8"/>
        <v>0</v>
      </c>
    </row>
    <row r="46" spans="1:64" ht="26.25" customHeight="1">
      <c r="A46" s="14">
        <v>40</v>
      </c>
      <c r="B46" s="15" t="s">
        <v>82</v>
      </c>
      <c r="C46" s="8">
        <v>93799</v>
      </c>
      <c r="D46" s="8">
        <v>6742936</v>
      </c>
      <c r="E46" s="8">
        <v>3298</v>
      </c>
      <c r="F46" s="8">
        <v>593870</v>
      </c>
      <c r="G46" s="19">
        <f t="shared" si="0"/>
        <v>97097</v>
      </c>
      <c r="H46" s="19">
        <f t="shared" si="0"/>
        <v>7336806</v>
      </c>
      <c r="I46" s="8">
        <v>132</v>
      </c>
      <c r="J46" s="8">
        <v>55988</v>
      </c>
      <c r="K46" s="8">
        <v>989</v>
      </c>
      <c r="L46" s="8">
        <v>57219</v>
      </c>
      <c r="M46" s="7">
        <f t="shared" si="1"/>
        <v>98218</v>
      </c>
      <c r="N46" s="7">
        <f t="shared" si="1"/>
        <v>7450013</v>
      </c>
      <c r="O46" s="8">
        <v>6918</v>
      </c>
      <c r="P46" s="8">
        <v>800437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7">
        <f t="shared" si="2"/>
        <v>6918</v>
      </c>
      <c r="Z46" s="7">
        <f t="shared" si="3"/>
        <v>800437</v>
      </c>
      <c r="AA46" s="12">
        <v>0</v>
      </c>
      <c r="AB46" s="12">
        <v>0</v>
      </c>
      <c r="AC46" s="12">
        <v>1652</v>
      </c>
      <c r="AD46" s="12">
        <v>172256</v>
      </c>
      <c r="AE46" s="12">
        <v>880</v>
      </c>
      <c r="AF46" s="12">
        <v>696026</v>
      </c>
      <c r="AG46" s="12">
        <v>0</v>
      </c>
      <c r="AH46" s="12">
        <v>0</v>
      </c>
      <c r="AI46" s="12">
        <v>0</v>
      </c>
      <c r="AJ46" s="12">
        <v>0</v>
      </c>
      <c r="AK46" s="12">
        <v>4132</v>
      </c>
      <c r="AL46" s="12">
        <v>374325</v>
      </c>
      <c r="AM46" s="20">
        <f t="shared" si="4"/>
        <v>111800</v>
      </c>
      <c r="AN46" s="20">
        <f t="shared" si="5"/>
        <v>9493057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7">
        <f t="shared" si="6"/>
        <v>0</v>
      </c>
      <c r="AZ46" s="7">
        <f t="shared" si="6"/>
        <v>0</v>
      </c>
      <c r="BA46" s="8">
        <v>0</v>
      </c>
      <c r="BB46" s="8">
        <v>0</v>
      </c>
      <c r="BC46" s="8">
        <v>360</v>
      </c>
      <c r="BD46" s="8">
        <v>103280</v>
      </c>
      <c r="BE46" s="8">
        <v>0</v>
      </c>
      <c r="BF46" s="8">
        <v>0</v>
      </c>
      <c r="BG46" s="8">
        <v>4100</v>
      </c>
      <c r="BH46" s="8">
        <v>868900</v>
      </c>
      <c r="BI46" s="7">
        <f t="shared" si="7"/>
        <v>4460</v>
      </c>
      <c r="BJ46" s="7">
        <f t="shared" si="7"/>
        <v>972180</v>
      </c>
      <c r="BK46" s="7">
        <f t="shared" si="8"/>
        <v>116260</v>
      </c>
      <c r="BL46" s="7">
        <f t="shared" si="8"/>
        <v>10465237</v>
      </c>
    </row>
    <row r="47" spans="1:64" ht="24" customHeight="1">
      <c r="A47" s="14">
        <v>41</v>
      </c>
      <c r="B47" s="15" t="s">
        <v>83</v>
      </c>
      <c r="C47" s="11">
        <v>0</v>
      </c>
      <c r="D47" s="11">
        <v>0</v>
      </c>
      <c r="E47" s="11">
        <v>0</v>
      </c>
      <c r="F47" s="11">
        <v>0</v>
      </c>
      <c r="G47" s="19">
        <f t="shared" si="0"/>
        <v>0</v>
      </c>
      <c r="H47" s="19">
        <f t="shared" si="0"/>
        <v>0</v>
      </c>
      <c r="I47" s="11">
        <v>0</v>
      </c>
      <c r="J47" s="11">
        <v>0</v>
      </c>
      <c r="K47" s="11">
        <v>0</v>
      </c>
      <c r="L47" s="11">
        <v>0</v>
      </c>
      <c r="M47" s="7">
        <f t="shared" si="1"/>
        <v>0</v>
      </c>
      <c r="N47" s="7">
        <f t="shared" si="1"/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7">
        <f t="shared" si="2"/>
        <v>0</v>
      </c>
      <c r="Z47" s="7">
        <f t="shared" si="3"/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20">
        <f t="shared" si="4"/>
        <v>0</v>
      </c>
      <c r="AN47" s="20">
        <f t="shared" si="5"/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7">
        <f t="shared" si="6"/>
        <v>0</v>
      </c>
      <c r="AZ47" s="7">
        <f t="shared" si="6"/>
        <v>0</v>
      </c>
      <c r="BA47" s="11">
        <v>0</v>
      </c>
      <c r="BB47" s="11">
        <v>0</v>
      </c>
      <c r="BC47" s="11">
        <v>0</v>
      </c>
      <c r="BD47" s="11">
        <v>0</v>
      </c>
      <c r="BE47" s="11">
        <v>0</v>
      </c>
      <c r="BF47" s="11">
        <v>0</v>
      </c>
      <c r="BG47" s="11">
        <v>0</v>
      </c>
      <c r="BH47" s="11">
        <v>0</v>
      </c>
      <c r="BI47" s="7">
        <f t="shared" si="7"/>
        <v>0</v>
      </c>
      <c r="BJ47" s="7">
        <f t="shared" si="7"/>
        <v>0</v>
      </c>
      <c r="BK47" s="7">
        <f t="shared" si="8"/>
        <v>0</v>
      </c>
      <c r="BL47" s="7">
        <f t="shared" si="8"/>
        <v>0</v>
      </c>
    </row>
    <row r="48" spans="1:64" ht="20.25">
      <c r="A48" s="14">
        <v>42</v>
      </c>
      <c r="B48" s="15" t="s">
        <v>84</v>
      </c>
      <c r="C48" s="8">
        <v>0</v>
      </c>
      <c r="D48" s="8">
        <v>0</v>
      </c>
      <c r="E48" s="8">
        <v>3979</v>
      </c>
      <c r="F48" s="8">
        <v>73977</v>
      </c>
      <c r="G48" s="19">
        <f t="shared" si="0"/>
        <v>3979</v>
      </c>
      <c r="H48" s="19">
        <f t="shared" si="0"/>
        <v>73977</v>
      </c>
      <c r="I48" s="8">
        <v>7</v>
      </c>
      <c r="J48" s="8">
        <v>2277</v>
      </c>
      <c r="K48" s="8">
        <v>46</v>
      </c>
      <c r="L48" s="8">
        <v>2070</v>
      </c>
      <c r="M48" s="7">
        <f t="shared" si="1"/>
        <v>4032</v>
      </c>
      <c r="N48" s="7">
        <f t="shared" si="1"/>
        <v>78324</v>
      </c>
      <c r="O48" s="8">
        <v>2</v>
      </c>
      <c r="P48" s="8">
        <v>500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7">
        <f t="shared" si="2"/>
        <v>2</v>
      </c>
      <c r="Z48" s="7">
        <f t="shared" si="3"/>
        <v>500</v>
      </c>
      <c r="AA48" s="12">
        <v>0</v>
      </c>
      <c r="AB48" s="12">
        <v>0</v>
      </c>
      <c r="AC48" s="12">
        <v>25</v>
      </c>
      <c r="AD48" s="12">
        <v>6984</v>
      </c>
      <c r="AE48" s="12">
        <v>31</v>
      </c>
      <c r="AF48" s="12">
        <v>27864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20">
        <f t="shared" si="4"/>
        <v>4090</v>
      </c>
      <c r="AN48" s="20">
        <f t="shared" si="5"/>
        <v>113672</v>
      </c>
      <c r="AO48" s="12">
        <v>0</v>
      </c>
      <c r="AP48" s="12">
        <v>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7">
        <f t="shared" si="6"/>
        <v>0</v>
      </c>
      <c r="AZ48" s="7">
        <f t="shared" si="6"/>
        <v>0</v>
      </c>
      <c r="BA48" s="8">
        <v>0</v>
      </c>
      <c r="BB48" s="8">
        <v>0</v>
      </c>
      <c r="BC48" s="8">
        <v>0</v>
      </c>
      <c r="BD48" s="8">
        <v>0</v>
      </c>
      <c r="BE48" s="8">
        <v>0</v>
      </c>
      <c r="BF48" s="8">
        <v>0</v>
      </c>
      <c r="BG48" s="8">
        <v>60</v>
      </c>
      <c r="BH48" s="8">
        <v>8100</v>
      </c>
      <c r="BI48" s="7">
        <f t="shared" si="7"/>
        <v>60</v>
      </c>
      <c r="BJ48" s="7">
        <f t="shared" si="7"/>
        <v>8100</v>
      </c>
      <c r="BK48" s="7">
        <f t="shared" si="8"/>
        <v>4150</v>
      </c>
      <c r="BL48" s="7">
        <f t="shared" si="8"/>
        <v>121772</v>
      </c>
    </row>
    <row r="49" spans="1:64" ht="20.25">
      <c r="A49" s="14">
        <v>43</v>
      </c>
      <c r="B49" s="15" t="s">
        <v>85</v>
      </c>
      <c r="C49" s="8">
        <v>81945</v>
      </c>
      <c r="D49" s="8">
        <v>2780320</v>
      </c>
      <c r="E49" s="8">
        <v>800</v>
      </c>
      <c r="F49" s="8">
        <v>209969</v>
      </c>
      <c r="G49" s="19">
        <f t="shared" si="0"/>
        <v>82745</v>
      </c>
      <c r="H49" s="19">
        <f t="shared" si="0"/>
        <v>2990289</v>
      </c>
      <c r="I49" s="8">
        <v>0</v>
      </c>
      <c r="J49" s="8">
        <v>0</v>
      </c>
      <c r="K49" s="8">
        <v>0</v>
      </c>
      <c r="L49" s="8">
        <v>0</v>
      </c>
      <c r="M49" s="7">
        <f t="shared" si="1"/>
        <v>82745</v>
      </c>
      <c r="N49" s="7">
        <f t="shared" si="1"/>
        <v>2990289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7">
        <f t="shared" si="2"/>
        <v>0</v>
      </c>
      <c r="Z49" s="7">
        <f t="shared" si="3"/>
        <v>0</v>
      </c>
      <c r="AA49" s="12">
        <v>0</v>
      </c>
      <c r="AB49" s="12">
        <v>0</v>
      </c>
      <c r="AC49" s="12">
        <v>26</v>
      </c>
      <c r="AD49" s="12">
        <v>5430</v>
      </c>
      <c r="AE49" s="12">
        <v>46</v>
      </c>
      <c r="AF49" s="12">
        <v>18350</v>
      </c>
      <c r="AG49" s="12">
        <v>0</v>
      </c>
      <c r="AH49" s="12">
        <v>0</v>
      </c>
      <c r="AI49" s="12">
        <v>0</v>
      </c>
      <c r="AJ49" s="12">
        <v>0</v>
      </c>
      <c r="AK49" s="12">
        <v>24</v>
      </c>
      <c r="AL49" s="12">
        <v>2640</v>
      </c>
      <c r="AM49" s="20">
        <f t="shared" si="4"/>
        <v>82841</v>
      </c>
      <c r="AN49" s="20">
        <f t="shared" si="5"/>
        <v>3016709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AY49" s="7">
        <f t="shared" si="6"/>
        <v>0</v>
      </c>
      <c r="AZ49" s="7">
        <f t="shared" si="6"/>
        <v>0</v>
      </c>
      <c r="BA49" s="8">
        <v>0</v>
      </c>
      <c r="BB49" s="8">
        <v>0</v>
      </c>
      <c r="BC49" s="8">
        <v>30</v>
      </c>
      <c r="BD49" s="8">
        <v>16960</v>
      </c>
      <c r="BE49" s="8">
        <v>0</v>
      </c>
      <c r="BF49" s="8">
        <v>0</v>
      </c>
      <c r="BG49" s="8">
        <v>2493</v>
      </c>
      <c r="BH49" s="8">
        <v>298260</v>
      </c>
      <c r="BI49" s="7">
        <f t="shared" si="7"/>
        <v>2523</v>
      </c>
      <c r="BJ49" s="7">
        <f t="shared" si="7"/>
        <v>315220</v>
      </c>
      <c r="BK49" s="7">
        <f t="shared" si="8"/>
        <v>85364</v>
      </c>
      <c r="BL49" s="7">
        <f t="shared" si="8"/>
        <v>3331929</v>
      </c>
    </row>
    <row r="50" spans="1:64" s="3" customFormat="1" ht="20.25">
      <c r="A50" s="14">
        <v>44</v>
      </c>
      <c r="B50" s="15" t="s">
        <v>86</v>
      </c>
      <c r="C50" s="8">
        <v>0</v>
      </c>
      <c r="D50" s="8">
        <v>0</v>
      </c>
      <c r="E50" s="8">
        <v>0</v>
      </c>
      <c r="F50" s="8">
        <v>0</v>
      </c>
      <c r="G50" s="19">
        <f>SUM(C50,E50)</f>
        <v>0</v>
      </c>
      <c r="H50" s="19">
        <f>SUM(D50,F50)</f>
        <v>0</v>
      </c>
      <c r="I50" s="8">
        <v>0</v>
      </c>
      <c r="J50" s="8">
        <v>0</v>
      </c>
      <c r="K50" s="8">
        <v>0</v>
      </c>
      <c r="L50" s="8">
        <v>0</v>
      </c>
      <c r="M50" s="7">
        <f>SUM(G50,I50,K50)</f>
        <v>0</v>
      </c>
      <c r="N50" s="7">
        <f>SUM(H50,J50,L50)</f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7">
        <f>SUM(O50+Q50+S50+U50+W50)</f>
        <v>0</v>
      </c>
      <c r="Z50" s="7">
        <f>SUM(P50+R50+T50+V50+X50)</f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20">
        <f>SUM(M50,Y50,AA50,AC50,AE50,AG50,AI50,AK50)</f>
        <v>0</v>
      </c>
      <c r="AN50" s="20">
        <f>SUM(N50+Z50+AB50+AD50+AF50+AH50+AJ50+AL50)</f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7">
        <f>SUM(AS50+AU50+AW50)</f>
        <v>0</v>
      </c>
      <c r="AZ50" s="7">
        <f>SUM(AT50+AV50+AX50)</f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7">
        <f>SUM(AQ50,AY50,BA50,BC50,BE50,BG50)</f>
        <v>0</v>
      </c>
      <c r="BJ50" s="7">
        <f>SUM(AR50,AZ50,BB50,BD50,BF50,BH50)</f>
        <v>0</v>
      </c>
      <c r="BK50" s="7">
        <f>SUM(AM50,BI50)</f>
        <v>0</v>
      </c>
      <c r="BL50" s="7">
        <f>SUM(AN50,BJ50)</f>
        <v>0</v>
      </c>
    </row>
    <row r="51" spans="1:64" ht="20.25">
      <c r="A51" s="14">
        <v>45</v>
      </c>
      <c r="B51" s="15" t="s">
        <v>87</v>
      </c>
      <c r="C51" s="8">
        <v>0</v>
      </c>
      <c r="D51" s="8">
        <v>0</v>
      </c>
      <c r="E51" s="8">
        <v>0</v>
      </c>
      <c r="F51" s="8">
        <v>0</v>
      </c>
      <c r="G51" s="19">
        <f t="shared" si="0"/>
        <v>0</v>
      </c>
      <c r="H51" s="19">
        <f t="shared" si="0"/>
        <v>0</v>
      </c>
      <c r="I51" s="8">
        <v>0</v>
      </c>
      <c r="J51" s="8">
        <v>0</v>
      </c>
      <c r="K51" s="8">
        <v>0</v>
      </c>
      <c r="L51" s="8">
        <v>0</v>
      </c>
      <c r="M51" s="7">
        <f t="shared" si="1"/>
        <v>0</v>
      </c>
      <c r="N51" s="7">
        <f t="shared" si="1"/>
        <v>0</v>
      </c>
      <c r="O51" s="8">
        <v>55</v>
      </c>
      <c r="P51" s="8">
        <v>200000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7">
        <f t="shared" si="2"/>
        <v>55</v>
      </c>
      <c r="Z51" s="7">
        <f t="shared" si="3"/>
        <v>200000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15</v>
      </c>
      <c r="AL51" s="12">
        <v>20000</v>
      </c>
      <c r="AM51" s="20">
        <f t="shared" si="4"/>
        <v>70</v>
      </c>
      <c r="AN51" s="20">
        <f t="shared" si="5"/>
        <v>220000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7">
        <f t="shared" si="6"/>
        <v>0</v>
      </c>
      <c r="AZ51" s="7">
        <f t="shared" si="6"/>
        <v>0</v>
      </c>
      <c r="BA51" s="8">
        <v>0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  <c r="BI51" s="7">
        <f t="shared" si="7"/>
        <v>0</v>
      </c>
      <c r="BJ51" s="7">
        <f t="shared" si="7"/>
        <v>0</v>
      </c>
      <c r="BK51" s="7">
        <f t="shared" si="8"/>
        <v>70</v>
      </c>
      <c r="BL51" s="7">
        <f t="shared" si="8"/>
        <v>220000</v>
      </c>
    </row>
    <row r="52" spans="1:64" ht="20.25">
      <c r="A52" s="14">
        <v>46</v>
      </c>
      <c r="B52" s="15" t="s">
        <v>88</v>
      </c>
      <c r="C52" s="8">
        <v>0</v>
      </c>
      <c r="D52" s="8">
        <v>0</v>
      </c>
      <c r="E52" s="8">
        <v>0</v>
      </c>
      <c r="F52" s="8">
        <v>0</v>
      </c>
      <c r="G52" s="19">
        <f t="shared" si="0"/>
        <v>0</v>
      </c>
      <c r="H52" s="19">
        <f t="shared" si="0"/>
        <v>0</v>
      </c>
      <c r="I52" s="8">
        <v>0</v>
      </c>
      <c r="J52" s="8">
        <v>0</v>
      </c>
      <c r="K52" s="8">
        <v>0</v>
      </c>
      <c r="L52" s="8">
        <v>0</v>
      </c>
      <c r="M52" s="7">
        <f t="shared" si="1"/>
        <v>0</v>
      </c>
      <c r="N52" s="7">
        <f t="shared" si="1"/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7">
        <f t="shared" si="2"/>
        <v>0</v>
      </c>
      <c r="Z52" s="7">
        <f t="shared" si="3"/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20">
        <f t="shared" si="4"/>
        <v>0</v>
      </c>
      <c r="AN52" s="20">
        <f t="shared" si="5"/>
        <v>0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2">
        <v>0</v>
      </c>
      <c r="AU52" s="12">
        <v>0</v>
      </c>
      <c r="AV52" s="12">
        <v>0</v>
      </c>
      <c r="AW52" s="12">
        <v>0</v>
      </c>
      <c r="AX52" s="12">
        <v>0</v>
      </c>
      <c r="AY52" s="7">
        <f t="shared" si="6"/>
        <v>0</v>
      </c>
      <c r="AZ52" s="7">
        <f t="shared" si="6"/>
        <v>0</v>
      </c>
      <c r="BA52" s="8">
        <v>0</v>
      </c>
      <c r="BB52" s="8">
        <v>0</v>
      </c>
      <c r="BC52" s="8">
        <v>0</v>
      </c>
      <c r="BD52" s="8">
        <v>0</v>
      </c>
      <c r="BE52" s="8">
        <v>0</v>
      </c>
      <c r="BF52" s="8">
        <v>0</v>
      </c>
      <c r="BG52" s="8">
        <v>0</v>
      </c>
      <c r="BH52" s="8">
        <v>0</v>
      </c>
      <c r="BI52" s="7">
        <f t="shared" si="7"/>
        <v>0</v>
      </c>
      <c r="BJ52" s="7">
        <f t="shared" si="7"/>
        <v>0</v>
      </c>
      <c r="BK52" s="7">
        <f t="shared" si="8"/>
        <v>0</v>
      </c>
      <c r="BL52" s="7">
        <f t="shared" si="8"/>
        <v>0</v>
      </c>
    </row>
    <row r="53" spans="1:64" ht="22.5">
      <c r="A53" s="13"/>
      <c r="B53" s="30" t="s">
        <v>89</v>
      </c>
      <c r="C53" s="13">
        <f>SUM(C7:C52)</f>
        <v>299775</v>
      </c>
      <c r="D53" s="13">
        <f t="shared" ref="D53:BH53" si="9">SUM(D7:D52)</f>
        <v>18725766</v>
      </c>
      <c r="E53" s="13">
        <f t="shared" si="9"/>
        <v>43429</v>
      </c>
      <c r="F53" s="13">
        <f t="shared" si="9"/>
        <v>3948567</v>
      </c>
      <c r="G53" s="19">
        <f t="shared" si="0"/>
        <v>343204</v>
      </c>
      <c r="H53" s="19">
        <f t="shared" si="0"/>
        <v>22674333</v>
      </c>
      <c r="I53" s="13">
        <f t="shared" si="9"/>
        <v>867</v>
      </c>
      <c r="J53" s="13">
        <f t="shared" si="9"/>
        <v>234335</v>
      </c>
      <c r="K53" s="13">
        <f t="shared" si="9"/>
        <v>26366</v>
      </c>
      <c r="L53" s="13">
        <f t="shared" si="9"/>
        <v>2411621</v>
      </c>
      <c r="M53" s="7">
        <f t="shared" si="1"/>
        <v>370437</v>
      </c>
      <c r="N53" s="7">
        <f t="shared" si="1"/>
        <v>25320289</v>
      </c>
      <c r="O53" s="13">
        <f t="shared" si="9"/>
        <v>46330</v>
      </c>
      <c r="P53" s="13">
        <f t="shared" si="9"/>
        <v>5543437</v>
      </c>
      <c r="Q53" s="13">
        <f t="shared" si="9"/>
        <v>0</v>
      </c>
      <c r="R53" s="13">
        <f t="shared" si="9"/>
        <v>0</v>
      </c>
      <c r="S53" s="13">
        <f t="shared" si="9"/>
        <v>0</v>
      </c>
      <c r="T53" s="13">
        <f t="shared" si="9"/>
        <v>0</v>
      </c>
      <c r="U53" s="13">
        <f t="shared" si="9"/>
        <v>4</v>
      </c>
      <c r="V53" s="13">
        <f t="shared" si="9"/>
        <v>1320</v>
      </c>
      <c r="W53" s="13">
        <f t="shared" si="9"/>
        <v>13</v>
      </c>
      <c r="X53" s="13">
        <f t="shared" si="9"/>
        <v>3520</v>
      </c>
      <c r="Y53" s="7">
        <f t="shared" si="2"/>
        <v>46347</v>
      </c>
      <c r="Z53" s="7">
        <f t="shared" si="3"/>
        <v>5548277</v>
      </c>
      <c r="AA53" s="13">
        <f t="shared" si="9"/>
        <v>0</v>
      </c>
      <c r="AB53" s="13">
        <f t="shared" si="9"/>
        <v>0</v>
      </c>
      <c r="AC53" s="13">
        <f t="shared" si="9"/>
        <v>5842</v>
      </c>
      <c r="AD53" s="13">
        <f t="shared" si="9"/>
        <v>1445889</v>
      </c>
      <c r="AE53" s="13">
        <f t="shared" si="9"/>
        <v>6079</v>
      </c>
      <c r="AF53" s="13">
        <f t="shared" si="9"/>
        <v>4226407</v>
      </c>
      <c r="AG53" s="13">
        <f t="shared" si="9"/>
        <v>240</v>
      </c>
      <c r="AH53" s="13">
        <f t="shared" si="9"/>
        <v>16368</v>
      </c>
      <c r="AI53" s="13">
        <f t="shared" si="9"/>
        <v>0</v>
      </c>
      <c r="AJ53" s="13">
        <f t="shared" si="9"/>
        <v>0</v>
      </c>
      <c r="AK53" s="13">
        <f t="shared" si="9"/>
        <v>11644</v>
      </c>
      <c r="AL53" s="13">
        <f t="shared" si="9"/>
        <v>2107683</v>
      </c>
      <c r="AM53" s="20">
        <f t="shared" si="4"/>
        <v>440589</v>
      </c>
      <c r="AN53" s="20">
        <f t="shared" si="4"/>
        <v>38664913</v>
      </c>
      <c r="AO53" s="13">
        <f t="shared" si="9"/>
        <v>0</v>
      </c>
      <c r="AP53" s="13">
        <f t="shared" si="9"/>
        <v>0</v>
      </c>
      <c r="AQ53" s="13">
        <f t="shared" si="9"/>
        <v>0</v>
      </c>
      <c r="AR53" s="13">
        <f t="shared" si="9"/>
        <v>0</v>
      </c>
      <c r="AS53" s="13">
        <f t="shared" si="9"/>
        <v>0</v>
      </c>
      <c r="AT53" s="13">
        <f t="shared" si="9"/>
        <v>0</v>
      </c>
      <c r="AU53" s="13">
        <f t="shared" si="9"/>
        <v>0</v>
      </c>
      <c r="AV53" s="13">
        <f t="shared" si="9"/>
        <v>0</v>
      </c>
      <c r="AW53" s="13">
        <f t="shared" si="9"/>
        <v>0</v>
      </c>
      <c r="AX53" s="13">
        <f t="shared" si="9"/>
        <v>0</v>
      </c>
      <c r="AY53" s="7">
        <f t="shared" si="6"/>
        <v>0</v>
      </c>
      <c r="AZ53" s="7">
        <f t="shared" si="6"/>
        <v>0</v>
      </c>
      <c r="BA53" s="13">
        <f t="shared" si="9"/>
        <v>0</v>
      </c>
      <c r="BB53" s="13">
        <f t="shared" si="9"/>
        <v>0</v>
      </c>
      <c r="BC53" s="13">
        <f t="shared" si="9"/>
        <v>3261</v>
      </c>
      <c r="BD53" s="13">
        <f t="shared" si="9"/>
        <v>1658880</v>
      </c>
      <c r="BE53" s="13">
        <f t="shared" si="9"/>
        <v>0</v>
      </c>
      <c r="BF53" s="13">
        <f t="shared" si="9"/>
        <v>0</v>
      </c>
      <c r="BG53" s="13">
        <f t="shared" si="9"/>
        <v>26881</v>
      </c>
      <c r="BH53" s="13">
        <f t="shared" si="9"/>
        <v>5169623</v>
      </c>
      <c r="BI53" s="7">
        <f t="shared" si="7"/>
        <v>30142</v>
      </c>
      <c r="BJ53" s="7">
        <f t="shared" si="7"/>
        <v>6828503</v>
      </c>
      <c r="BK53" s="7">
        <f t="shared" si="8"/>
        <v>470731</v>
      </c>
      <c r="BL53" s="7">
        <f t="shared" si="8"/>
        <v>45493416</v>
      </c>
    </row>
  </sheetData>
  <mergeCells count="66">
    <mergeCell ref="BK4:BL4"/>
    <mergeCell ref="AO4:AP5"/>
    <mergeCell ref="AQ4:AR5"/>
    <mergeCell ref="AS4:AT5"/>
    <mergeCell ref="AU4:AV5"/>
    <mergeCell ref="AW4:AX5"/>
    <mergeCell ref="AY4:AZ5"/>
    <mergeCell ref="BA4:BB5"/>
    <mergeCell ref="BC4:BD5"/>
    <mergeCell ref="BE4:BF5"/>
    <mergeCell ref="BG4:BH5"/>
    <mergeCell ref="BI4:BJ4"/>
    <mergeCell ref="AM4:AN5"/>
    <mergeCell ref="Q4:R5"/>
    <mergeCell ref="S4:T5"/>
    <mergeCell ref="U4:V5"/>
    <mergeCell ref="W4:X5"/>
    <mergeCell ref="Y4:Z5"/>
    <mergeCell ref="AA4:AB5"/>
    <mergeCell ref="AC4:AD5"/>
    <mergeCell ref="AE4:AF5"/>
    <mergeCell ref="AG4:AH5"/>
    <mergeCell ref="AI4:AJ5"/>
    <mergeCell ref="AK4:AL5"/>
    <mergeCell ref="C4:F4"/>
    <mergeCell ref="G4:H5"/>
    <mergeCell ref="I4:J5"/>
    <mergeCell ref="K4:L5"/>
    <mergeCell ref="M4:N5"/>
    <mergeCell ref="Q3:R3"/>
    <mergeCell ref="S3:T3"/>
    <mergeCell ref="U3:V3"/>
    <mergeCell ref="W3:X3"/>
    <mergeCell ref="Y3:Z3"/>
    <mergeCell ref="M1:Q1"/>
    <mergeCell ref="A2:A6"/>
    <mergeCell ref="B2:B6"/>
    <mergeCell ref="C2:AP2"/>
    <mergeCell ref="BE3:BF3"/>
    <mergeCell ref="AO3:AP3"/>
    <mergeCell ref="AQ3:AR3"/>
    <mergeCell ref="AS3:AT3"/>
    <mergeCell ref="AU3:AV3"/>
    <mergeCell ref="AW3:AX3"/>
    <mergeCell ref="AY3:AZ3"/>
    <mergeCell ref="O4:P5"/>
    <mergeCell ref="C5:D5"/>
    <mergeCell ref="E5:F5"/>
    <mergeCell ref="BA3:BB3"/>
    <mergeCell ref="BC3:BD3"/>
    <mergeCell ref="AQ2:BL2"/>
    <mergeCell ref="C3:H3"/>
    <mergeCell ref="I3:J3"/>
    <mergeCell ref="K3:L3"/>
    <mergeCell ref="M3:N3"/>
    <mergeCell ref="O3:P3"/>
    <mergeCell ref="AA3:AB3"/>
    <mergeCell ref="BG3:BH3"/>
    <mergeCell ref="BI3:BJ3"/>
    <mergeCell ref="BK3:BL3"/>
    <mergeCell ref="AC3:AD3"/>
    <mergeCell ref="AE3:AF3"/>
    <mergeCell ref="AG3:AH3"/>
    <mergeCell ref="AI3:AJ3"/>
    <mergeCell ref="AK3:AL3"/>
    <mergeCell ref="AM3:AN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L53"/>
  <sheetViews>
    <sheetView topLeftCell="A40" workbookViewId="0">
      <selection activeCell="B53" sqref="B53:BL53"/>
    </sheetView>
  </sheetViews>
  <sheetFormatPr defaultRowHeight="15"/>
  <cols>
    <col min="1" max="1" width="7.140625" style="1" bestFit="1" customWidth="1"/>
    <col min="2" max="2" width="42" style="1" customWidth="1"/>
    <col min="3" max="3" width="10" style="1" customWidth="1"/>
    <col min="4" max="4" width="10.140625" style="1" customWidth="1"/>
    <col min="5" max="5" width="10" style="1" bestFit="1" customWidth="1"/>
    <col min="6" max="6" width="12.7109375" style="1" bestFit="1" customWidth="1"/>
    <col min="7" max="8" width="10.140625" style="1" customWidth="1"/>
    <col min="9" max="9" width="9.42578125" style="1" customWidth="1"/>
    <col min="10" max="10" width="11.28515625" style="1" customWidth="1"/>
    <col min="11" max="11" width="10.28515625" style="1" customWidth="1"/>
    <col min="12" max="12" width="11.42578125" style="1" customWidth="1"/>
    <col min="13" max="13" width="10.28515625" style="1" customWidth="1"/>
    <col min="14" max="14" width="9.7109375" style="1" customWidth="1"/>
    <col min="15" max="15" width="11.5703125" style="1" customWidth="1"/>
    <col min="16" max="16" width="12" style="1" customWidth="1"/>
    <col min="17" max="17" width="11" style="1" customWidth="1"/>
    <col min="18" max="18" width="11.7109375" style="1" customWidth="1"/>
    <col min="19" max="22" width="9.140625" style="1" customWidth="1"/>
    <col min="23" max="23" width="10" style="1" bestFit="1" customWidth="1"/>
    <col min="24" max="24" width="12.7109375" style="1" bestFit="1" customWidth="1"/>
    <col min="25" max="25" width="9.140625" style="1" customWidth="1"/>
    <col min="26" max="26" width="12.140625" style="1" customWidth="1"/>
    <col min="27" max="27" width="11" style="1" customWidth="1"/>
    <col min="28" max="28" width="8.5703125" style="1" customWidth="1"/>
    <col min="29" max="29" width="9.42578125" style="1" customWidth="1"/>
    <col min="30" max="30" width="8" style="1" customWidth="1"/>
    <col min="31" max="31" width="9.28515625" style="1" customWidth="1"/>
    <col min="32" max="32" width="7.7109375" style="1" customWidth="1"/>
    <col min="33" max="33" width="10" style="1" bestFit="1" customWidth="1"/>
    <col min="34" max="34" width="9.28515625" style="1" bestFit="1" customWidth="1"/>
    <col min="35" max="35" width="10" style="1" bestFit="1" customWidth="1"/>
    <col min="36" max="36" width="9.28515625" style="1" bestFit="1" customWidth="1"/>
    <col min="37" max="37" width="10" style="1" bestFit="1" customWidth="1"/>
    <col min="38" max="38" width="12.7109375" style="1" bestFit="1" customWidth="1"/>
    <col min="39" max="39" width="10" style="1" bestFit="1" customWidth="1"/>
    <col min="40" max="40" width="12.7109375" style="1" bestFit="1" customWidth="1"/>
    <col min="41" max="41" width="10" style="1" bestFit="1" customWidth="1"/>
    <col min="42" max="42" width="11.28515625" style="1" bestFit="1" customWidth="1"/>
    <col min="43" max="52" width="9.28515625" style="1" customWidth="1"/>
    <col min="53" max="55" width="9.140625" style="1" customWidth="1"/>
    <col min="56" max="56" width="7.42578125" style="1" customWidth="1"/>
    <col min="57" max="57" width="8.42578125" style="1" customWidth="1"/>
    <col min="58" max="58" width="9.140625" style="1" customWidth="1"/>
    <col min="59" max="59" width="8.5703125" style="1" customWidth="1"/>
    <col min="60" max="60" width="12.7109375" style="1" bestFit="1" customWidth="1"/>
    <col min="61" max="61" width="13.7109375" style="1" customWidth="1"/>
    <col min="62" max="62" width="13.140625" style="1" customWidth="1"/>
    <col min="63" max="64" width="9.140625" style="1" customWidth="1"/>
    <col min="65" max="16384" width="9.140625" style="1"/>
  </cols>
  <sheetData>
    <row r="1" spans="1:64" ht="18.75">
      <c r="B1" s="1" t="s">
        <v>0</v>
      </c>
      <c r="D1" s="4" t="s">
        <v>1</v>
      </c>
      <c r="E1" s="4"/>
      <c r="F1" s="4"/>
      <c r="G1" s="4" t="s">
        <v>99</v>
      </c>
      <c r="H1" s="4"/>
      <c r="M1" s="112" t="s">
        <v>3</v>
      </c>
      <c r="N1" s="113"/>
      <c r="O1" s="113"/>
      <c r="P1" s="113"/>
      <c r="Q1" s="113"/>
    </row>
    <row r="2" spans="1:64" ht="18.75" customHeight="1">
      <c r="A2" s="74" t="s">
        <v>4</v>
      </c>
      <c r="B2" s="77" t="s">
        <v>5</v>
      </c>
      <c r="C2" s="82" t="s">
        <v>6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73"/>
      <c r="AQ2" s="82" t="s">
        <v>7</v>
      </c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73"/>
    </row>
    <row r="3" spans="1:64" ht="20.25">
      <c r="A3" s="75"/>
      <c r="B3" s="78"/>
      <c r="C3" s="68">
        <v>1</v>
      </c>
      <c r="D3" s="91"/>
      <c r="E3" s="91"/>
      <c r="F3" s="91"/>
      <c r="G3" s="91"/>
      <c r="H3" s="69"/>
      <c r="I3" s="80">
        <v>2</v>
      </c>
      <c r="J3" s="80"/>
      <c r="K3" s="82">
        <v>3</v>
      </c>
      <c r="L3" s="83"/>
      <c r="M3" s="70">
        <v>4</v>
      </c>
      <c r="N3" s="70"/>
      <c r="O3" s="80">
        <v>5</v>
      </c>
      <c r="P3" s="80"/>
      <c r="Q3" s="68">
        <v>6</v>
      </c>
      <c r="R3" s="69"/>
      <c r="S3" s="68">
        <v>7</v>
      </c>
      <c r="T3" s="69"/>
      <c r="U3" s="80">
        <v>8</v>
      </c>
      <c r="V3" s="80"/>
      <c r="W3" s="68">
        <v>9</v>
      </c>
      <c r="X3" s="69"/>
      <c r="Y3" s="86">
        <v>10</v>
      </c>
      <c r="Z3" s="87"/>
      <c r="AA3" s="71">
        <v>11</v>
      </c>
      <c r="AB3" s="81"/>
      <c r="AC3" s="71">
        <v>12</v>
      </c>
      <c r="AD3" s="72"/>
      <c r="AE3" s="72">
        <v>13</v>
      </c>
      <c r="AF3" s="72"/>
      <c r="AG3" s="72">
        <v>14</v>
      </c>
      <c r="AH3" s="81"/>
      <c r="AI3" s="71">
        <v>15</v>
      </c>
      <c r="AJ3" s="72"/>
      <c r="AK3" s="72">
        <v>16</v>
      </c>
      <c r="AL3" s="72"/>
      <c r="AM3" s="72">
        <v>17</v>
      </c>
      <c r="AN3" s="72"/>
      <c r="AO3" s="72">
        <v>18</v>
      </c>
      <c r="AP3" s="73"/>
      <c r="AQ3" s="118">
        <v>19</v>
      </c>
      <c r="AR3" s="119"/>
      <c r="AS3" s="119">
        <v>20</v>
      </c>
      <c r="AT3" s="119"/>
      <c r="AU3" s="119">
        <v>21</v>
      </c>
      <c r="AV3" s="119"/>
      <c r="AW3" s="119">
        <v>22</v>
      </c>
      <c r="AX3" s="119"/>
      <c r="AY3" s="119">
        <v>23</v>
      </c>
      <c r="AZ3" s="120"/>
      <c r="BA3" s="68">
        <v>24</v>
      </c>
      <c r="BB3" s="69"/>
      <c r="BC3" s="68">
        <v>20</v>
      </c>
      <c r="BD3" s="69"/>
      <c r="BE3" s="68">
        <v>21</v>
      </c>
      <c r="BF3" s="69"/>
      <c r="BG3" s="68">
        <v>22</v>
      </c>
      <c r="BH3" s="69"/>
      <c r="BI3" s="70">
        <v>23</v>
      </c>
      <c r="BJ3" s="70"/>
      <c r="BK3" s="70">
        <v>24</v>
      </c>
      <c r="BL3" s="70"/>
    </row>
    <row r="4" spans="1:64">
      <c r="A4" s="75" t="s">
        <v>8</v>
      </c>
      <c r="B4" s="78"/>
      <c r="C4" s="88" t="s">
        <v>9</v>
      </c>
      <c r="D4" s="89"/>
      <c r="E4" s="89"/>
      <c r="F4" s="90"/>
      <c r="G4" s="92" t="s">
        <v>10</v>
      </c>
      <c r="H4" s="93"/>
      <c r="I4" s="100" t="s">
        <v>11</v>
      </c>
      <c r="J4" s="101"/>
      <c r="K4" s="100" t="s">
        <v>12</v>
      </c>
      <c r="L4" s="101"/>
      <c r="M4" s="104" t="s">
        <v>13</v>
      </c>
      <c r="N4" s="105"/>
      <c r="O4" s="108" t="s">
        <v>14</v>
      </c>
      <c r="P4" s="109"/>
      <c r="Q4" s="108" t="s">
        <v>15</v>
      </c>
      <c r="R4" s="109"/>
      <c r="S4" s="108" t="s">
        <v>16</v>
      </c>
      <c r="T4" s="109"/>
      <c r="U4" s="108" t="s">
        <v>17</v>
      </c>
      <c r="V4" s="109"/>
      <c r="W4" s="108" t="s">
        <v>18</v>
      </c>
      <c r="X4" s="109"/>
      <c r="Y4" s="52" t="s">
        <v>19</v>
      </c>
      <c r="Z4" s="53"/>
      <c r="AA4" s="96" t="s">
        <v>20</v>
      </c>
      <c r="AB4" s="97"/>
      <c r="AC4" s="96" t="s">
        <v>21</v>
      </c>
      <c r="AD4" s="97"/>
      <c r="AE4" s="96" t="s">
        <v>22</v>
      </c>
      <c r="AF4" s="97"/>
      <c r="AG4" s="96" t="s">
        <v>23</v>
      </c>
      <c r="AH4" s="97"/>
      <c r="AI4" s="96" t="s">
        <v>24</v>
      </c>
      <c r="AJ4" s="97"/>
      <c r="AK4" s="96" t="s">
        <v>25</v>
      </c>
      <c r="AL4" s="97"/>
      <c r="AM4" s="52" t="s">
        <v>26</v>
      </c>
      <c r="AN4" s="53"/>
      <c r="AO4" s="56" t="s">
        <v>27</v>
      </c>
      <c r="AP4" s="57"/>
      <c r="AQ4" s="56" t="s">
        <v>28</v>
      </c>
      <c r="AR4" s="57"/>
      <c r="AS4" s="60" t="s">
        <v>29</v>
      </c>
      <c r="AT4" s="61"/>
      <c r="AU4" s="60" t="s">
        <v>30</v>
      </c>
      <c r="AV4" s="61"/>
      <c r="AW4" s="60" t="s">
        <v>31</v>
      </c>
      <c r="AX4" s="61"/>
      <c r="AY4" s="60" t="s">
        <v>32</v>
      </c>
      <c r="AZ4" s="61"/>
      <c r="BA4" s="114" t="s">
        <v>33</v>
      </c>
      <c r="BB4" s="115"/>
      <c r="BC4" s="114" t="s">
        <v>34</v>
      </c>
      <c r="BD4" s="115"/>
      <c r="BE4" s="114" t="s">
        <v>35</v>
      </c>
      <c r="BF4" s="115"/>
      <c r="BG4" s="64" t="s">
        <v>36</v>
      </c>
      <c r="BH4" s="65"/>
      <c r="BI4" s="50" t="s">
        <v>37</v>
      </c>
      <c r="BJ4" s="51"/>
      <c r="BK4" s="50" t="s">
        <v>38</v>
      </c>
      <c r="BL4" s="51"/>
    </row>
    <row r="5" spans="1:64">
      <c r="A5" s="75"/>
      <c r="B5" s="78"/>
      <c r="C5" s="88" t="s">
        <v>39</v>
      </c>
      <c r="D5" s="90"/>
      <c r="E5" s="88" t="s">
        <v>40</v>
      </c>
      <c r="F5" s="90"/>
      <c r="G5" s="94"/>
      <c r="H5" s="95"/>
      <c r="I5" s="102"/>
      <c r="J5" s="103"/>
      <c r="K5" s="102"/>
      <c r="L5" s="103"/>
      <c r="M5" s="106"/>
      <c r="N5" s="107"/>
      <c r="O5" s="110"/>
      <c r="P5" s="111"/>
      <c r="Q5" s="110"/>
      <c r="R5" s="111"/>
      <c r="S5" s="110"/>
      <c r="T5" s="111"/>
      <c r="U5" s="110"/>
      <c r="V5" s="111"/>
      <c r="W5" s="110"/>
      <c r="X5" s="111"/>
      <c r="Y5" s="54"/>
      <c r="Z5" s="55"/>
      <c r="AA5" s="98"/>
      <c r="AB5" s="99"/>
      <c r="AC5" s="98"/>
      <c r="AD5" s="99"/>
      <c r="AE5" s="98"/>
      <c r="AF5" s="99"/>
      <c r="AG5" s="98"/>
      <c r="AH5" s="99"/>
      <c r="AI5" s="98"/>
      <c r="AJ5" s="99"/>
      <c r="AK5" s="98"/>
      <c r="AL5" s="99"/>
      <c r="AM5" s="54"/>
      <c r="AN5" s="55"/>
      <c r="AO5" s="58"/>
      <c r="AP5" s="59"/>
      <c r="AQ5" s="58"/>
      <c r="AR5" s="59"/>
      <c r="AS5" s="62"/>
      <c r="AT5" s="63"/>
      <c r="AU5" s="62"/>
      <c r="AV5" s="63"/>
      <c r="AW5" s="62"/>
      <c r="AX5" s="63"/>
      <c r="AY5" s="62"/>
      <c r="AZ5" s="63"/>
      <c r="BA5" s="116"/>
      <c r="BB5" s="117"/>
      <c r="BC5" s="116"/>
      <c r="BD5" s="117"/>
      <c r="BE5" s="116"/>
      <c r="BF5" s="117"/>
      <c r="BG5" s="66"/>
      <c r="BH5" s="67"/>
      <c r="BI5" s="23"/>
      <c r="BJ5" s="24"/>
      <c r="BK5" s="23"/>
      <c r="BL5" s="24"/>
    </row>
    <row r="6" spans="1:64" ht="19.5" customHeight="1">
      <c r="A6" s="76"/>
      <c r="B6" s="79"/>
      <c r="C6" s="5" t="s">
        <v>41</v>
      </c>
      <c r="D6" s="5" t="s">
        <v>42</v>
      </c>
      <c r="E6" s="5" t="s">
        <v>41</v>
      </c>
      <c r="F6" s="5" t="s">
        <v>42</v>
      </c>
      <c r="G6" s="18" t="s">
        <v>41</v>
      </c>
      <c r="H6" s="18" t="s">
        <v>42</v>
      </c>
      <c r="I6" s="5" t="s">
        <v>41</v>
      </c>
      <c r="J6" s="5" t="s">
        <v>42</v>
      </c>
      <c r="K6" s="5" t="s">
        <v>41</v>
      </c>
      <c r="L6" s="5" t="s">
        <v>42</v>
      </c>
      <c r="M6" s="6" t="s">
        <v>41</v>
      </c>
      <c r="N6" s="6" t="s">
        <v>42</v>
      </c>
      <c r="O6" s="5" t="s">
        <v>41</v>
      </c>
      <c r="P6" s="5" t="s">
        <v>42</v>
      </c>
      <c r="Q6" s="5" t="s">
        <v>41</v>
      </c>
      <c r="R6" s="5" t="s">
        <v>42</v>
      </c>
      <c r="S6" s="5" t="s">
        <v>41</v>
      </c>
      <c r="T6" s="5" t="s">
        <v>42</v>
      </c>
      <c r="U6" s="5" t="s">
        <v>41</v>
      </c>
      <c r="V6" s="5" t="s">
        <v>42</v>
      </c>
      <c r="W6" s="5" t="s">
        <v>41</v>
      </c>
      <c r="X6" s="5" t="s">
        <v>42</v>
      </c>
      <c r="Y6" s="6" t="s">
        <v>41</v>
      </c>
      <c r="Z6" s="6" t="s">
        <v>42</v>
      </c>
      <c r="AA6" s="5" t="s">
        <v>41</v>
      </c>
      <c r="AB6" s="5" t="s">
        <v>42</v>
      </c>
      <c r="AC6" s="5" t="s">
        <v>41</v>
      </c>
      <c r="AD6" s="5" t="s">
        <v>42</v>
      </c>
      <c r="AE6" s="5" t="s">
        <v>41</v>
      </c>
      <c r="AF6" s="5" t="s">
        <v>42</v>
      </c>
      <c r="AG6" s="5" t="s">
        <v>41</v>
      </c>
      <c r="AH6" s="5" t="s">
        <v>42</v>
      </c>
      <c r="AI6" s="5" t="s">
        <v>41</v>
      </c>
      <c r="AJ6" s="5" t="s">
        <v>42</v>
      </c>
      <c r="AK6" s="5" t="s">
        <v>41</v>
      </c>
      <c r="AL6" s="5" t="s">
        <v>42</v>
      </c>
      <c r="AM6" s="5" t="s">
        <v>41</v>
      </c>
      <c r="AN6" s="5" t="s">
        <v>42</v>
      </c>
      <c r="AO6" s="5" t="s">
        <v>41</v>
      </c>
      <c r="AP6" s="5" t="s">
        <v>42</v>
      </c>
      <c r="AQ6" s="5" t="s">
        <v>41</v>
      </c>
      <c r="AR6" s="5" t="s">
        <v>42</v>
      </c>
      <c r="AS6" s="5" t="s">
        <v>41</v>
      </c>
      <c r="AT6" s="5" t="s">
        <v>42</v>
      </c>
      <c r="AU6" s="5" t="s">
        <v>41</v>
      </c>
      <c r="AV6" s="5" t="s">
        <v>42</v>
      </c>
      <c r="AW6" s="5" t="s">
        <v>41</v>
      </c>
      <c r="AX6" s="5" t="s">
        <v>42</v>
      </c>
      <c r="AY6" s="5" t="s">
        <v>41</v>
      </c>
      <c r="AZ6" s="5" t="s">
        <v>42</v>
      </c>
      <c r="BA6" s="5" t="s">
        <v>41</v>
      </c>
      <c r="BB6" s="5" t="s">
        <v>42</v>
      </c>
      <c r="BC6" s="5" t="s">
        <v>41</v>
      </c>
      <c r="BD6" s="5" t="s">
        <v>42</v>
      </c>
      <c r="BE6" s="5" t="s">
        <v>41</v>
      </c>
      <c r="BF6" s="5" t="s">
        <v>42</v>
      </c>
      <c r="BG6" s="5" t="s">
        <v>41</v>
      </c>
      <c r="BH6" s="5" t="s">
        <v>42</v>
      </c>
      <c r="BI6" s="6" t="s">
        <v>41</v>
      </c>
      <c r="BJ6" s="6" t="s">
        <v>42</v>
      </c>
      <c r="BK6" s="6" t="s">
        <v>41</v>
      </c>
      <c r="BL6" s="6" t="s">
        <v>42</v>
      </c>
    </row>
    <row r="7" spans="1:64" ht="21" customHeight="1">
      <c r="A7" s="14">
        <v>1</v>
      </c>
      <c r="B7" s="15" t="s">
        <v>43</v>
      </c>
      <c r="C7" s="8">
        <v>6000</v>
      </c>
      <c r="D7" s="8">
        <v>156089</v>
      </c>
      <c r="E7" s="8">
        <v>2638</v>
      </c>
      <c r="F7" s="8">
        <v>280001</v>
      </c>
      <c r="G7" s="19">
        <f>SUM(C7,E7)</f>
        <v>8638</v>
      </c>
      <c r="H7" s="19">
        <f>SUM(D7,F7)</f>
        <v>436090</v>
      </c>
      <c r="I7" s="8">
        <v>364</v>
      </c>
      <c r="J7" s="8">
        <v>90703</v>
      </c>
      <c r="K7" s="8">
        <v>127</v>
      </c>
      <c r="L7" s="8">
        <v>34918</v>
      </c>
      <c r="M7" s="7">
        <f>SUM(G7,I7,K7)</f>
        <v>9129</v>
      </c>
      <c r="N7" s="7">
        <f>SUM(H7,J7,L7)</f>
        <v>561711</v>
      </c>
      <c r="O7" s="8">
        <v>3150</v>
      </c>
      <c r="P7" s="8">
        <v>525000</v>
      </c>
      <c r="Q7" s="8">
        <v>2150</v>
      </c>
      <c r="R7" s="8">
        <v>301600</v>
      </c>
      <c r="S7" s="8">
        <v>110</v>
      </c>
      <c r="T7" s="8">
        <v>320000</v>
      </c>
      <c r="U7" s="8">
        <v>125</v>
      </c>
      <c r="V7" s="8">
        <v>100000</v>
      </c>
      <c r="W7" s="8">
        <v>2257</v>
      </c>
      <c r="X7" s="8">
        <v>151256</v>
      </c>
      <c r="Y7" s="7">
        <f>SUM(O7+Q7+S7+U7+W7)</f>
        <v>7792</v>
      </c>
      <c r="Z7" s="7">
        <f>SUM(P7+R7+T7+V7+X7)</f>
        <v>1397856</v>
      </c>
      <c r="AA7" s="12">
        <v>290</v>
      </c>
      <c r="AB7" s="12">
        <v>136575</v>
      </c>
      <c r="AC7" s="12">
        <v>900</v>
      </c>
      <c r="AD7" s="12">
        <v>123925</v>
      </c>
      <c r="AE7" s="12">
        <v>1000</v>
      </c>
      <c r="AF7" s="12">
        <v>502000</v>
      </c>
      <c r="AG7" s="12">
        <v>200</v>
      </c>
      <c r="AH7" s="12">
        <v>46431</v>
      </c>
      <c r="AI7" s="12">
        <v>77</v>
      </c>
      <c r="AJ7" s="12">
        <v>30000</v>
      </c>
      <c r="AK7" s="12">
        <v>30</v>
      </c>
      <c r="AL7" s="12">
        <v>10000</v>
      </c>
      <c r="AM7" s="20">
        <f>SUM(M7,Y7,AA7,AC7,AE7,AG7,AI7,AK7)</f>
        <v>19418</v>
      </c>
      <c r="AN7" s="20">
        <f>SUM(N7,Z7,AB7,AD7,AF7,AH7,AJ7,AL7)</f>
        <v>2808498</v>
      </c>
      <c r="AO7" s="12">
        <v>9188</v>
      </c>
      <c r="AP7" s="12">
        <v>487162</v>
      </c>
      <c r="AQ7" s="12">
        <v>0</v>
      </c>
      <c r="AR7" s="12">
        <v>0</v>
      </c>
      <c r="AS7" s="12">
        <v>0</v>
      </c>
      <c r="AT7" s="12">
        <v>0</v>
      </c>
      <c r="AU7" s="12">
        <v>0</v>
      </c>
      <c r="AV7" s="12">
        <v>0</v>
      </c>
      <c r="AW7" s="12">
        <v>0</v>
      </c>
      <c r="AX7" s="12">
        <v>0</v>
      </c>
      <c r="AY7" s="7">
        <f>SUM(AS7+AU7+AW7)</f>
        <v>0</v>
      </c>
      <c r="AZ7" s="7">
        <f>SUM(AT7+AV7+AX7)</f>
        <v>0</v>
      </c>
      <c r="BA7" s="8">
        <v>0</v>
      </c>
      <c r="BB7" s="8">
        <v>0</v>
      </c>
      <c r="BC7" s="8">
        <v>150</v>
      </c>
      <c r="BD7" s="8">
        <v>500000</v>
      </c>
      <c r="BE7" s="8">
        <v>1000</v>
      </c>
      <c r="BF7" s="8">
        <v>135809</v>
      </c>
      <c r="BG7" s="8">
        <v>2949</v>
      </c>
      <c r="BH7" s="8">
        <v>100000</v>
      </c>
      <c r="BI7" s="7">
        <f>SUM(AQ7,AY7,BA7,BC7,BE7,BG7)</f>
        <v>4099</v>
      </c>
      <c r="BJ7" s="7">
        <f>SUM(AR7,AZ7,BB7,BD7,BF7,BH7)</f>
        <v>735809</v>
      </c>
      <c r="BK7" s="7">
        <f>SUM(AM7,BI7)</f>
        <v>23517</v>
      </c>
      <c r="BL7" s="7">
        <f>SUM(AN7,BJ7)</f>
        <v>3544307</v>
      </c>
    </row>
    <row r="8" spans="1:64" ht="20.25">
      <c r="A8" s="14">
        <v>2</v>
      </c>
      <c r="B8" s="15" t="s">
        <v>44</v>
      </c>
      <c r="C8" s="8">
        <v>1974</v>
      </c>
      <c r="D8" s="8">
        <v>289360</v>
      </c>
      <c r="E8" s="8">
        <v>1600</v>
      </c>
      <c r="F8" s="8">
        <v>210090</v>
      </c>
      <c r="G8" s="19">
        <f t="shared" ref="G8:H53" si="0">SUM(C8,E8)</f>
        <v>3574</v>
      </c>
      <c r="H8" s="19">
        <f t="shared" si="0"/>
        <v>499450</v>
      </c>
      <c r="I8" s="8">
        <v>239</v>
      </c>
      <c r="J8" s="8">
        <v>59050</v>
      </c>
      <c r="K8" s="8">
        <v>84</v>
      </c>
      <c r="L8" s="8">
        <v>17400</v>
      </c>
      <c r="M8" s="7">
        <f t="shared" ref="M8:N53" si="1">SUM(G8,I8,K8)</f>
        <v>3897</v>
      </c>
      <c r="N8" s="7">
        <f t="shared" si="1"/>
        <v>575900</v>
      </c>
      <c r="O8" s="8">
        <v>225</v>
      </c>
      <c r="P8" s="8">
        <v>201200</v>
      </c>
      <c r="Q8" s="8">
        <v>225</v>
      </c>
      <c r="R8" s="8">
        <v>201200</v>
      </c>
      <c r="S8" s="8">
        <v>125</v>
      </c>
      <c r="T8" s="8">
        <v>102000</v>
      </c>
      <c r="U8" s="8">
        <v>125</v>
      </c>
      <c r="V8" s="8">
        <v>82000</v>
      </c>
      <c r="W8" s="8">
        <v>1406</v>
      </c>
      <c r="X8" s="8">
        <v>192600</v>
      </c>
      <c r="Y8" s="7">
        <f t="shared" ref="Y8:Y53" si="2">SUM(O8+Q8+S8+U8+W8)</f>
        <v>2106</v>
      </c>
      <c r="Z8" s="7">
        <f t="shared" ref="Z8:Z53" si="3">SUM(P8+R8+T8+V8+X8)</f>
        <v>779000</v>
      </c>
      <c r="AA8" s="12">
        <v>70</v>
      </c>
      <c r="AB8" s="12">
        <v>1500</v>
      </c>
      <c r="AC8" s="12">
        <v>400</v>
      </c>
      <c r="AD8" s="12">
        <v>175594</v>
      </c>
      <c r="AE8" s="12">
        <v>900</v>
      </c>
      <c r="AF8" s="12">
        <v>258000</v>
      </c>
      <c r="AG8" s="12">
        <v>86</v>
      </c>
      <c r="AH8" s="12">
        <v>21600</v>
      </c>
      <c r="AI8" s="12">
        <v>130</v>
      </c>
      <c r="AJ8" s="12">
        <v>44406</v>
      </c>
      <c r="AK8" s="12">
        <v>0</v>
      </c>
      <c r="AL8" s="12">
        <v>0</v>
      </c>
      <c r="AM8" s="20">
        <f t="shared" ref="AM8:AN53" si="4">SUM(M8,Y8,AA8,AC8,AE8,AG8,AI8,AK8)</f>
        <v>7589</v>
      </c>
      <c r="AN8" s="20">
        <f t="shared" ref="AN8:AN52" si="5">SUM(N8+Z8+AB8+AD8+AF8+AH8+AJ8+AL8)</f>
        <v>1856000</v>
      </c>
      <c r="AO8" s="12">
        <v>0</v>
      </c>
      <c r="AP8" s="12">
        <v>0</v>
      </c>
      <c r="AQ8" s="12">
        <v>0</v>
      </c>
      <c r="AR8" s="12">
        <v>0</v>
      </c>
      <c r="AS8" s="12">
        <v>0</v>
      </c>
      <c r="AT8" s="12">
        <v>0</v>
      </c>
      <c r="AU8" s="12">
        <v>0</v>
      </c>
      <c r="AV8" s="12">
        <v>0</v>
      </c>
      <c r="AW8" s="12">
        <v>0</v>
      </c>
      <c r="AX8" s="12">
        <v>0</v>
      </c>
      <c r="AY8" s="7">
        <f t="shared" ref="AY8:AZ53" si="6">SUM(AS8+AU8+AW8)</f>
        <v>0</v>
      </c>
      <c r="AZ8" s="7">
        <f t="shared" si="6"/>
        <v>0</v>
      </c>
      <c r="BA8" s="8">
        <v>0</v>
      </c>
      <c r="BB8" s="8">
        <v>0</v>
      </c>
      <c r="BC8" s="8">
        <v>150</v>
      </c>
      <c r="BD8" s="8">
        <v>150000</v>
      </c>
      <c r="BE8" s="8">
        <v>100</v>
      </c>
      <c r="BF8" s="8">
        <v>50000</v>
      </c>
      <c r="BG8" s="8">
        <v>723</v>
      </c>
      <c r="BH8" s="8">
        <v>156100</v>
      </c>
      <c r="BI8" s="7">
        <f t="shared" ref="BI8:BJ53" si="7">SUM(AQ8,AY8,BA8,BC8,BE8,BG8)</f>
        <v>973</v>
      </c>
      <c r="BJ8" s="7">
        <f t="shared" si="7"/>
        <v>356100</v>
      </c>
      <c r="BK8" s="7">
        <f t="shared" ref="BK8:BL53" si="8">SUM(AM8,BI8)</f>
        <v>8562</v>
      </c>
      <c r="BL8" s="7">
        <f t="shared" si="8"/>
        <v>2212100</v>
      </c>
    </row>
    <row r="9" spans="1:64" ht="20.25">
      <c r="A9" s="14">
        <v>3</v>
      </c>
      <c r="B9" s="15" t="s">
        <v>45</v>
      </c>
      <c r="C9" s="8">
        <v>6150</v>
      </c>
      <c r="D9" s="8">
        <v>1377986</v>
      </c>
      <c r="E9" s="8">
        <v>2050</v>
      </c>
      <c r="F9" s="8">
        <v>590566</v>
      </c>
      <c r="G9" s="19">
        <f t="shared" si="0"/>
        <v>8200</v>
      </c>
      <c r="H9" s="19">
        <f t="shared" si="0"/>
        <v>1968552</v>
      </c>
      <c r="I9" s="8">
        <v>492</v>
      </c>
      <c r="J9" s="8">
        <v>71736</v>
      </c>
      <c r="K9" s="8">
        <v>492</v>
      </c>
      <c r="L9" s="8">
        <v>29429</v>
      </c>
      <c r="M9" s="7">
        <f t="shared" si="1"/>
        <v>9184</v>
      </c>
      <c r="N9" s="7">
        <f t="shared" si="1"/>
        <v>2069717</v>
      </c>
      <c r="O9" s="8">
        <v>2350</v>
      </c>
      <c r="P9" s="8">
        <v>652000</v>
      </c>
      <c r="Q9" s="8">
        <v>2450</v>
      </c>
      <c r="R9" s="8">
        <v>632600</v>
      </c>
      <c r="S9" s="8">
        <v>125</v>
      </c>
      <c r="T9" s="8">
        <v>180000</v>
      </c>
      <c r="U9" s="8">
        <v>135</v>
      </c>
      <c r="V9" s="8">
        <v>125300</v>
      </c>
      <c r="W9" s="8">
        <v>8547</v>
      </c>
      <c r="X9" s="8">
        <v>244064</v>
      </c>
      <c r="Y9" s="7">
        <f t="shared" si="2"/>
        <v>13607</v>
      </c>
      <c r="Z9" s="7">
        <f t="shared" si="3"/>
        <v>1833964</v>
      </c>
      <c r="AA9" s="12">
        <v>120</v>
      </c>
      <c r="AB9" s="12">
        <v>2900</v>
      </c>
      <c r="AC9" s="12">
        <v>1200</v>
      </c>
      <c r="AD9" s="12">
        <v>59000</v>
      </c>
      <c r="AE9" s="12">
        <v>2100</v>
      </c>
      <c r="AF9" s="12">
        <v>395000</v>
      </c>
      <c r="AG9" s="12">
        <v>500</v>
      </c>
      <c r="AH9" s="12">
        <v>156369</v>
      </c>
      <c r="AI9" s="12">
        <v>536</v>
      </c>
      <c r="AJ9" s="12">
        <v>68631</v>
      </c>
      <c r="AK9" s="12">
        <v>500</v>
      </c>
      <c r="AL9" s="12">
        <v>17990</v>
      </c>
      <c r="AM9" s="20">
        <f t="shared" si="4"/>
        <v>27747</v>
      </c>
      <c r="AN9" s="20">
        <f t="shared" si="5"/>
        <v>4603571</v>
      </c>
      <c r="AO9" s="12">
        <v>6953</v>
      </c>
      <c r="AP9" s="12">
        <v>631658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AY9" s="7">
        <f t="shared" si="6"/>
        <v>0</v>
      </c>
      <c r="AZ9" s="7">
        <f t="shared" si="6"/>
        <v>0</v>
      </c>
      <c r="BA9" s="8">
        <v>0</v>
      </c>
      <c r="BB9" s="8">
        <v>0</v>
      </c>
      <c r="BC9" s="8">
        <v>525</v>
      </c>
      <c r="BD9" s="8">
        <v>220000</v>
      </c>
      <c r="BE9" s="8">
        <v>200</v>
      </c>
      <c r="BF9" s="8">
        <v>115000</v>
      </c>
      <c r="BG9" s="8">
        <v>2581</v>
      </c>
      <c r="BH9" s="8">
        <v>86883</v>
      </c>
      <c r="BI9" s="7">
        <f t="shared" si="7"/>
        <v>3306</v>
      </c>
      <c r="BJ9" s="7">
        <f t="shared" si="7"/>
        <v>421883</v>
      </c>
      <c r="BK9" s="7">
        <f t="shared" si="8"/>
        <v>31053</v>
      </c>
      <c r="BL9" s="7">
        <f t="shared" si="8"/>
        <v>5025454</v>
      </c>
    </row>
    <row r="10" spans="1:64" ht="20.25">
      <c r="A10" s="14">
        <v>4</v>
      </c>
      <c r="B10" s="15" t="s">
        <v>46</v>
      </c>
      <c r="C10" s="9">
        <v>7301</v>
      </c>
      <c r="D10" s="9">
        <v>10184505</v>
      </c>
      <c r="E10" s="9">
        <v>3130</v>
      </c>
      <c r="F10" s="9">
        <v>4364788</v>
      </c>
      <c r="G10" s="19">
        <f t="shared" si="0"/>
        <v>10431</v>
      </c>
      <c r="H10" s="19">
        <f t="shared" si="0"/>
        <v>14549293</v>
      </c>
      <c r="I10" s="9">
        <v>1150</v>
      </c>
      <c r="J10" s="9">
        <v>547690</v>
      </c>
      <c r="K10" s="9">
        <v>144</v>
      </c>
      <c r="L10" s="9">
        <v>37440</v>
      </c>
      <c r="M10" s="7">
        <f t="shared" si="1"/>
        <v>11725</v>
      </c>
      <c r="N10" s="7">
        <f t="shared" si="1"/>
        <v>15134423</v>
      </c>
      <c r="O10" s="9">
        <v>2150</v>
      </c>
      <c r="P10" s="9">
        <v>725000</v>
      </c>
      <c r="Q10" s="9">
        <v>1932</v>
      </c>
      <c r="R10" s="9">
        <v>604600</v>
      </c>
      <c r="S10" s="9">
        <v>85</v>
      </c>
      <c r="T10" s="9">
        <v>510000</v>
      </c>
      <c r="U10" s="9">
        <v>85</v>
      </c>
      <c r="V10" s="9">
        <v>75000</v>
      </c>
      <c r="W10" s="9">
        <v>329</v>
      </c>
      <c r="X10" s="9">
        <v>204879</v>
      </c>
      <c r="Y10" s="7">
        <f t="shared" si="2"/>
        <v>4581</v>
      </c>
      <c r="Z10" s="7">
        <f t="shared" si="3"/>
        <v>2119479</v>
      </c>
      <c r="AA10" s="12">
        <v>1100</v>
      </c>
      <c r="AB10" s="12">
        <v>875000</v>
      </c>
      <c r="AC10" s="12">
        <v>75</v>
      </c>
      <c r="AD10" s="12">
        <v>75000</v>
      </c>
      <c r="AE10" s="12">
        <v>1800</v>
      </c>
      <c r="AF10" s="12">
        <v>1235000</v>
      </c>
      <c r="AG10" s="12">
        <v>200</v>
      </c>
      <c r="AH10" s="12">
        <v>75000</v>
      </c>
      <c r="AI10" s="12">
        <v>100</v>
      </c>
      <c r="AJ10" s="12">
        <v>65000</v>
      </c>
      <c r="AK10" s="12">
        <v>114</v>
      </c>
      <c r="AL10" s="12">
        <v>41142</v>
      </c>
      <c r="AM10" s="20">
        <f t="shared" si="4"/>
        <v>19695</v>
      </c>
      <c r="AN10" s="20">
        <f t="shared" si="5"/>
        <v>19620044</v>
      </c>
      <c r="AO10" s="12">
        <v>772</v>
      </c>
      <c r="AP10" s="12">
        <v>837050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7">
        <f t="shared" si="6"/>
        <v>0</v>
      </c>
      <c r="AZ10" s="7">
        <f t="shared" si="6"/>
        <v>0</v>
      </c>
      <c r="BA10" s="9">
        <v>0</v>
      </c>
      <c r="BB10" s="9">
        <v>0</v>
      </c>
      <c r="BC10" s="9">
        <v>200</v>
      </c>
      <c r="BD10" s="9">
        <v>700000</v>
      </c>
      <c r="BE10" s="9">
        <v>50</v>
      </c>
      <c r="BF10" s="9">
        <v>50000</v>
      </c>
      <c r="BG10" s="9">
        <v>50</v>
      </c>
      <c r="BH10" s="9">
        <v>86852</v>
      </c>
      <c r="BI10" s="7">
        <f t="shared" si="7"/>
        <v>300</v>
      </c>
      <c r="BJ10" s="7">
        <f t="shared" si="7"/>
        <v>836852</v>
      </c>
      <c r="BK10" s="7">
        <f t="shared" si="8"/>
        <v>19995</v>
      </c>
      <c r="BL10" s="7">
        <f t="shared" si="8"/>
        <v>20456896</v>
      </c>
    </row>
    <row r="11" spans="1:64" ht="20.25">
      <c r="A11" s="14">
        <v>5</v>
      </c>
      <c r="B11" s="15" t="s">
        <v>47</v>
      </c>
      <c r="C11" s="8">
        <v>17882</v>
      </c>
      <c r="D11" s="8">
        <v>3426550</v>
      </c>
      <c r="E11" s="8">
        <v>7665</v>
      </c>
      <c r="F11" s="8">
        <v>1468522</v>
      </c>
      <c r="G11" s="19">
        <f t="shared" si="0"/>
        <v>25547</v>
      </c>
      <c r="H11" s="19">
        <f t="shared" si="0"/>
        <v>4895072</v>
      </c>
      <c r="I11" s="8">
        <v>597</v>
      </c>
      <c r="J11" s="8">
        <v>84915</v>
      </c>
      <c r="K11" s="8">
        <v>1219</v>
      </c>
      <c r="L11" s="8">
        <v>88613</v>
      </c>
      <c r="M11" s="7">
        <f t="shared" si="1"/>
        <v>27363</v>
      </c>
      <c r="N11" s="7">
        <f t="shared" si="1"/>
        <v>5068600</v>
      </c>
      <c r="O11" s="8">
        <v>3150</v>
      </c>
      <c r="P11" s="8">
        <v>225000</v>
      </c>
      <c r="Q11" s="8">
        <v>3150</v>
      </c>
      <c r="R11" s="8">
        <v>225000</v>
      </c>
      <c r="S11" s="8">
        <v>1050</v>
      </c>
      <c r="T11" s="8">
        <v>315000</v>
      </c>
      <c r="U11" s="8">
        <v>150</v>
      </c>
      <c r="V11" s="8">
        <v>170000</v>
      </c>
      <c r="W11" s="8">
        <v>6952</v>
      </c>
      <c r="X11" s="8">
        <v>221311</v>
      </c>
      <c r="Y11" s="7">
        <f t="shared" si="2"/>
        <v>14452</v>
      </c>
      <c r="Z11" s="7">
        <f t="shared" si="3"/>
        <v>1156311</v>
      </c>
      <c r="AA11" s="12">
        <v>10</v>
      </c>
      <c r="AB11" s="12">
        <v>900</v>
      </c>
      <c r="AC11" s="12">
        <v>550</v>
      </c>
      <c r="AD11" s="12">
        <v>55000</v>
      </c>
      <c r="AE11" s="12">
        <v>850</v>
      </c>
      <c r="AF11" s="12">
        <v>300000</v>
      </c>
      <c r="AG11" s="12">
        <v>50</v>
      </c>
      <c r="AH11" s="12">
        <v>25000</v>
      </c>
      <c r="AI11" s="12">
        <v>50</v>
      </c>
      <c r="AJ11" s="12">
        <v>185000</v>
      </c>
      <c r="AK11" s="12">
        <v>121</v>
      </c>
      <c r="AL11" s="12">
        <v>21416</v>
      </c>
      <c r="AM11" s="20">
        <f t="shared" si="4"/>
        <v>43446</v>
      </c>
      <c r="AN11" s="20">
        <f t="shared" si="5"/>
        <v>6812227</v>
      </c>
      <c r="AO11" s="12">
        <v>1394</v>
      </c>
      <c r="AP11" s="12">
        <v>495580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7">
        <f t="shared" si="6"/>
        <v>0</v>
      </c>
      <c r="AZ11" s="7">
        <f t="shared" si="6"/>
        <v>0</v>
      </c>
      <c r="BA11" s="8">
        <v>0</v>
      </c>
      <c r="BB11" s="8">
        <v>0</v>
      </c>
      <c r="BC11" s="8">
        <v>50</v>
      </c>
      <c r="BD11" s="8">
        <v>75000</v>
      </c>
      <c r="BE11" s="8">
        <v>50</v>
      </c>
      <c r="BF11" s="8">
        <v>75000</v>
      </c>
      <c r="BG11" s="8">
        <v>918</v>
      </c>
      <c r="BH11" s="8">
        <v>130312</v>
      </c>
      <c r="BI11" s="7">
        <f t="shared" si="7"/>
        <v>1018</v>
      </c>
      <c r="BJ11" s="7">
        <f t="shared" si="7"/>
        <v>280312</v>
      </c>
      <c r="BK11" s="7">
        <f t="shared" si="8"/>
        <v>44464</v>
      </c>
      <c r="BL11" s="7">
        <f t="shared" si="8"/>
        <v>7092539</v>
      </c>
    </row>
    <row r="12" spans="1:64" ht="20.25">
      <c r="A12" s="14">
        <v>6</v>
      </c>
      <c r="B12" s="15" t="s">
        <v>48</v>
      </c>
      <c r="C12" s="8">
        <v>225</v>
      </c>
      <c r="D12" s="8">
        <v>164209</v>
      </c>
      <c r="E12" s="8">
        <v>153</v>
      </c>
      <c r="F12" s="8">
        <v>70376</v>
      </c>
      <c r="G12" s="19">
        <f t="shared" si="0"/>
        <v>378</v>
      </c>
      <c r="H12" s="19">
        <f t="shared" si="0"/>
        <v>234585</v>
      </c>
      <c r="I12" s="8">
        <v>16</v>
      </c>
      <c r="J12" s="8">
        <v>7000</v>
      </c>
      <c r="K12" s="8">
        <v>26</v>
      </c>
      <c r="L12" s="8">
        <v>27200</v>
      </c>
      <c r="M12" s="7">
        <f t="shared" si="1"/>
        <v>420</v>
      </c>
      <c r="N12" s="7">
        <f t="shared" si="1"/>
        <v>268785</v>
      </c>
      <c r="O12" s="8">
        <v>4</v>
      </c>
      <c r="P12" s="8">
        <v>4000</v>
      </c>
      <c r="Q12" s="8">
        <v>4</v>
      </c>
      <c r="R12" s="8">
        <v>4000</v>
      </c>
      <c r="S12" s="8">
        <v>2</v>
      </c>
      <c r="T12" s="8">
        <v>4500</v>
      </c>
      <c r="U12" s="8">
        <v>25</v>
      </c>
      <c r="V12" s="8">
        <v>2500</v>
      </c>
      <c r="W12" s="8">
        <v>911</v>
      </c>
      <c r="X12" s="8">
        <v>31900</v>
      </c>
      <c r="Y12" s="7">
        <f t="shared" si="2"/>
        <v>946</v>
      </c>
      <c r="Z12" s="7">
        <f t="shared" si="3"/>
        <v>46900</v>
      </c>
      <c r="AA12" s="12">
        <v>2</v>
      </c>
      <c r="AB12" s="12">
        <v>100</v>
      </c>
      <c r="AC12" s="12">
        <v>15</v>
      </c>
      <c r="AD12" s="12">
        <v>6500</v>
      </c>
      <c r="AE12" s="12">
        <v>75</v>
      </c>
      <c r="AF12" s="12">
        <v>22500</v>
      </c>
      <c r="AG12" s="12">
        <v>10</v>
      </c>
      <c r="AH12" s="12">
        <v>450</v>
      </c>
      <c r="AI12" s="12">
        <v>0</v>
      </c>
      <c r="AJ12" s="12">
        <v>0</v>
      </c>
      <c r="AK12" s="12">
        <v>7</v>
      </c>
      <c r="AL12" s="12">
        <v>450</v>
      </c>
      <c r="AM12" s="20">
        <f t="shared" si="4"/>
        <v>1475</v>
      </c>
      <c r="AN12" s="20">
        <f t="shared" si="5"/>
        <v>345685</v>
      </c>
      <c r="AO12" s="12">
        <v>44</v>
      </c>
      <c r="AP12" s="12">
        <v>7061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7">
        <f t="shared" si="6"/>
        <v>0</v>
      </c>
      <c r="AZ12" s="7">
        <f t="shared" si="6"/>
        <v>0</v>
      </c>
      <c r="BA12" s="8">
        <v>0</v>
      </c>
      <c r="BB12" s="8">
        <v>0</v>
      </c>
      <c r="BC12" s="8">
        <v>10</v>
      </c>
      <c r="BD12" s="8">
        <v>5200</v>
      </c>
      <c r="BE12" s="8">
        <v>0</v>
      </c>
      <c r="BF12" s="8">
        <v>0</v>
      </c>
      <c r="BG12" s="8">
        <v>55</v>
      </c>
      <c r="BH12" s="8">
        <v>27000</v>
      </c>
      <c r="BI12" s="7">
        <f t="shared" si="7"/>
        <v>65</v>
      </c>
      <c r="BJ12" s="7">
        <f t="shared" si="7"/>
        <v>32200</v>
      </c>
      <c r="BK12" s="7">
        <f t="shared" si="8"/>
        <v>1540</v>
      </c>
      <c r="BL12" s="7">
        <f t="shared" si="8"/>
        <v>377885</v>
      </c>
    </row>
    <row r="13" spans="1:64" ht="20.25">
      <c r="A13" s="14">
        <v>7</v>
      </c>
      <c r="B13" s="15" t="s">
        <v>49</v>
      </c>
      <c r="C13" s="8">
        <v>1067</v>
      </c>
      <c r="D13" s="8">
        <v>545195</v>
      </c>
      <c r="E13" s="8">
        <v>356</v>
      </c>
      <c r="F13" s="8">
        <v>233655</v>
      </c>
      <c r="G13" s="19">
        <f t="shared" si="0"/>
        <v>1423</v>
      </c>
      <c r="H13" s="19">
        <f t="shared" si="0"/>
        <v>778850</v>
      </c>
      <c r="I13" s="8">
        <v>165</v>
      </c>
      <c r="J13" s="8">
        <v>107600</v>
      </c>
      <c r="K13" s="8">
        <v>30</v>
      </c>
      <c r="L13" s="8">
        <v>940</v>
      </c>
      <c r="M13" s="7">
        <f t="shared" si="1"/>
        <v>1618</v>
      </c>
      <c r="N13" s="7">
        <f t="shared" si="1"/>
        <v>887390</v>
      </c>
      <c r="O13" s="8">
        <v>6</v>
      </c>
      <c r="P13" s="8">
        <v>15000</v>
      </c>
      <c r="Q13" s="8">
        <v>6</v>
      </c>
      <c r="R13" s="8">
        <v>15000</v>
      </c>
      <c r="S13" s="8">
        <v>5</v>
      </c>
      <c r="T13" s="8">
        <v>35000</v>
      </c>
      <c r="U13" s="8">
        <v>60</v>
      </c>
      <c r="V13" s="8">
        <v>185000</v>
      </c>
      <c r="W13" s="8">
        <v>868</v>
      </c>
      <c r="X13" s="8">
        <v>404090</v>
      </c>
      <c r="Y13" s="7">
        <f t="shared" si="2"/>
        <v>945</v>
      </c>
      <c r="Z13" s="7">
        <f t="shared" si="3"/>
        <v>654090</v>
      </c>
      <c r="AA13" s="12">
        <v>10</v>
      </c>
      <c r="AB13" s="12">
        <v>1200</v>
      </c>
      <c r="AC13" s="12">
        <v>400</v>
      </c>
      <c r="AD13" s="12">
        <v>288100</v>
      </c>
      <c r="AE13" s="12">
        <v>1510</v>
      </c>
      <c r="AF13" s="12">
        <v>400000</v>
      </c>
      <c r="AG13" s="12">
        <v>10</v>
      </c>
      <c r="AH13" s="12">
        <v>10000</v>
      </c>
      <c r="AI13" s="12">
        <v>210</v>
      </c>
      <c r="AJ13" s="12">
        <v>47600</v>
      </c>
      <c r="AK13" s="12">
        <v>143</v>
      </c>
      <c r="AL13" s="12">
        <v>90000</v>
      </c>
      <c r="AM13" s="20">
        <f t="shared" si="4"/>
        <v>4846</v>
      </c>
      <c r="AN13" s="20">
        <f t="shared" si="5"/>
        <v>2378380</v>
      </c>
      <c r="AO13" s="12">
        <v>45</v>
      </c>
      <c r="AP13" s="12">
        <v>5140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7">
        <f t="shared" si="6"/>
        <v>0</v>
      </c>
      <c r="AZ13" s="7">
        <f t="shared" si="6"/>
        <v>0</v>
      </c>
      <c r="BA13" s="8">
        <v>0</v>
      </c>
      <c r="BB13" s="8">
        <v>0</v>
      </c>
      <c r="BC13" s="8">
        <v>40</v>
      </c>
      <c r="BD13" s="8">
        <v>75000</v>
      </c>
      <c r="BE13" s="8">
        <v>30</v>
      </c>
      <c r="BF13" s="8">
        <v>25000</v>
      </c>
      <c r="BG13" s="8">
        <v>160</v>
      </c>
      <c r="BH13" s="8">
        <v>46270</v>
      </c>
      <c r="BI13" s="7">
        <f t="shared" si="7"/>
        <v>230</v>
      </c>
      <c r="BJ13" s="7">
        <f t="shared" si="7"/>
        <v>146270</v>
      </c>
      <c r="BK13" s="7">
        <f t="shared" si="8"/>
        <v>5076</v>
      </c>
      <c r="BL13" s="7">
        <f t="shared" si="8"/>
        <v>2524650</v>
      </c>
    </row>
    <row r="14" spans="1:64" ht="20.25">
      <c r="A14" s="14">
        <v>8</v>
      </c>
      <c r="B14" s="15" t="s">
        <v>50</v>
      </c>
      <c r="C14" s="8">
        <v>784</v>
      </c>
      <c r="D14" s="8">
        <v>50960</v>
      </c>
      <c r="E14" s="8">
        <v>336</v>
      </c>
      <c r="F14" s="8">
        <v>21840</v>
      </c>
      <c r="G14" s="19">
        <f t="shared" si="0"/>
        <v>1120</v>
      </c>
      <c r="H14" s="19">
        <f t="shared" si="0"/>
        <v>72800</v>
      </c>
      <c r="I14" s="8">
        <v>140</v>
      </c>
      <c r="J14" s="8">
        <v>25200</v>
      </c>
      <c r="K14" s="8">
        <v>74</v>
      </c>
      <c r="L14" s="8">
        <v>6700</v>
      </c>
      <c r="M14" s="7">
        <f t="shared" si="1"/>
        <v>1334</v>
      </c>
      <c r="N14" s="7">
        <f t="shared" si="1"/>
        <v>104700</v>
      </c>
      <c r="O14" s="8">
        <v>5</v>
      </c>
      <c r="P14" s="8">
        <v>7500</v>
      </c>
      <c r="Q14" s="8">
        <v>5</v>
      </c>
      <c r="R14" s="8">
        <v>7500</v>
      </c>
      <c r="S14" s="8">
        <v>2</v>
      </c>
      <c r="T14" s="8">
        <v>12000</v>
      </c>
      <c r="U14" s="8">
        <v>30</v>
      </c>
      <c r="V14" s="8">
        <v>3900</v>
      </c>
      <c r="W14" s="8">
        <v>132</v>
      </c>
      <c r="X14" s="8">
        <v>15050</v>
      </c>
      <c r="Y14" s="7">
        <f t="shared" si="2"/>
        <v>174</v>
      </c>
      <c r="Z14" s="7">
        <f t="shared" si="3"/>
        <v>45950</v>
      </c>
      <c r="AA14" s="12">
        <v>5</v>
      </c>
      <c r="AB14" s="12">
        <v>250</v>
      </c>
      <c r="AC14" s="12">
        <v>45</v>
      </c>
      <c r="AD14" s="12">
        <v>32000</v>
      </c>
      <c r="AE14" s="12">
        <v>220</v>
      </c>
      <c r="AF14" s="12">
        <v>52000</v>
      </c>
      <c r="AG14" s="12">
        <v>5</v>
      </c>
      <c r="AH14" s="12">
        <v>150</v>
      </c>
      <c r="AI14" s="12">
        <v>5</v>
      </c>
      <c r="AJ14" s="12">
        <v>250</v>
      </c>
      <c r="AK14" s="12">
        <v>62</v>
      </c>
      <c r="AL14" s="12">
        <v>400</v>
      </c>
      <c r="AM14" s="20">
        <f t="shared" si="4"/>
        <v>1850</v>
      </c>
      <c r="AN14" s="20">
        <f t="shared" si="5"/>
        <v>235700</v>
      </c>
      <c r="AO14" s="12">
        <v>0</v>
      </c>
      <c r="AP14" s="12">
        <v>0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7">
        <f t="shared" si="6"/>
        <v>0</v>
      </c>
      <c r="AZ14" s="7">
        <f t="shared" si="6"/>
        <v>0</v>
      </c>
      <c r="BA14" s="8">
        <v>0</v>
      </c>
      <c r="BB14" s="8">
        <v>0</v>
      </c>
      <c r="BC14" s="8">
        <v>100</v>
      </c>
      <c r="BD14" s="8">
        <v>100000</v>
      </c>
      <c r="BE14" s="8">
        <v>25</v>
      </c>
      <c r="BF14" s="8">
        <v>15000</v>
      </c>
      <c r="BG14" s="8">
        <v>175</v>
      </c>
      <c r="BH14" s="8">
        <v>35000</v>
      </c>
      <c r="BI14" s="7">
        <f t="shared" si="7"/>
        <v>300</v>
      </c>
      <c r="BJ14" s="7">
        <f t="shared" si="7"/>
        <v>150000</v>
      </c>
      <c r="BK14" s="7">
        <f t="shared" si="8"/>
        <v>2150</v>
      </c>
      <c r="BL14" s="7">
        <f t="shared" si="8"/>
        <v>385700</v>
      </c>
    </row>
    <row r="15" spans="1:64" ht="20.25">
      <c r="A15" s="14">
        <v>9</v>
      </c>
      <c r="B15" s="15" t="s">
        <v>51</v>
      </c>
      <c r="C15" s="8">
        <v>329</v>
      </c>
      <c r="D15" s="8">
        <v>22396</v>
      </c>
      <c r="E15" s="8">
        <v>142</v>
      </c>
      <c r="F15" s="8">
        <v>9599</v>
      </c>
      <c r="G15" s="19">
        <f t="shared" si="0"/>
        <v>471</v>
      </c>
      <c r="H15" s="19">
        <f t="shared" si="0"/>
        <v>31995</v>
      </c>
      <c r="I15" s="8">
        <v>189</v>
      </c>
      <c r="J15" s="8">
        <v>62620</v>
      </c>
      <c r="K15" s="8">
        <v>73</v>
      </c>
      <c r="L15" s="8">
        <v>3110</v>
      </c>
      <c r="M15" s="7">
        <f t="shared" si="1"/>
        <v>733</v>
      </c>
      <c r="N15" s="7">
        <f t="shared" si="1"/>
        <v>97725</v>
      </c>
      <c r="O15" s="8">
        <v>5</v>
      </c>
      <c r="P15" s="8">
        <v>6500</v>
      </c>
      <c r="Q15" s="8">
        <v>5</v>
      </c>
      <c r="R15" s="8">
        <v>6500</v>
      </c>
      <c r="S15" s="8">
        <v>2</v>
      </c>
      <c r="T15" s="8">
        <v>12000</v>
      </c>
      <c r="U15" s="8">
        <v>40</v>
      </c>
      <c r="V15" s="8">
        <v>5100</v>
      </c>
      <c r="W15" s="8">
        <v>115</v>
      </c>
      <c r="X15" s="8">
        <v>3290</v>
      </c>
      <c r="Y15" s="7">
        <f t="shared" si="2"/>
        <v>167</v>
      </c>
      <c r="Z15" s="7">
        <f t="shared" si="3"/>
        <v>33390</v>
      </c>
      <c r="AA15" s="12">
        <v>2</v>
      </c>
      <c r="AB15" s="12">
        <v>50</v>
      </c>
      <c r="AC15" s="12">
        <v>30</v>
      </c>
      <c r="AD15" s="12">
        <v>87000</v>
      </c>
      <c r="AE15" s="12">
        <v>50</v>
      </c>
      <c r="AF15" s="12">
        <v>200000</v>
      </c>
      <c r="AG15" s="12">
        <v>2</v>
      </c>
      <c r="AH15" s="12">
        <v>150</v>
      </c>
      <c r="AI15" s="12">
        <v>2</v>
      </c>
      <c r="AJ15" s="12">
        <v>150</v>
      </c>
      <c r="AK15" s="12">
        <v>46</v>
      </c>
      <c r="AL15" s="12">
        <v>20520</v>
      </c>
      <c r="AM15" s="20">
        <f t="shared" si="4"/>
        <v>1032</v>
      </c>
      <c r="AN15" s="20">
        <f t="shared" si="5"/>
        <v>438985</v>
      </c>
      <c r="AO15" s="12">
        <v>538</v>
      </c>
      <c r="AP15" s="12">
        <v>37270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7">
        <f t="shared" si="6"/>
        <v>0</v>
      </c>
      <c r="AZ15" s="7">
        <f t="shared" si="6"/>
        <v>0</v>
      </c>
      <c r="BA15" s="8">
        <v>0</v>
      </c>
      <c r="BB15" s="8">
        <v>0</v>
      </c>
      <c r="BC15" s="8">
        <v>31</v>
      </c>
      <c r="BD15" s="8">
        <v>19500</v>
      </c>
      <c r="BE15" s="8">
        <v>0</v>
      </c>
      <c r="BF15" s="8">
        <v>0</v>
      </c>
      <c r="BG15" s="8">
        <v>0</v>
      </c>
      <c r="BH15" s="8">
        <v>0</v>
      </c>
      <c r="BI15" s="7">
        <f t="shared" si="7"/>
        <v>31</v>
      </c>
      <c r="BJ15" s="7">
        <f t="shared" si="7"/>
        <v>19500</v>
      </c>
      <c r="BK15" s="7">
        <f t="shared" si="8"/>
        <v>1063</v>
      </c>
      <c r="BL15" s="7">
        <f t="shared" si="8"/>
        <v>458485</v>
      </c>
    </row>
    <row r="16" spans="1:64" ht="20.25">
      <c r="A16" s="14">
        <v>10</v>
      </c>
      <c r="B16" s="15" t="s">
        <v>52</v>
      </c>
      <c r="C16" s="8">
        <v>192</v>
      </c>
      <c r="D16" s="8">
        <v>14840</v>
      </c>
      <c r="E16" s="8">
        <v>83</v>
      </c>
      <c r="F16" s="8">
        <v>6360</v>
      </c>
      <c r="G16" s="19">
        <f t="shared" si="0"/>
        <v>275</v>
      </c>
      <c r="H16" s="19">
        <f t="shared" si="0"/>
        <v>21200</v>
      </c>
      <c r="I16" s="8">
        <v>51</v>
      </c>
      <c r="J16" s="8">
        <v>8100</v>
      </c>
      <c r="K16" s="8">
        <v>70</v>
      </c>
      <c r="L16" s="8">
        <v>10650</v>
      </c>
      <c r="M16" s="7">
        <f t="shared" si="1"/>
        <v>396</v>
      </c>
      <c r="N16" s="7">
        <f t="shared" si="1"/>
        <v>39950</v>
      </c>
      <c r="O16" s="8">
        <v>7</v>
      </c>
      <c r="P16" s="8">
        <v>8500</v>
      </c>
      <c r="Q16" s="8">
        <v>7</v>
      </c>
      <c r="R16" s="8">
        <v>8500</v>
      </c>
      <c r="S16" s="8">
        <v>3</v>
      </c>
      <c r="T16" s="8">
        <v>14000</v>
      </c>
      <c r="U16" s="8">
        <v>40</v>
      </c>
      <c r="V16" s="8">
        <v>5600</v>
      </c>
      <c r="W16" s="8">
        <v>614</v>
      </c>
      <c r="X16" s="8">
        <v>288181</v>
      </c>
      <c r="Y16" s="7">
        <f t="shared" si="2"/>
        <v>671</v>
      </c>
      <c r="Z16" s="7">
        <f t="shared" si="3"/>
        <v>324781</v>
      </c>
      <c r="AA16" s="12">
        <v>4</v>
      </c>
      <c r="AB16" s="12">
        <v>4500</v>
      </c>
      <c r="AC16" s="12">
        <v>300</v>
      </c>
      <c r="AD16" s="12">
        <v>111335</v>
      </c>
      <c r="AE16" s="12">
        <v>425</v>
      </c>
      <c r="AF16" s="12">
        <v>373000</v>
      </c>
      <c r="AG16" s="12">
        <v>4</v>
      </c>
      <c r="AH16" s="12">
        <v>250</v>
      </c>
      <c r="AI16" s="12">
        <v>4</v>
      </c>
      <c r="AJ16" s="12">
        <v>250</v>
      </c>
      <c r="AK16" s="12">
        <v>56</v>
      </c>
      <c r="AL16" s="12">
        <v>239283</v>
      </c>
      <c r="AM16" s="20">
        <f t="shared" si="4"/>
        <v>1860</v>
      </c>
      <c r="AN16" s="20">
        <f t="shared" si="5"/>
        <v>1093349</v>
      </c>
      <c r="AO16" s="12">
        <v>89</v>
      </c>
      <c r="AP16" s="12">
        <v>9700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7">
        <f t="shared" si="6"/>
        <v>0</v>
      </c>
      <c r="AZ16" s="7">
        <f t="shared" si="6"/>
        <v>0</v>
      </c>
      <c r="BA16" s="8">
        <v>0</v>
      </c>
      <c r="BB16" s="8">
        <v>0</v>
      </c>
      <c r="BC16" s="8">
        <v>100</v>
      </c>
      <c r="BD16" s="8">
        <v>115000</v>
      </c>
      <c r="BE16" s="8">
        <v>113</v>
      </c>
      <c r="BF16" s="8">
        <v>20200</v>
      </c>
      <c r="BG16" s="8">
        <v>0</v>
      </c>
      <c r="BH16" s="8">
        <v>0</v>
      </c>
      <c r="BI16" s="7">
        <f t="shared" si="7"/>
        <v>213</v>
      </c>
      <c r="BJ16" s="7">
        <f t="shared" si="7"/>
        <v>135200</v>
      </c>
      <c r="BK16" s="7">
        <f t="shared" si="8"/>
        <v>2073</v>
      </c>
      <c r="BL16" s="7">
        <f t="shared" si="8"/>
        <v>1228549</v>
      </c>
    </row>
    <row r="17" spans="1:64" ht="20.25">
      <c r="A17" s="14">
        <v>11</v>
      </c>
      <c r="B17" s="15" t="s">
        <v>53</v>
      </c>
      <c r="C17" s="8">
        <v>905</v>
      </c>
      <c r="D17" s="8">
        <v>104622</v>
      </c>
      <c r="E17" s="8">
        <v>389</v>
      </c>
      <c r="F17" s="8">
        <v>44838</v>
      </c>
      <c r="G17" s="19">
        <f t="shared" si="0"/>
        <v>1294</v>
      </c>
      <c r="H17" s="19">
        <f t="shared" si="0"/>
        <v>149460</v>
      </c>
      <c r="I17" s="8">
        <v>75</v>
      </c>
      <c r="J17" s="8">
        <v>14181</v>
      </c>
      <c r="K17" s="8">
        <v>26</v>
      </c>
      <c r="L17" s="8">
        <v>3680</v>
      </c>
      <c r="M17" s="7">
        <f t="shared" si="1"/>
        <v>1395</v>
      </c>
      <c r="N17" s="7">
        <f t="shared" si="1"/>
        <v>167321</v>
      </c>
      <c r="O17" s="8">
        <v>2</v>
      </c>
      <c r="P17" s="8">
        <v>3500</v>
      </c>
      <c r="Q17" s="8">
        <v>2</v>
      </c>
      <c r="R17" s="8">
        <v>3500</v>
      </c>
      <c r="S17" s="8">
        <v>1</v>
      </c>
      <c r="T17" s="8">
        <v>5600</v>
      </c>
      <c r="U17" s="8">
        <v>35</v>
      </c>
      <c r="V17" s="8">
        <v>7500</v>
      </c>
      <c r="W17" s="8">
        <v>538</v>
      </c>
      <c r="X17" s="8">
        <v>125330</v>
      </c>
      <c r="Y17" s="7">
        <f t="shared" si="2"/>
        <v>578</v>
      </c>
      <c r="Z17" s="7">
        <f t="shared" si="3"/>
        <v>145430</v>
      </c>
      <c r="AA17" s="12">
        <v>4</v>
      </c>
      <c r="AB17" s="12">
        <v>4500</v>
      </c>
      <c r="AC17" s="12">
        <v>95</v>
      </c>
      <c r="AD17" s="12">
        <v>95000</v>
      </c>
      <c r="AE17" s="12">
        <v>150</v>
      </c>
      <c r="AF17" s="12">
        <v>175000</v>
      </c>
      <c r="AG17" s="12">
        <v>4</v>
      </c>
      <c r="AH17" s="12">
        <v>250</v>
      </c>
      <c r="AI17" s="12">
        <v>4</v>
      </c>
      <c r="AJ17" s="12">
        <v>250</v>
      </c>
      <c r="AK17" s="12">
        <v>108</v>
      </c>
      <c r="AL17" s="12">
        <v>9830</v>
      </c>
      <c r="AM17" s="20">
        <f t="shared" si="4"/>
        <v>2338</v>
      </c>
      <c r="AN17" s="20">
        <f t="shared" si="5"/>
        <v>597581</v>
      </c>
      <c r="AO17" s="12">
        <v>542</v>
      </c>
      <c r="AP17" s="12">
        <v>124520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7">
        <f t="shared" si="6"/>
        <v>0</v>
      </c>
      <c r="AZ17" s="7">
        <f t="shared" si="6"/>
        <v>0</v>
      </c>
      <c r="BA17" s="8">
        <v>0</v>
      </c>
      <c r="BB17" s="8">
        <v>0</v>
      </c>
      <c r="BC17" s="8">
        <v>25</v>
      </c>
      <c r="BD17" s="8">
        <v>35000</v>
      </c>
      <c r="BE17" s="8">
        <v>100</v>
      </c>
      <c r="BF17" s="8">
        <v>45000</v>
      </c>
      <c r="BG17" s="8">
        <v>199</v>
      </c>
      <c r="BH17" s="8">
        <v>37930</v>
      </c>
      <c r="BI17" s="7">
        <f t="shared" si="7"/>
        <v>324</v>
      </c>
      <c r="BJ17" s="7">
        <f t="shared" si="7"/>
        <v>117930</v>
      </c>
      <c r="BK17" s="7">
        <f t="shared" si="8"/>
        <v>2662</v>
      </c>
      <c r="BL17" s="7">
        <f t="shared" si="8"/>
        <v>715511</v>
      </c>
    </row>
    <row r="18" spans="1:64" ht="20.25">
      <c r="A18" s="14">
        <v>12</v>
      </c>
      <c r="B18" s="15" t="s">
        <v>54</v>
      </c>
      <c r="C18" s="8">
        <v>345</v>
      </c>
      <c r="D18" s="8">
        <v>36680</v>
      </c>
      <c r="E18" s="8">
        <v>231</v>
      </c>
      <c r="F18" s="8">
        <v>15720</v>
      </c>
      <c r="G18" s="19">
        <f t="shared" si="0"/>
        <v>576</v>
      </c>
      <c r="H18" s="19">
        <f t="shared" si="0"/>
        <v>52400</v>
      </c>
      <c r="I18" s="8">
        <v>32</v>
      </c>
      <c r="J18" s="8">
        <v>20000</v>
      </c>
      <c r="K18" s="8">
        <v>20</v>
      </c>
      <c r="L18" s="8">
        <v>12200</v>
      </c>
      <c r="M18" s="7">
        <f t="shared" si="1"/>
        <v>628</v>
      </c>
      <c r="N18" s="7">
        <f t="shared" si="1"/>
        <v>84600</v>
      </c>
      <c r="O18" s="8">
        <v>2</v>
      </c>
      <c r="P18" s="8">
        <v>4000</v>
      </c>
      <c r="Q18" s="8">
        <v>2</v>
      </c>
      <c r="R18" s="8">
        <v>4000</v>
      </c>
      <c r="S18" s="8">
        <v>0</v>
      </c>
      <c r="T18" s="8">
        <v>0</v>
      </c>
      <c r="U18" s="8">
        <v>10</v>
      </c>
      <c r="V18" s="8">
        <v>10000</v>
      </c>
      <c r="W18" s="8">
        <v>162</v>
      </c>
      <c r="X18" s="8">
        <v>44300</v>
      </c>
      <c r="Y18" s="7">
        <f t="shared" si="2"/>
        <v>176</v>
      </c>
      <c r="Z18" s="7">
        <f t="shared" si="3"/>
        <v>62300</v>
      </c>
      <c r="AA18" s="12">
        <v>2</v>
      </c>
      <c r="AB18" s="12">
        <v>2000</v>
      </c>
      <c r="AC18" s="12">
        <v>45</v>
      </c>
      <c r="AD18" s="12">
        <v>25000</v>
      </c>
      <c r="AE18" s="12">
        <v>125</v>
      </c>
      <c r="AF18" s="12">
        <v>55000</v>
      </c>
      <c r="AG18" s="12">
        <v>2</v>
      </c>
      <c r="AH18" s="12">
        <v>150</v>
      </c>
      <c r="AI18" s="12">
        <v>2</v>
      </c>
      <c r="AJ18" s="12">
        <v>150</v>
      </c>
      <c r="AK18" s="12">
        <v>36</v>
      </c>
      <c r="AL18" s="12">
        <v>6300</v>
      </c>
      <c r="AM18" s="20">
        <f t="shared" si="4"/>
        <v>1016</v>
      </c>
      <c r="AN18" s="20">
        <f t="shared" si="5"/>
        <v>235500</v>
      </c>
      <c r="AO18" s="12">
        <v>70</v>
      </c>
      <c r="AP18" s="12">
        <v>18800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7">
        <f t="shared" si="6"/>
        <v>0</v>
      </c>
      <c r="AZ18" s="7">
        <f t="shared" si="6"/>
        <v>0</v>
      </c>
      <c r="BA18" s="8">
        <v>0</v>
      </c>
      <c r="BB18" s="8">
        <v>0</v>
      </c>
      <c r="BC18" s="8">
        <v>50</v>
      </c>
      <c r="BD18" s="8">
        <v>40000</v>
      </c>
      <c r="BE18" s="8">
        <v>50</v>
      </c>
      <c r="BF18" s="8">
        <v>40000</v>
      </c>
      <c r="BG18" s="8">
        <v>99</v>
      </c>
      <c r="BH18" s="8">
        <v>31610</v>
      </c>
      <c r="BI18" s="7">
        <f t="shared" si="7"/>
        <v>199</v>
      </c>
      <c r="BJ18" s="7">
        <f t="shared" si="7"/>
        <v>111610</v>
      </c>
      <c r="BK18" s="7">
        <f t="shared" si="8"/>
        <v>1215</v>
      </c>
      <c r="BL18" s="7">
        <f t="shared" si="8"/>
        <v>347110</v>
      </c>
    </row>
    <row r="19" spans="1:64" ht="20.25">
      <c r="A19" s="14">
        <v>13</v>
      </c>
      <c r="B19" s="15" t="s">
        <v>55</v>
      </c>
      <c r="C19" s="8">
        <v>116</v>
      </c>
      <c r="D19" s="8">
        <v>34356</v>
      </c>
      <c r="E19" s="8">
        <v>50</v>
      </c>
      <c r="F19" s="8">
        <v>14724</v>
      </c>
      <c r="G19" s="19">
        <f t="shared" si="0"/>
        <v>166</v>
      </c>
      <c r="H19" s="19">
        <f t="shared" si="0"/>
        <v>49080</v>
      </c>
      <c r="I19" s="8">
        <v>40</v>
      </c>
      <c r="J19" s="8">
        <v>2800</v>
      </c>
      <c r="K19" s="8">
        <v>0</v>
      </c>
      <c r="L19" s="8">
        <v>0</v>
      </c>
      <c r="M19" s="7">
        <f t="shared" si="1"/>
        <v>206</v>
      </c>
      <c r="N19" s="7">
        <f t="shared" si="1"/>
        <v>51880</v>
      </c>
      <c r="O19" s="8">
        <v>4</v>
      </c>
      <c r="P19" s="8">
        <v>8000</v>
      </c>
      <c r="Q19" s="8">
        <v>4</v>
      </c>
      <c r="R19" s="8">
        <v>8000</v>
      </c>
      <c r="S19" s="8">
        <v>2</v>
      </c>
      <c r="T19" s="8">
        <v>12000</v>
      </c>
      <c r="U19" s="8">
        <v>34</v>
      </c>
      <c r="V19" s="8">
        <v>34000</v>
      </c>
      <c r="W19" s="8">
        <v>270</v>
      </c>
      <c r="X19" s="8">
        <v>117200</v>
      </c>
      <c r="Y19" s="7">
        <f t="shared" si="2"/>
        <v>314</v>
      </c>
      <c r="Z19" s="7">
        <f t="shared" si="3"/>
        <v>179200</v>
      </c>
      <c r="AA19" s="12">
        <v>6</v>
      </c>
      <c r="AB19" s="12">
        <v>8000</v>
      </c>
      <c r="AC19" s="12">
        <v>50</v>
      </c>
      <c r="AD19" s="12">
        <v>75000</v>
      </c>
      <c r="AE19" s="12">
        <v>175</v>
      </c>
      <c r="AF19" s="12">
        <v>425000</v>
      </c>
      <c r="AG19" s="12">
        <v>8</v>
      </c>
      <c r="AH19" s="12">
        <v>350</v>
      </c>
      <c r="AI19" s="12">
        <v>60</v>
      </c>
      <c r="AJ19" s="12">
        <v>3000</v>
      </c>
      <c r="AK19" s="12">
        <v>138</v>
      </c>
      <c r="AL19" s="12">
        <v>245390</v>
      </c>
      <c r="AM19" s="20">
        <f t="shared" si="4"/>
        <v>957</v>
      </c>
      <c r="AN19" s="20">
        <f t="shared" si="5"/>
        <v>987820</v>
      </c>
      <c r="AO19" s="12">
        <v>12</v>
      </c>
      <c r="AP19" s="12">
        <v>12000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7">
        <f t="shared" si="6"/>
        <v>0</v>
      </c>
      <c r="AZ19" s="7">
        <f t="shared" si="6"/>
        <v>0</v>
      </c>
      <c r="BA19" s="8">
        <v>0</v>
      </c>
      <c r="BB19" s="8">
        <v>0</v>
      </c>
      <c r="BC19" s="8">
        <v>50</v>
      </c>
      <c r="BD19" s="8">
        <v>75000</v>
      </c>
      <c r="BE19" s="8">
        <v>100</v>
      </c>
      <c r="BF19" s="8">
        <v>50000</v>
      </c>
      <c r="BG19" s="8">
        <v>160</v>
      </c>
      <c r="BH19" s="8">
        <v>29240</v>
      </c>
      <c r="BI19" s="7">
        <f t="shared" si="7"/>
        <v>310</v>
      </c>
      <c r="BJ19" s="7">
        <f t="shared" si="7"/>
        <v>154240</v>
      </c>
      <c r="BK19" s="7">
        <f t="shared" si="8"/>
        <v>1267</v>
      </c>
      <c r="BL19" s="7">
        <f t="shared" si="8"/>
        <v>1142060</v>
      </c>
    </row>
    <row r="20" spans="1:64" ht="20.25">
      <c r="A20" s="14">
        <v>14</v>
      </c>
      <c r="B20" s="15" t="s">
        <v>56</v>
      </c>
      <c r="C20" s="8">
        <v>2514</v>
      </c>
      <c r="D20" s="8">
        <v>456612</v>
      </c>
      <c r="E20" s="8">
        <v>1078</v>
      </c>
      <c r="F20" s="8">
        <v>195691</v>
      </c>
      <c r="G20" s="19">
        <f t="shared" si="0"/>
        <v>3592</v>
      </c>
      <c r="H20" s="19">
        <f t="shared" si="0"/>
        <v>652303</v>
      </c>
      <c r="I20" s="8">
        <v>225</v>
      </c>
      <c r="J20" s="8">
        <v>21100</v>
      </c>
      <c r="K20" s="8">
        <v>193</v>
      </c>
      <c r="L20" s="8">
        <v>14590</v>
      </c>
      <c r="M20" s="7">
        <f t="shared" si="1"/>
        <v>4010</v>
      </c>
      <c r="N20" s="7">
        <f t="shared" si="1"/>
        <v>687993</v>
      </c>
      <c r="O20" s="8">
        <v>4</v>
      </c>
      <c r="P20" s="8">
        <v>9000</v>
      </c>
      <c r="Q20" s="8">
        <v>4</v>
      </c>
      <c r="R20" s="8">
        <v>9000</v>
      </c>
      <c r="S20" s="8">
        <v>2</v>
      </c>
      <c r="T20" s="8">
        <v>14000</v>
      </c>
      <c r="U20" s="8">
        <v>45</v>
      </c>
      <c r="V20" s="8">
        <v>55000</v>
      </c>
      <c r="W20" s="8">
        <v>1119</v>
      </c>
      <c r="X20" s="8">
        <v>263650</v>
      </c>
      <c r="Y20" s="7">
        <f t="shared" si="2"/>
        <v>1174</v>
      </c>
      <c r="Z20" s="7">
        <f t="shared" si="3"/>
        <v>350650</v>
      </c>
      <c r="AA20" s="12">
        <v>8</v>
      </c>
      <c r="AB20" s="12">
        <v>10000</v>
      </c>
      <c r="AC20" s="12">
        <v>50</v>
      </c>
      <c r="AD20" s="12">
        <v>25000</v>
      </c>
      <c r="AE20" s="12">
        <v>675</v>
      </c>
      <c r="AF20" s="12">
        <v>700000</v>
      </c>
      <c r="AG20" s="12">
        <v>12</v>
      </c>
      <c r="AH20" s="12">
        <v>700</v>
      </c>
      <c r="AI20" s="12">
        <v>12</v>
      </c>
      <c r="AJ20" s="12">
        <v>700</v>
      </c>
      <c r="AK20" s="12">
        <v>538</v>
      </c>
      <c r="AL20" s="12">
        <v>320300</v>
      </c>
      <c r="AM20" s="20">
        <f t="shared" si="4"/>
        <v>6479</v>
      </c>
      <c r="AN20" s="20">
        <f t="shared" si="5"/>
        <v>2095343</v>
      </c>
      <c r="AO20" s="12">
        <v>1954</v>
      </c>
      <c r="AP20" s="12">
        <v>1088045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7">
        <f t="shared" si="6"/>
        <v>0</v>
      </c>
      <c r="AZ20" s="7">
        <f t="shared" si="6"/>
        <v>0</v>
      </c>
      <c r="BA20" s="8">
        <v>0</v>
      </c>
      <c r="BB20" s="8">
        <v>0</v>
      </c>
      <c r="BC20" s="8">
        <v>75</v>
      </c>
      <c r="BD20" s="8">
        <v>175000</v>
      </c>
      <c r="BE20" s="8">
        <v>200</v>
      </c>
      <c r="BF20" s="8">
        <v>155000</v>
      </c>
      <c r="BG20" s="8">
        <v>349</v>
      </c>
      <c r="BH20" s="8">
        <v>157200</v>
      </c>
      <c r="BI20" s="7">
        <f t="shared" si="7"/>
        <v>624</v>
      </c>
      <c r="BJ20" s="7">
        <f t="shared" si="7"/>
        <v>487200</v>
      </c>
      <c r="BK20" s="7">
        <f t="shared" si="8"/>
        <v>7103</v>
      </c>
      <c r="BL20" s="7">
        <f t="shared" si="8"/>
        <v>2582543</v>
      </c>
    </row>
    <row r="21" spans="1:64" ht="20.25">
      <c r="A21" s="14">
        <v>15</v>
      </c>
      <c r="B21" s="15" t="s">
        <v>57</v>
      </c>
      <c r="C21" s="8">
        <v>25</v>
      </c>
      <c r="D21" s="8">
        <v>6100</v>
      </c>
      <c r="E21" s="8">
        <v>6</v>
      </c>
      <c r="F21" s="8">
        <v>300</v>
      </c>
      <c r="G21" s="19">
        <f t="shared" si="0"/>
        <v>31</v>
      </c>
      <c r="H21" s="19">
        <f t="shared" si="0"/>
        <v>6400</v>
      </c>
      <c r="I21" s="8">
        <v>17</v>
      </c>
      <c r="J21" s="8">
        <v>9800</v>
      </c>
      <c r="K21" s="8">
        <v>12</v>
      </c>
      <c r="L21" s="8">
        <v>4400</v>
      </c>
      <c r="M21" s="7">
        <f t="shared" si="1"/>
        <v>60</v>
      </c>
      <c r="N21" s="7">
        <f t="shared" si="1"/>
        <v>20600</v>
      </c>
      <c r="O21" s="8">
        <v>2</v>
      </c>
      <c r="P21" s="8">
        <v>3000</v>
      </c>
      <c r="Q21" s="8">
        <v>2</v>
      </c>
      <c r="R21" s="8">
        <v>3000</v>
      </c>
      <c r="S21" s="8">
        <v>2</v>
      </c>
      <c r="T21" s="8">
        <v>5500</v>
      </c>
      <c r="U21" s="8">
        <v>3</v>
      </c>
      <c r="V21" s="8">
        <v>3000</v>
      </c>
      <c r="W21" s="8">
        <v>4</v>
      </c>
      <c r="X21" s="8">
        <v>3100</v>
      </c>
      <c r="Y21" s="7">
        <f t="shared" si="2"/>
        <v>13</v>
      </c>
      <c r="Z21" s="7">
        <f t="shared" si="3"/>
        <v>17600</v>
      </c>
      <c r="AA21" s="12">
        <v>0</v>
      </c>
      <c r="AB21" s="12">
        <v>0</v>
      </c>
      <c r="AC21" s="12">
        <v>20</v>
      </c>
      <c r="AD21" s="12">
        <v>14800</v>
      </c>
      <c r="AE21" s="12">
        <v>48</v>
      </c>
      <c r="AF21" s="12">
        <v>60000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20">
        <f t="shared" si="4"/>
        <v>141</v>
      </c>
      <c r="AN21" s="20">
        <f t="shared" si="5"/>
        <v>113000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7">
        <f t="shared" si="6"/>
        <v>0</v>
      </c>
      <c r="AZ21" s="7">
        <f t="shared" si="6"/>
        <v>0</v>
      </c>
      <c r="BA21" s="8">
        <v>0</v>
      </c>
      <c r="BB21" s="8">
        <v>0</v>
      </c>
      <c r="BC21" s="8">
        <v>10</v>
      </c>
      <c r="BD21" s="8">
        <v>15000</v>
      </c>
      <c r="BE21" s="8">
        <v>0</v>
      </c>
      <c r="BF21" s="8">
        <v>0</v>
      </c>
      <c r="BG21" s="8">
        <v>14</v>
      </c>
      <c r="BH21" s="8">
        <v>13600</v>
      </c>
      <c r="BI21" s="7">
        <f t="shared" si="7"/>
        <v>24</v>
      </c>
      <c r="BJ21" s="7">
        <f t="shared" si="7"/>
        <v>28600</v>
      </c>
      <c r="BK21" s="7">
        <f t="shared" si="8"/>
        <v>165</v>
      </c>
      <c r="BL21" s="7">
        <f t="shared" si="8"/>
        <v>141600</v>
      </c>
    </row>
    <row r="22" spans="1:64" ht="20.25">
      <c r="A22" s="14">
        <v>16</v>
      </c>
      <c r="B22" s="15" t="s">
        <v>58</v>
      </c>
      <c r="C22" s="8">
        <v>3</v>
      </c>
      <c r="D22" s="8">
        <v>150</v>
      </c>
      <c r="E22" s="8">
        <v>9</v>
      </c>
      <c r="F22" s="8">
        <v>5550</v>
      </c>
      <c r="G22" s="19">
        <f t="shared" si="0"/>
        <v>12</v>
      </c>
      <c r="H22" s="19">
        <f t="shared" si="0"/>
        <v>5700</v>
      </c>
      <c r="I22" s="8">
        <v>0</v>
      </c>
      <c r="J22" s="8">
        <v>0</v>
      </c>
      <c r="K22" s="8">
        <v>0</v>
      </c>
      <c r="L22" s="8">
        <v>0</v>
      </c>
      <c r="M22" s="7">
        <f t="shared" si="1"/>
        <v>12</v>
      </c>
      <c r="N22" s="7">
        <f t="shared" si="1"/>
        <v>5700</v>
      </c>
      <c r="O22" s="8">
        <v>2</v>
      </c>
      <c r="P22" s="8">
        <v>1500</v>
      </c>
      <c r="Q22" s="8">
        <v>2</v>
      </c>
      <c r="R22" s="8">
        <v>1500</v>
      </c>
      <c r="S22" s="8">
        <v>0</v>
      </c>
      <c r="T22" s="8">
        <v>0</v>
      </c>
      <c r="U22" s="8">
        <v>10</v>
      </c>
      <c r="V22" s="8">
        <v>1000</v>
      </c>
      <c r="W22" s="8">
        <v>16</v>
      </c>
      <c r="X22" s="8">
        <v>1100</v>
      </c>
      <c r="Y22" s="7">
        <f t="shared" si="2"/>
        <v>30</v>
      </c>
      <c r="Z22" s="7">
        <f t="shared" si="3"/>
        <v>5100</v>
      </c>
      <c r="AA22" s="12">
        <v>0</v>
      </c>
      <c r="AB22" s="12">
        <v>0</v>
      </c>
      <c r="AC22" s="12">
        <v>28</v>
      </c>
      <c r="AD22" s="12">
        <v>26000</v>
      </c>
      <c r="AE22" s="12">
        <v>50</v>
      </c>
      <c r="AF22" s="12">
        <v>60000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20">
        <f t="shared" si="4"/>
        <v>120</v>
      </c>
      <c r="AN22" s="20">
        <f t="shared" si="5"/>
        <v>96800</v>
      </c>
      <c r="AO22" s="12">
        <v>20</v>
      </c>
      <c r="AP22" s="12">
        <v>6100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7">
        <f t="shared" si="6"/>
        <v>0</v>
      </c>
      <c r="AZ22" s="7">
        <f t="shared" si="6"/>
        <v>0</v>
      </c>
      <c r="BA22" s="8">
        <v>0</v>
      </c>
      <c r="BB22" s="8">
        <v>0</v>
      </c>
      <c r="BC22" s="8">
        <v>2</v>
      </c>
      <c r="BD22" s="8">
        <v>6000</v>
      </c>
      <c r="BE22" s="8">
        <v>0</v>
      </c>
      <c r="BF22" s="8">
        <v>0</v>
      </c>
      <c r="BG22" s="8">
        <v>0</v>
      </c>
      <c r="BH22" s="8">
        <v>0</v>
      </c>
      <c r="BI22" s="7">
        <f t="shared" si="7"/>
        <v>2</v>
      </c>
      <c r="BJ22" s="7">
        <f t="shared" si="7"/>
        <v>6000</v>
      </c>
      <c r="BK22" s="7">
        <f t="shared" si="8"/>
        <v>122</v>
      </c>
      <c r="BL22" s="7">
        <f t="shared" si="8"/>
        <v>102800</v>
      </c>
    </row>
    <row r="23" spans="1:64" ht="20.25">
      <c r="A23" s="14">
        <v>17</v>
      </c>
      <c r="B23" s="15" t="s">
        <v>59</v>
      </c>
      <c r="C23" s="8">
        <v>0</v>
      </c>
      <c r="D23" s="8">
        <v>0</v>
      </c>
      <c r="E23" s="8">
        <v>0</v>
      </c>
      <c r="F23" s="8">
        <v>0</v>
      </c>
      <c r="G23" s="19">
        <f t="shared" si="0"/>
        <v>0</v>
      </c>
      <c r="H23" s="19">
        <f t="shared" si="0"/>
        <v>0</v>
      </c>
      <c r="I23" s="8">
        <v>0</v>
      </c>
      <c r="J23" s="8">
        <v>0</v>
      </c>
      <c r="K23" s="8">
        <v>0</v>
      </c>
      <c r="L23" s="8">
        <v>0</v>
      </c>
      <c r="M23" s="7">
        <f t="shared" si="1"/>
        <v>0</v>
      </c>
      <c r="N23" s="7">
        <f t="shared" si="1"/>
        <v>0</v>
      </c>
      <c r="O23" s="8">
        <v>20</v>
      </c>
      <c r="P23" s="8">
        <v>3500</v>
      </c>
      <c r="Q23" s="8">
        <v>20</v>
      </c>
      <c r="R23" s="8">
        <v>3500</v>
      </c>
      <c r="S23" s="8">
        <v>18</v>
      </c>
      <c r="T23" s="8">
        <v>1550</v>
      </c>
      <c r="U23" s="8">
        <v>0</v>
      </c>
      <c r="V23" s="8">
        <v>0</v>
      </c>
      <c r="W23" s="8">
        <v>0</v>
      </c>
      <c r="X23" s="8">
        <v>0</v>
      </c>
      <c r="Y23" s="7">
        <f t="shared" si="2"/>
        <v>58</v>
      </c>
      <c r="Z23" s="7">
        <f t="shared" si="3"/>
        <v>8550</v>
      </c>
      <c r="AA23" s="12">
        <v>0</v>
      </c>
      <c r="AB23" s="12">
        <v>0</v>
      </c>
      <c r="AC23" s="12">
        <v>5</v>
      </c>
      <c r="AD23" s="12">
        <v>5000</v>
      </c>
      <c r="AE23" s="12">
        <v>13</v>
      </c>
      <c r="AF23" s="12">
        <v>25600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20">
        <f t="shared" si="4"/>
        <v>76</v>
      </c>
      <c r="AN23" s="20">
        <f t="shared" si="5"/>
        <v>39150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7">
        <f t="shared" si="6"/>
        <v>0</v>
      </c>
      <c r="AZ23" s="7">
        <f t="shared" si="6"/>
        <v>0</v>
      </c>
      <c r="BA23" s="8">
        <v>0</v>
      </c>
      <c r="BB23" s="8">
        <v>0</v>
      </c>
      <c r="BC23" s="8">
        <v>2</v>
      </c>
      <c r="BD23" s="8">
        <v>500</v>
      </c>
      <c r="BE23" s="8">
        <v>0</v>
      </c>
      <c r="BF23" s="8">
        <v>0</v>
      </c>
      <c r="BG23" s="8">
        <v>40</v>
      </c>
      <c r="BH23" s="8">
        <v>2350</v>
      </c>
      <c r="BI23" s="7">
        <f t="shared" si="7"/>
        <v>42</v>
      </c>
      <c r="BJ23" s="7">
        <f t="shared" si="7"/>
        <v>2850</v>
      </c>
      <c r="BK23" s="7">
        <f t="shared" si="8"/>
        <v>118</v>
      </c>
      <c r="BL23" s="7">
        <f t="shared" si="8"/>
        <v>42000</v>
      </c>
    </row>
    <row r="24" spans="1:64" ht="20.25">
      <c r="A24" s="14">
        <v>18</v>
      </c>
      <c r="B24" s="15" t="s">
        <v>60</v>
      </c>
      <c r="C24" s="8">
        <v>882</v>
      </c>
      <c r="D24" s="8">
        <v>510860</v>
      </c>
      <c r="E24" s="8">
        <v>378</v>
      </c>
      <c r="F24" s="8">
        <v>218940</v>
      </c>
      <c r="G24" s="19">
        <f t="shared" si="0"/>
        <v>1260</v>
      </c>
      <c r="H24" s="19">
        <f t="shared" si="0"/>
        <v>729800</v>
      </c>
      <c r="I24" s="8">
        <v>205</v>
      </c>
      <c r="J24" s="8">
        <v>188000</v>
      </c>
      <c r="K24" s="8">
        <v>0</v>
      </c>
      <c r="L24" s="8">
        <v>0</v>
      </c>
      <c r="M24" s="7">
        <f t="shared" si="1"/>
        <v>1465</v>
      </c>
      <c r="N24" s="7">
        <f t="shared" si="1"/>
        <v>917800</v>
      </c>
      <c r="O24" s="8">
        <v>2</v>
      </c>
      <c r="P24" s="8">
        <v>5500</v>
      </c>
      <c r="Q24" s="8">
        <v>2</v>
      </c>
      <c r="R24" s="8">
        <v>5500</v>
      </c>
      <c r="S24" s="8">
        <v>2</v>
      </c>
      <c r="T24" s="8">
        <v>14000</v>
      </c>
      <c r="U24" s="8">
        <v>65</v>
      </c>
      <c r="V24" s="8">
        <v>125000</v>
      </c>
      <c r="W24" s="8">
        <v>981</v>
      </c>
      <c r="X24" s="8">
        <v>406150</v>
      </c>
      <c r="Y24" s="7">
        <f t="shared" si="2"/>
        <v>1052</v>
      </c>
      <c r="Z24" s="7">
        <f t="shared" si="3"/>
        <v>556150</v>
      </c>
      <c r="AA24" s="12">
        <v>9</v>
      </c>
      <c r="AB24" s="12">
        <v>2500</v>
      </c>
      <c r="AC24" s="12">
        <v>30</v>
      </c>
      <c r="AD24" s="12">
        <v>14000</v>
      </c>
      <c r="AE24" s="12">
        <v>120</v>
      </c>
      <c r="AF24" s="12">
        <v>27000</v>
      </c>
      <c r="AG24" s="12">
        <v>4</v>
      </c>
      <c r="AH24" s="12">
        <v>250</v>
      </c>
      <c r="AI24" s="12">
        <v>4</v>
      </c>
      <c r="AJ24" s="12">
        <v>250</v>
      </c>
      <c r="AK24" s="12">
        <v>72</v>
      </c>
      <c r="AL24" s="12">
        <v>2500</v>
      </c>
      <c r="AM24" s="20">
        <f t="shared" si="4"/>
        <v>2756</v>
      </c>
      <c r="AN24" s="20">
        <f t="shared" si="5"/>
        <v>1520450</v>
      </c>
      <c r="AO24" s="12">
        <v>24</v>
      </c>
      <c r="AP24" s="12">
        <v>4000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7">
        <f t="shared" si="6"/>
        <v>0</v>
      </c>
      <c r="AZ24" s="7">
        <f t="shared" si="6"/>
        <v>0</v>
      </c>
      <c r="BA24" s="8">
        <v>0</v>
      </c>
      <c r="BB24" s="8">
        <v>0</v>
      </c>
      <c r="BC24" s="8">
        <v>25</v>
      </c>
      <c r="BD24" s="8">
        <v>14000</v>
      </c>
      <c r="BE24" s="8">
        <v>25</v>
      </c>
      <c r="BF24" s="8">
        <v>5000</v>
      </c>
      <c r="BG24" s="8">
        <v>118</v>
      </c>
      <c r="BH24" s="8">
        <v>5800</v>
      </c>
      <c r="BI24" s="7">
        <f t="shared" si="7"/>
        <v>168</v>
      </c>
      <c r="BJ24" s="7">
        <f t="shared" si="7"/>
        <v>24800</v>
      </c>
      <c r="BK24" s="7">
        <f t="shared" si="8"/>
        <v>2924</v>
      </c>
      <c r="BL24" s="7">
        <f t="shared" si="8"/>
        <v>1545250</v>
      </c>
    </row>
    <row r="25" spans="1:64" ht="20.25">
      <c r="A25" s="14">
        <v>19</v>
      </c>
      <c r="B25" s="15" t="s">
        <v>61</v>
      </c>
      <c r="C25" s="8">
        <v>2234</v>
      </c>
      <c r="D25" s="8">
        <v>246452</v>
      </c>
      <c r="E25" s="8">
        <v>958</v>
      </c>
      <c r="F25" s="8">
        <v>105623</v>
      </c>
      <c r="G25" s="19">
        <f t="shared" si="0"/>
        <v>3192</v>
      </c>
      <c r="H25" s="19">
        <f t="shared" si="0"/>
        <v>352075</v>
      </c>
      <c r="I25" s="8">
        <v>37</v>
      </c>
      <c r="J25" s="8">
        <v>16000</v>
      </c>
      <c r="K25" s="8">
        <v>72</v>
      </c>
      <c r="L25" s="8">
        <v>18950</v>
      </c>
      <c r="M25" s="7">
        <f t="shared" si="1"/>
        <v>3301</v>
      </c>
      <c r="N25" s="7">
        <f t="shared" si="1"/>
        <v>387025</v>
      </c>
      <c r="O25" s="8">
        <v>2</v>
      </c>
      <c r="P25" s="8">
        <v>4000</v>
      </c>
      <c r="Q25" s="8">
        <v>2</v>
      </c>
      <c r="R25" s="8">
        <v>4000</v>
      </c>
      <c r="S25" s="8">
        <v>0</v>
      </c>
      <c r="T25" s="8">
        <v>0</v>
      </c>
      <c r="U25" s="8">
        <v>30</v>
      </c>
      <c r="V25" s="8">
        <v>5500</v>
      </c>
      <c r="W25" s="8">
        <v>116</v>
      </c>
      <c r="X25" s="8">
        <v>28220</v>
      </c>
      <c r="Y25" s="7">
        <f t="shared" si="2"/>
        <v>150</v>
      </c>
      <c r="Z25" s="7">
        <f t="shared" si="3"/>
        <v>41720</v>
      </c>
      <c r="AA25" s="12">
        <v>2</v>
      </c>
      <c r="AB25" s="12">
        <v>2000</v>
      </c>
      <c r="AC25" s="12">
        <v>30</v>
      </c>
      <c r="AD25" s="12">
        <v>30000</v>
      </c>
      <c r="AE25" s="12">
        <v>75</v>
      </c>
      <c r="AF25" s="12">
        <v>219000</v>
      </c>
      <c r="AG25" s="12">
        <v>4</v>
      </c>
      <c r="AH25" s="12">
        <v>450</v>
      </c>
      <c r="AI25" s="12">
        <v>4</v>
      </c>
      <c r="AJ25" s="12">
        <v>450</v>
      </c>
      <c r="AK25" s="12">
        <v>22</v>
      </c>
      <c r="AL25" s="12">
        <v>2595</v>
      </c>
      <c r="AM25" s="20">
        <f t="shared" si="4"/>
        <v>3588</v>
      </c>
      <c r="AN25" s="20">
        <f t="shared" si="5"/>
        <v>683240</v>
      </c>
      <c r="AO25" s="12">
        <v>2656</v>
      </c>
      <c r="AP25" s="12">
        <v>311950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7">
        <f t="shared" si="6"/>
        <v>0</v>
      </c>
      <c r="AZ25" s="7">
        <f t="shared" si="6"/>
        <v>0</v>
      </c>
      <c r="BA25" s="8">
        <v>0</v>
      </c>
      <c r="BB25" s="8">
        <v>0</v>
      </c>
      <c r="BC25" s="8">
        <v>1</v>
      </c>
      <c r="BD25" s="8">
        <v>5000</v>
      </c>
      <c r="BE25" s="8">
        <v>0</v>
      </c>
      <c r="BF25" s="8">
        <v>0</v>
      </c>
      <c r="BG25" s="8">
        <v>0</v>
      </c>
      <c r="BH25" s="8">
        <v>0</v>
      </c>
      <c r="BI25" s="7">
        <f t="shared" si="7"/>
        <v>1</v>
      </c>
      <c r="BJ25" s="7">
        <f t="shared" si="7"/>
        <v>5000</v>
      </c>
      <c r="BK25" s="7">
        <f t="shared" si="8"/>
        <v>3589</v>
      </c>
      <c r="BL25" s="7">
        <f t="shared" si="8"/>
        <v>688240</v>
      </c>
    </row>
    <row r="26" spans="1:64" ht="20.25">
      <c r="A26" s="14">
        <v>20</v>
      </c>
      <c r="B26" s="15" t="s">
        <v>62</v>
      </c>
      <c r="C26" s="8">
        <v>0</v>
      </c>
      <c r="D26" s="8">
        <v>0</v>
      </c>
      <c r="E26" s="8">
        <v>0</v>
      </c>
      <c r="F26" s="8">
        <v>0</v>
      </c>
      <c r="G26" s="19">
        <f t="shared" si="0"/>
        <v>0</v>
      </c>
      <c r="H26" s="19">
        <f t="shared" si="0"/>
        <v>0</v>
      </c>
      <c r="I26" s="8">
        <v>0</v>
      </c>
      <c r="J26" s="8">
        <v>0</v>
      </c>
      <c r="K26" s="8">
        <v>0</v>
      </c>
      <c r="L26" s="8">
        <v>0</v>
      </c>
      <c r="M26" s="7">
        <f t="shared" si="1"/>
        <v>0</v>
      </c>
      <c r="N26" s="7">
        <f t="shared" si="1"/>
        <v>0</v>
      </c>
      <c r="O26" s="8">
        <v>2</v>
      </c>
      <c r="P26" s="8">
        <v>2000</v>
      </c>
      <c r="Q26" s="8">
        <v>2</v>
      </c>
      <c r="R26" s="8">
        <v>2000</v>
      </c>
      <c r="S26" s="8">
        <v>0</v>
      </c>
      <c r="T26" s="8">
        <v>0</v>
      </c>
      <c r="U26" s="8">
        <v>30</v>
      </c>
      <c r="V26" s="8">
        <v>2500</v>
      </c>
      <c r="W26" s="8">
        <v>66</v>
      </c>
      <c r="X26" s="8">
        <v>3500</v>
      </c>
      <c r="Y26" s="7">
        <f t="shared" si="2"/>
        <v>100</v>
      </c>
      <c r="Z26" s="7">
        <f t="shared" si="3"/>
        <v>10000</v>
      </c>
      <c r="AA26" s="12">
        <v>0</v>
      </c>
      <c r="AB26" s="12">
        <v>0</v>
      </c>
      <c r="AC26" s="12">
        <v>36</v>
      </c>
      <c r="AD26" s="12">
        <v>4800</v>
      </c>
      <c r="AE26" s="12">
        <v>60</v>
      </c>
      <c r="AF26" s="12">
        <v>6000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20">
        <f t="shared" si="4"/>
        <v>196</v>
      </c>
      <c r="AN26" s="20">
        <f t="shared" si="5"/>
        <v>20800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7">
        <f t="shared" si="6"/>
        <v>0</v>
      </c>
      <c r="AZ26" s="7">
        <f t="shared" si="6"/>
        <v>0</v>
      </c>
      <c r="BA26" s="8">
        <v>0</v>
      </c>
      <c r="BB26" s="8">
        <v>0</v>
      </c>
      <c r="BC26" s="8">
        <v>25</v>
      </c>
      <c r="BD26" s="8">
        <v>450000</v>
      </c>
      <c r="BE26" s="8">
        <v>25</v>
      </c>
      <c r="BF26" s="8">
        <v>250000</v>
      </c>
      <c r="BG26" s="8">
        <v>170</v>
      </c>
      <c r="BH26" s="8">
        <v>180000</v>
      </c>
      <c r="BI26" s="7">
        <f t="shared" si="7"/>
        <v>220</v>
      </c>
      <c r="BJ26" s="7">
        <f t="shared" si="7"/>
        <v>880000</v>
      </c>
      <c r="BK26" s="7">
        <f t="shared" si="8"/>
        <v>416</v>
      </c>
      <c r="BL26" s="7">
        <f t="shared" si="8"/>
        <v>900800</v>
      </c>
    </row>
    <row r="27" spans="1:64" ht="20.25">
      <c r="A27" s="14">
        <v>21</v>
      </c>
      <c r="B27" s="15" t="s">
        <v>63</v>
      </c>
      <c r="C27" s="8">
        <v>1799</v>
      </c>
      <c r="D27" s="8">
        <v>83160</v>
      </c>
      <c r="E27" s="8">
        <v>771</v>
      </c>
      <c r="F27" s="8">
        <v>35640</v>
      </c>
      <c r="G27" s="19">
        <f t="shared" si="0"/>
        <v>2570</v>
      </c>
      <c r="H27" s="19">
        <f t="shared" si="0"/>
        <v>118800</v>
      </c>
      <c r="I27" s="8">
        <v>122</v>
      </c>
      <c r="J27" s="8">
        <v>18700</v>
      </c>
      <c r="K27" s="8">
        <v>66</v>
      </c>
      <c r="L27" s="8">
        <v>6000</v>
      </c>
      <c r="M27" s="7">
        <f t="shared" si="1"/>
        <v>2758</v>
      </c>
      <c r="N27" s="7">
        <f t="shared" si="1"/>
        <v>143500</v>
      </c>
      <c r="O27" s="8">
        <v>4</v>
      </c>
      <c r="P27" s="8">
        <v>10000</v>
      </c>
      <c r="Q27" s="8">
        <v>4</v>
      </c>
      <c r="R27" s="8">
        <v>10000</v>
      </c>
      <c r="S27" s="8">
        <v>2</v>
      </c>
      <c r="T27" s="8">
        <v>14000</v>
      </c>
      <c r="U27" s="8">
        <v>40</v>
      </c>
      <c r="V27" s="8">
        <v>7500</v>
      </c>
      <c r="W27" s="8">
        <v>367</v>
      </c>
      <c r="X27" s="8">
        <v>137110</v>
      </c>
      <c r="Y27" s="7">
        <f t="shared" si="2"/>
        <v>417</v>
      </c>
      <c r="Z27" s="7">
        <f t="shared" si="3"/>
        <v>178610</v>
      </c>
      <c r="AA27" s="12">
        <v>18</v>
      </c>
      <c r="AB27" s="12">
        <v>10000</v>
      </c>
      <c r="AC27" s="12">
        <v>50</v>
      </c>
      <c r="AD27" s="12">
        <v>75000</v>
      </c>
      <c r="AE27" s="12">
        <v>450</v>
      </c>
      <c r="AF27" s="12">
        <v>375000</v>
      </c>
      <c r="AG27" s="12">
        <v>8</v>
      </c>
      <c r="AH27" s="12">
        <v>450</v>
      </c>
      <c r="AI27" s="12">
        <v>8</v>
      </c>
      <c r="AJ27" s="12">
        <v>450</v>
      </c>
      <c r="AK27" s="12">
        <v>384</v>
      </c>
      <c r="AL27" s="12">
        <v>220700</v>
      </c>
      <c r="AM27" s="20">
        <f t="shared" si="4"/>
        <v>4093</v>
      </c>
      <c r="AN27" s="20">
        <f t="shared" si="5"/>
        <v>1003710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7">
        <f t="shared" si="6"/>
        <v>0</v>
      </c>
      <c r="AZ27" s="7">
        <f t="shared" si="6"/>
        <v>0</v>
      </c>
      <c r="BA27" s="8">
        <v>0</v>
      </c>
      <c r="BB27" s="8">
        <v>0</v>
      </c>
      <c r="BC27" s="8">
        <v>75</v>
      </c>
      <c r="BD27" s="8">
        <v>100000</v>
      </c>
      <c r="BE27" s="8">
        <v>75</v>
      </c>
      <c r="BF27" s="8">
        <v>50000</v>
      </c>
      <c r="BG27" s="8">
        <v>228</v>
      </c>
      <c r="BH27" s="8">
        <v>116426</v>
      </c>
      <c r="BI27" s="7">
        <f t="shared" si="7"/>
        <v>378</v>
      </c>
      <c r="BJ27" s="7">
        <f t="shared" si="7"/>
        <v>266426</v>
      </c>
      <c r="BK27" s="7">
        <f t="shared" si="8"/>
        <v>4471</v>
      </c>
      <c r="BL27" s="7">
        <f t="shared" si="8"/>
        <v>1270136</v>
      </c>
    </row>
    <row r="28" spans="1:64" ht="20.25">
      <c r="A28" s="14">
        <v>22</v>
      </c>
      <c r="B28" s="15" t="s">
        <v>64</v>
      </c>
      <c r="C28" s="8">
        <v>702</v>
      </c>
      <c r="D28" s="8">
        <v>50160</v>
      </c>
      <c r="E28" s="8">
        <v>300</v>
      </c>
      <c r="F28" s="8">
        <v>17440</v>
      </c>
      <c r="G28" s="19">
        <f t="shared" si="0"/>
        <v>1002</v>
      </c>
      <c r="H28" s="19">
        <f t="shared" si="0"/>
        <v>67600</v>
      </c>
      <c r="I28" s="8">
        <v>73</v>
      </c>
      <c r="J28" s="8">
        <v>14300</v>
      </c>
      <c r="K28" s="8">
        <v>81</v>
      </c>
      <c r="L28" s="8">
        <v>5710</v>
      </c>
      <c r="M28" s="7">
        <f t="shared" si="1"/>
        <v>1156</v>
      </c>
      <c r="N28" s="7">
        <f t="shared" si="1"/>
        <v>87610</v>
      </c>
      <c r="O28" s="8">
        <v>65</v>
      </c>
      <c r="P28" s="8">
        <v>25000</v>
      </c>
      <c r="Q28" s="8">
        <v>65</v>
      </c>
      <c r="R28" s="8">
        <v>25000</v>
      </c>
      <c r="S28" s="8">
        <v>25</v>
      </c>
      <c r="T28" s="8">
        <v>20000</v>
      </c>
      <c r="U28" s="8">
        <v>225</v>
      </c>
      <c r="V28" s="8">
        <v>55000</v>
      </c>
      <c r="W28" s="8">
        <v>608</v>
      </c>
      <c r="X28" s="8">
        <v>75117</v>
      </c>
      <c r="Y28" s="7">
        <f t="shared" si="2"/>
        <v>988</v>
      </c>
      <c r="Z28" s="7">
        <f t="shared" si="3"/>
        <v>200117</v>
      </c>
      <c r="AA28" s="12">
        <v>4</v>
      </c>
      <c r="AB28" s="12">
        <v>2000</v>
      </c>
      <c r="AC28" s="12">
        <v>225</v>
      </c>
      <c r="AD28" s="12">
        <v>125000</v>
      </c>
      <c r="AE28" s="12">
        <v>300</v>
      </c>
      <c r="AF28" s="12">
        <v>170000</v>
      </c>
      <c r="AG28" s="12">
        <v>4</v>
      </c>
      <c r="AH28" s="12">
        <v>450</v>
      </c>
      <c r="AI28" s="12">
        <v>4</v>
      </c>
      <c r="AJ28" s="12">
        <v>450</v>
      </c>
      <c r="AK28" s="12">
        <v>55</v>
      </c>
      <c r="AL28" s="12">
        <v>5795</v>
      </c>
      <c r="AM28" s="20">
        <f t="shared" si="4"/>
        <v>2736</v>
      </c>
      <c r="AN28" s="20">
        <f t="shared" si="5"/>
        <v>591422</v>
      </c>
      <c r="AO28" s="12">
        <v>329</v>
      </c>
      <c r="AP28" s="12">
        <v>61237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7">
        <f t="shared" si="6"/>
        <v>0</v>
      </c>
      <c r="AZ28" s="7">
        <f t="shared" si="6"/>
        <v>0</v>
      </c>
      <c r="BA28" s="8">
        <v>0</v>
      </c>
      <c r="BB28" s="8">
        <v>0</v>
      </c>
      <c r="BC28" s="8">
        <v>200</v>
      </c>
      <c r="BD28" s="8">
        <v>150000</v>
      </c>
      <c r="BE28" s="8">
        <v>200</v>
      </c>
      <c r="BF28" s="8">
        <v>150000</v>
      </c>
      <c r="BG28" s="8">
        <v>410</v>
      </c>
      <c r="BH28" s="8">
        <v>111200</v>
      </c>
      <c r="BI28" s="7">
        <f t="shared" si="7"/>
        <v>810</v>
      </c>
      <c r="BJ28" s="7">
        <f t="shared" si="7"/>
        <v>411200</v>
      </c>
      <c r="BK28" s="7">
        <f t="shared" si="8"/>
        <v>3546</v>
      </c>
      <c r="BL28" s="7">
        <f t="shared" si="8"/>
        <v>1002622</v>
      </c>
    </row>
    <row r="29" spans="1:64" ht="20.25">
      <c r="A29" s="14">
        <v>23</v>
      </c>
      <c r="B29" s="15" t="s">
        <v>65</v>
      </c>
      <c r="C29" s="8">
        <v>0</v>
      </c>
      <c r="D29" s="8">
        <v>0</v>
      </c>
      <c r="E29" s="8">
        <v>0</v>
      </c>
      <c r="F29" s="8">
        <v>0</v>
      </c>
      <c r="G29" s="19">
        <f t="shared" si="0"/>
        <v>0</v>
      </c>
      <c r="H29" s="19">
        <f t="shared" si="0"/>
        <v>0</v>
      </c>
      <c r="I29" s="8">
        <v>149</v>
      </c>
      <c r="J29" s="8">
        <v>24692</v>
      </c>
      <c r="K29" s="8">
        <v>0</v>
      </c>
      <c r="L29" s="8">
        <v>0</v>
      </c>
      <c r="M29" s="7">
        <f t="shared" si="1"/>
        <v>149</v>
      </c>
      <c r="N29" s="7">
        <f t="shared" si="1"/>
        <v>24692</v>
      </c>
      <c r="O29" s="8">
        <v>85</v>
      </c>
      <c r="P29" s="8">
        <v>35000</v>
      </c>
      <c r="Q29" s="8">
        <v>85</v>
      </c>
      <c r="R29" s="8">
        <v>35000</v>
      </c>
      <c r="S29" s="8">
        <v>25</v>
      </c>
      <c r="T29" s="8">
        <v>55000</v>
      </c>
      <c r="U29" s="8">
        <v>100</v>
      </c>
      <c r="V29" s="8">
        <v>35000</v>
      </c>
      <c r="W29" s="8">
        <v>319</v>
      </c>
      <c r="X29" s="8">
        <v>71378</v>
      </c>
      <c r="Y29" s="7">
        <f t="shared" si="2"/>
        <v>614</v>
      </c>
      <c r="Z29" s="7">
        <f t="shared" si="3"/>
        <v>231378</v>
      </c>
      <c r="AA29" s="12">
        <v>4</v>
      </c>
      <c r="AB29" s="12">
        <v>2000</v>
      </c>
      <c r="AC29" s="12">
        <v>50</v>
      </c>
      <c r="AD29" s="12">
        <v>50000</v>
      </c>
      <c r="AE29" s="12">
        <v>1250</v>
      </c>
      <c r="AF29" s="12">
        <v>410000</v>
      </c>
      <c r="AG29" s="12">
        <v>4</v>
      </c>
      <c r="AH29" s="12">
        <v>250</v>
      </c>
      <c r="AI29" s="12">
        <v>4</v>
      </c>
      <c r="AJ29" s="12">
        <v>250</v>
      </c>
      <c r="AK29" s="12">
        <v>1238</v>
      </c>
      <c r="AL29" s="12">
        <v>262000</v>
      </c>
      <c r="AM29" s="20">
        <f t="shared" si="4"/>
        <v>3313</v>
      </c>
      <c r="AN29" s="20">
        <f t="shared" si="5"/>
        <v>980570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7">
        <f t="shared" si="6"/>
        <v>0</v>
      </c>
      <c r="AZ29" s="7">
        <f t="shared" si="6"/>
        <v>0</v>
      </c>
      <c r="BA29" s="8">
        <v>0</v>
      </c>
      <c r="BB29" s="8">
        <v>0</v>
      </c>
      <c r="BC29" s="8">
        <v>15</v>
      </c>
      <c r="BD29" s="8">
        <v>10000</v>
      </c>
      <c r="BE29" s="8">
        <v>25</v>
      </c>
      <c r="BF29" s="8">
        <v>10000</v>
      </c>
      <c r="BG29" s="8">
        <v>174</v>
      </c>
      <c r="BH29" s="8">
        <v>37994</v>
      </c>
      <c r="BI29" s="7">
        <f t="shared" si="7"/>
        <v>214</v>
      </c>
      <c r="BJ29" s="7">
        <f t="shared" si="7"/>
        <v>57994</v>
      </c>
      <c r="BK29" s="7">
        <f t="shared" si="8"/>
        <v>3527</v>
      </c>
      <c r="BL29" s="7">
        <f t="shared" si="8"/>
        <v>1038564</v>
      </c>
    </row>
    <row r="30" spans="1:64" ht="24.75" customHeight="1">
      <c r="A30" s="14">
        <v>24</v>
      </c>
      <c r="B30" s="15" t="s">
        <v>66</v>
      </c>
      <c r="C30" s="8">
        <v>22</v>
      </c>
      <c r="D30" s="8">
        <v>1150</v>
      </c>
      <c r="E30" s="8">
        <v>0</v>
      </c>
      <c r="F30" s="8">
        <v>0</v>
      </c>
      <c r="G30" s="19">
        <f t="shared" si="0"/>
        <v>22</v>
      </c>
      <c r="H30" s="19">
        <f t="shared" si="0"/>
        <v>1150</v>
      </c>
      <c r="I30" s="8">
        <v>5</v>
      </c>
      <c r="J30" s="8">
        <v>550</v>
      </c>
      <c r="K30" s="8">
        <v>0</v>
      </c>
      <c r="L30" s="8">
        <v>0</v>
      </c>
      <c r="M30" s="7">
        <f t="shared" si="1"/>
        <v>27</v>
      </c>
      <c r="N30" s="7">
        <f t="shared" si="1"/>
        <v>1700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7">
        <f t="shared" si="2"/>
        <v>0</v>
      </c>
      <c r="Z30" s="7">
        <f t="shared" si="3"/>
        <v>0</v>
      </c>
      <c r="AA30" s="12">
        <v>0</v>
      </c>
      <c r="AB30" s="12">
        <v>0</v>
      </c>
      <c r="AC30" s="12">
        <v>2</v>
      </c>
      <c r="AD30" s="12">
        <v>200</v>
      </c>
      <c r="AE30" s="12">
        <v>9</v>
      </c>
      <c r="AF30" s="12">
        <v>2500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20">
        <f t="shared" si="4"/>
        <v>38</v>
      </c>
      <c r="AN30" s="20">
        <f t="shared" si="5"/>
        <v>4400</v>
      </c>
      <c r="AO30" s="12">
        <v>5</v>
      </c>
      <c r="AP30" s="12">
        <v>400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7">
        <f t="shared" si="6"/>
        <v>0</v>
      </c>
      <c r="AZ30" s="7">
        <f t="shared" si="6"/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7">
        <f t="shared" si="7"/>
        <v>0</v>
      </c>
      <c r="BJ30" s="7">
        <f t="shared" si="7"/>
        <v>0</v>
      </c>
      <c r="BK30" s="7">
        <f t="shared" si="8"/>
        <v>38</v>
      </c>
      <c r="BL30" s="7">
        <f t="shared" si="8"/>
        <v>4400</v>
      </c>
    </row>
    <row r="31" spans="1:64" ht="20.25">
      <c r="A31" s="14">
        <v>25</v>
      </c>
      <c r="B31" s="15" t="s">
        <v>67</v>
      </c>
      <c r="C31" s="8">
        <v>0</v>
      </c>
      <c r="D31" s="8">
        <v>0</v>
      </c>
      <c r="E31" s="8">
        <v>0</v>
      </c>
      <c r="F31" s="8">
        <v>0</v>
      </c>
      <c r="G31" s="19">
        <f t="shared" si="0"/>
        <v>0</v>
      </c>
      <c r="H31" s="19">
        <f t="shared" si="0"/>
        <v>0</v>
      </c>
      <c r="I31" s="8">
        <v>0</v>
      </c>
      <c r="J31" s="8">
        <v>0</v>
      </c>
      <c r="K31" s="8">
        <v>0</v>
      </c>
      <c r="L31" s="8">
        <v>0</v>
      </c>
      <c r="M31" s="7">
        <f t="shared" si="1"/>
        <v>0</v>
      </c>
      <c r="N31" s="7">
        <f t="shared" si="1"/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7">
        <f t="shared" si="2"/>
        <v>0</v>
      </c>
      <c r="Z31" s="7">
        <f t="shared" si="3"/>
        <v>0</v>
      </c>
      <c r="AA31" s="12">
        <v>0</v>
      </c>
      <c r="AB31" s="12">
        <v>0</v>
      </c>
      <c r="AC31" s="12">
        <v>10</v>
      </c>
      <c r="AD31" s="12">
        <v>2500</v>
      </c>
      <c r="AE31" s="12">
        <v>170</v>
      </c>
      <c r="AF31" s="12">
        <v>47500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20">
        <f t="shared" si="4"/>
        <v>180</v>
      </c>
      <c r="AN31" s="20">
        <f t="shared" si="5"/>
        <v>50000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7">
        <f t="shared" si="6"/>
        <v>0</v>
      </c>
      <c r="AZ31" s="7">
        <f t="shared" si="6"/>
        <v>0</v>
      </c>
      <c r="BA31" s="8">
        <v>0</v>
      </c>
      <c r="BB31" s="8">
        <v>0</v>
      </c>
      <c r="BC31" s="8">
        <v>75</v>
      </c>
      <c r="BD31" s="8">
        <v>325000</v>
      </c>
      <c r="BE31" s="8">
        <v>125</v>
      </c>
      <c r="BF31" s="8">
        <v>225000</v>
      </c>
      <c r="BG31" s="8">
        <v>100</v>
      </c>
      <c r="BH31" s="8">
        <v>250000</v>
      </c>
      <c r="BI31" s="7">
        <f t="shared" si="7"/>
        <v>300</v>
      </c>
      <c r="BJ31" s="7">
        <f t="shared" si="7"/>
        <v>800000</v>
      </c>
      <c r="BK31" s="7">
        <f t="shared" si="8"/>
        <v>480</v>
      </c>
      <c r="BL31" s="7">
        <f t="shared" si="8"/>
        <v>850000</v>
      </c>
    </row>
    <row r="32" spans="1:64" ht="20.25">
      <c r="A32" s="14">
        <v>26</v>
      </c>
      <c r="B32" s="15" t="s">
        <v>68</v>
      </c>
      <c r="C32" s="8">
        <v>0</v>
      </c>
      <c r="D32" s="8">
        <v>0</v>
      </c>
      <c r="E32" s="8">
        <v>0</v>
      </c>
      <c r="F32" s="8">
        <v>0</v>
      </c>
      <c r="G32" s="19">
        <f t="shared" si="0"/>
        <v>0</v>
      </c>
      <c r="H32" s="19">
        <f t="shared" si="0"/>
        <v>0</v>
      </c>
      <c r="I32" s="8">
        <v>0</v>
      </c>
      <c r="J32" s="8">
        <v>0</v>
      </c>
      <c r="K32" s="8">
        <v>0</v>
      </c>
      <c r="L32" s="8">
        <v>0</v>
      </c>
      <c r="M32" s="7">
        <f t="shared" si="1"/>
        <v>0</v>
      </c>
      <c r="N32" s="7">
        <f t="shared" si="1"/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7">
        <f t="shared" si="2"/>
        <v>0</v>
      </c>
      <c r="Z32" s="7">
        <f t="shared" si="3"/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20">
        <f t="shared" si="4"/>
        <v>0</v>
      </c>
      <c r="AN32" s="20">
        <f t="shared" si="5"/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7">
        <f t="shared" si="6"/>
        <v>0</v>
      </c>
      <c r="AZ32" s="7">
        <f t="shared" si="6"/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7">
        <f t="shared" si="7"/>
        <v>0</v>
      </c>
      <c r="BJ32" s="7">
        <f t="shared" si="7"/>
        <v>0</v>
      </c>
      <c r="BK32" s="7">
        <f t="shared" si="8"/>
        <v>0</v>
      </c>
      <c r="BL32" s="7">
        <f t="shared" si="8"/>
        <v>0</v>
      </c>
    </row>
    <row r="33" spans="1:64" ht="20.25">
      <c r="A33" s="14">
        <v>27</v>
      </c>
      <c r="B33" s="15" t="s">
        <v>69</v>
      </c>
      <c r="C33" s="8">
        <v>0</v>
      </c>
      <c r="D33" s="8">
        <v>0</v>
      </c>
      <c r="E33" s="8">
        <v>0</v>
      </c>
      <c r="F33" s="8">
        <v>0</v>
      </c>
      <c r="G33" s="19">
        <f t="shared" si="0"/>
        <v>0</v>
      </c>
      <c r="H33" s="19">
        <f t="shared" si="0"/>
        <v>0</v>
      </c>
      <c r="I33" s="8">
        <v>73</v>
      </c>
      <c r="J33" s="8">
        <v>15184</v>
      </c>
      <c r="K33" s="8">
        <v>0</v>
      </c>
      <c r="L33" s="8">
        <v>0</v>
      </c>
      <c r="M33" s="7">
        <f t="shared" si="1"/>
        <v>73</v>
      </c>
      <c r="N33" s="7">
        <f t="shared" si="1"/>
        <v>15184</v>
      </c>
      <c r="O33" s="8">
        <v>20</v>
      </c>
      <c r="P33" s="8">
        <v>45000</v>
      </c>
      <c r="Q33" s="8">
        <v>20</v>
      </c>
      <c r="R33" s="8">
        <v>45000</v>
      </c>
      <c r="S33" s="8">
        <v>10</v>
      </c>
      <c r="T33" s="8">
        <v>60000</v>
      </c>
      <c r="U33" s="8">
        <v>30</v>
      </c>
      <c r="V33" s="8">
        <v>30000</v>
      </c>
      <c r="W33" s="8">
        <v>192</v>
      </c>
      <c r="X33" s="8">
        <v>72948</v>
      </c>
      <c r="Y33" s="7">
        <f t="shared" si="2"/>
        <v>272</v>
      </c>
      <c r="Z33" s="7">
        <f t="shared" si="3"/>
        <v>252948</v>
      </c>
      <c r="AA33" s="12">
        <v>0</v>
      </c>
      <c r="AB33" s="12">
        <v>0</v>
      </c>
      <c r="AC33" s="12">
        <v>10</v>
      </c>
      <c r="AD33" s="12">
        <v>10000</v>
      </c>
      <c r="AE33" s="12">
        <v>46</v>
      </c>
      <c r="AF33" s="12">
        <v>46940</v>
      </c>
      <c r="AG33" s="12">
        <v>0</v>
      </c>
      <c r="AH33" s="12">
        <v>0</v>
      </c>
      <c r="AI33" s="12">
        <v>0</v>
      </c>
      <c r="AJ33" s="12">
        <v>0</v>
      </c>
      <c r="AK33" s="12">
        <v>0</v>
      </c>
      <c r="AL33" s="12">
        <v>0</v>
      </c>
      <c r="AM33" s="20">
        <f t="shared" si="4"/>
        <v>401</v>
      </c>
      <c r="AN33" s="20">
        <f t="shared" si="5"/>
        <v>325072</v>
      </c>
      <c r="AO33" s="12">
        <v>6</v>
      </c>
      <c r="AP33" s="12">
        <v>520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7">
        <f t="shared" si="6"/>
        <v>0</v>
      </c>
      <c r="AZ33" s="7">
        <f t="shared" si="6"/>
        <v>0</v>
      </c>
      <c r="BA33" s="8">
        <v>0</v>
      </c>
      <c r="BB33" s="8">
        <v>0</v>
      </c>
      <c r="BC33" s="8">
        <v>10</v>
      </c>
      <c r="BD33" s="8">
        <v>40000</v>
      </c>
      <c r="BE33" s="8">
        <v>10</v>
      </c>
      <c r="BF33" s="8">
        <v>5000</v>
      </c>
      <c r="BG33" s="8">
        <v>6</v>
      </c>
      <c r="BH33" s="8">
        <v>14800</v>
      </c>
      <c r="BI33" s="7">
        <f t="shared" si="7"/>
        <v>26</v>
      </c>
      <c r="BJ33" s="7">
        <f t="shared" si="7"/>
        <v>59800</v>
      </c>
      <c r="BK33" s="7">
        <f t="shared" si="8"/>
        <v>427</v>
      </c>
      <c r="BL33" s="7">
        <f t="shared" si="8"/>
        <v>384872</v>
      </c>
    </row>
    <row r="34" spans="1:64" ht="20.25">
      <c r="A34" s="14">
        <v>28</v>
      </c>
      <c r="B34" s="15" t="s">
        <v>70</v>
      </c>
      <c r="C34" s="8">
        <v>0</v>
      </c>
      <c r="D34" s="8">
        <v>0</v>
      </c>
      <c r="E34" s="8">
        <v>0</v>
      </c>
      <c r="F34" s="8">
        <v>0</v>
      </c>
      <c r="G34" s="19">
        <f t="shared" si="0"/>
        <v>0</v>
      </c>
      <c r="H34" s="19">
        <f t="shared" si="0"/>
        <v>0</v>
      </c>
      <c r="I34" s="8">
        <v>0</v>
      </c>
      <c r="J34" s="8">
        <v>0</v>
      </c>
      <c r="K34" s="8">
        <v>0</v>
      </c>
      <c r="L34" s="8">
        <v>0</v>
      </c>
      <c r="M34" s="7">
        <f t="shared" si="1"/>
        <v>0</v>
      </c>
      <c r="N34" s="7">
        <f t="shared" si="1"/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7">
        <f t="shared" si="2"/>
        <v>0</v>
      </c>
      <c r="Z34" s="7">
        <f t="shared" si="3"/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20">
        <f t="shared" si="4"/>
        <v>0</v>
      </c>
      <c r="AN34" s="20">
        <f t="shared" si="5"/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7">
        <f t="shared" si="6"/>
        <v>0</v>
      </c>
      <c r="AZ34" s="7">
        <f t="shared" si="6"/>
        <v>0</v>
      </c>
      <c r="BA34" s="8">
        <v>0</v>
      </c>
      <c r="BB34" s="8">
        <v>0</v>
      </c>
      <c r="BC34" s="8">
        <v>0</v>
      </c>
      <c r="BD34" s="8">
        <v>0</v>
      </c>
      <c r="BE34" s="8">
        <v>0</v>
      </c>
      <c r="BF34" s="8">
        <v>0</v>
      </c>
      <c r="BG34" s="8">
        <v>0</v>
      </c>
      <c r="BH34" s="8">
        <v>0</v>
      </c>
      <c r="BI34" s="7">
        <f t="shared" si="7"/>
        <v>0</v>
      </c>
      <c r="BJ34" s="7">
        <f t="shared" si="7"/>
        <v>0</v>
      </c>
      <c r="BK34" s="7">
        <f t="shared" si="8"/>
        <v>0</v>
      </c>
      <c r="BL34" s="7">
        <f t="shared" si="8"/>
        <v>0</v>
      </c>
    </row>
    <row r="35" spans="1:64" ht="20.25">
      <c r="A35" s="14">
        <v>29</v>
      </c>
      <c r="B35" s="15" t="s">
        <v>71</v>
      </c>
      <c r="C35" s="8">
        <v>0</v>
      </c>
      <c r="D35" s="8">
        <v>0</v>
      </c>
      <c r="E35" s="8">
        <v>0</v>
      </c>
      <c r="F35" s="8">
        <v>0</v>
      </c>
      <c r="G35" s="19">
        <f t="shared" si="0"/>
        <v>0</v>
      </c>
      <c r="H35" s="19">
        <f t="shared" si="0"/>
        <v>0</v>
      </c>
      <c r="I35" s="8">
        <v>0</v>
      </c>
      <c r="J35" s="8">
        <v>0</v>
      </c>
      <c r="K35" s="8">
        <v>0</v>
      </c>
      <c r="L35" s="8">
        <v>0</v>
      </c>
      <c r="M35" s="7">
        <f t="shared" si="1"/>
        <v>0</v>
      </c>
      <c r="N35" s="7">
        <f t="shared" si="1"/>
        <v>0</v>
      </c>
      <c r="O35" s="8">
        <v>4</v>
      </c>
      <c r="P35" s="8">
        <v>1800</v>
      </c>
      <c r="Q35" s="8">
        <v>4</v>
      </c>
      <c r="R35" s="8">
        <v>1800</v>
      </c>
      <c r="S35" s="8">
        <v>1</v>
      </c>
      <c r="T35" s="8">
        <v>1000</v>
      </c>
      <c r="U35" s="8">
        <v>11</v>
      </c>
      <c r="V35" s="8">
        <v>1100</v>
      </c>
      <c r="W35" s="8">
        <v>20</v>
      </c>
      <c r="X35" s="8">
        <v>1800</v>
      </c>
      <c r="Y35" s="7">
        <f t="shared" si="2"/>
        <v>40</v>
      </c>
      <c r="Z35" s="7">
        <f t="shared" si="3"/>
        <v>7500</v>
      </c>
      <c r="AA35" s="12">
        <v>0</v>
      </c>
      <c r="AB35" s="12">
        <v>0</v>
      </c>
      <c r="AC35" s="12">
        <v>25</v>
      </c>
      <c r="AD35" s="12">
        <v>8000</v>
      </c>
      <c r="AE35" s="12">
        <v>65</v>
      </c>
      <c r="AF35" s="12">
        <v>29000</v>
      </c>
      <c r="AG35" s="12">
        <v>0</v>
      </c>
      <c r="AH35" s="12">
        <v>0</v>
      </c>
      <c r="AI35" s="12">
        <v>0</v>
      </c>
      <c r="AJ35" s="12">
        <v>0</v>
      </c>
      <c r="AK35" s="12">
        <v>10</v>
      </c>
      <c r="AL35" s="12">
        <v>1000</v>
      </c>
      <c r="AM35" s="20">
        <f t="shared" si="4"/>
        <v>140</v>
      </c>
      <c r="AN35" s="20">
        <f t="shared" si="5"/>
        <v>45500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7">
        <f t="shared" si="6"/>
        <v>0</v>
      </c>
      <c r="AZ35" s="7">
        <f t="shared" si="6"/>
        <v>0</v>
      </c>
      <c r="BA35" s="8">
        <v>0</v>
      </c>
      <c r="BB35" s="8">
        <v>0</v>
      </c>
      <c r="BC35" s="8">
        <v>100</v>
      </c>
      <c r="BD35" s="8">
        <v>450000</v>
      </c>
      <c r="BE35" s="8">
        <v>50</v>
      </c>
      <c r="BF35" s="8">
        <v>200000</v>
      </c>
      <c r="BG35" s="8">
        <v>110</v>
      </c>
      <c r="BH35" s="8">
        <v>200000</v>
      </c>
      <c r="BI35" s="7">
        <f t="shared" si="7"/>
        <v>260</v>
      </c>
      <c r="BJ35" s="7">
        <f t="shared" si="7"/>
        <v>850000</v>
      </c>
      <c r="BK35" s="7">
        <f t="shared" si="8"/>
        <v>400</v>
      </c>
      <c r="BL35" s="7">
        <f t="shared" si="8"/>
        <v>895500</v>
      </c>
    </row>
    <row r="36" spans="1:64" ht="20.25">
      <c r="A36" s="14">
        <v>30</v>
      </c>
      <c r="B36" s="15" t="s">
        <v>72</v>
      </c>
      <c r="C36" s="8">
        <v>0</v>
      </c>
      <c r="D36" s="8">
        <v>0</v>
      </c>
      <c r="E36" s="8">
        <v>0</v>
      </c>
      <c r="F36" s="8">
        <v>0</v>
      </c>
      <c r="G36" s="19">
        <f t="shared" si="0"/>
        <v>0</v>
      </c>
      <c r="H36" s="19">
        <f t="shared" si="0"/>
        <v>0</v>
      </c>
      <c r="I36" s="8">
        <v>205</v>
      </c>
      <c r="J36" s="8">
        <v>10903</v>
      </c>
      <c r="K36" s="8">
        <v>0</v>
      </c>
      <c r="L36" s="8">
        <v>0</v>
      </c>
      <c r="M36" s="7">
        <f t="shared" si="1"/>
        <v>205</v>
      </c>
      <c r="N36" s="7">
        <f t="shared" si="1"/>
        <v>10903</v>
      </c>
      <c r="O36" s="8">
        <v>10</v>
      </c>
      <c r="P36" s="8">
        <v>2500</v>
      </c>
      <c r="Q36" s="8">
        <v>10</v>
      </c>
      <c r="R36" s="8">
        <v>2500</v>
      </c>
      <c r="S36" s="8">
        <v>15</v>
      </c>
      <c r="T36" s="8">
        <v>3500</v>
      </c>
      <c r="U36" s="8">
        <v>50</v>
      </c>
      <c r="V36" s="8">
        <v>5000</v>
      </c>
      <c r="W36" s="8">
        <v>90</v>
      </c>
      <c r="X36" s="8">
        <v>19000</v>
      </c>
      <c r="Y36" s="7">
        <f t="shared" si="2"/>
        <v>175</v>
      </c>
      <c r="Z36" s="7">
        <f t="shared" si="3"/>
        <v>32500</v>
      </c>
      <c r="AA36" s="12">
        <v>4</v>
      </c>
      <c r="AB36" s="12">
        <v>2000</v>
      </c>
      <c r="AC36" s="12">
        <v>75</v>
      </c>
      <c r="AD36" s="12">
        <v>5600</v>
      </c>
      <c r="AE36" s="12">
        <v>100</v>
      </c>
      <c r="AF36" s="12">
        <v>7000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20">
        <f t="shared" si="4"/>
        <v>559</v>
      </c>
      <c r="AN36" s="20">
        <f t="shared" si="5"/>
        <v>58003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7">
        <f t="shared" si="6"/>
        <v>0</v>
      </c>
      <c r="AZ36" s="7">
        <f t="shared" si="6"/>
        <v>0</v>
      </c>
      <c r="BA36" s="8">
        <v>0</v>
      </c>
      <c r="BB36" s="8">
        <v>0</v>
      </c>
      <c r="BC36" s="8">
        <v>60</v>
      </c>
      <c r="BD36" s="8">
        <v>35000</v>
      </c>
      <c r="BE36" s="8">
        <v>50</v>
      </c>
      <c r="BF36" s="8">
        <v>15000</v>
      </c>
      <c r="BG36" s="8">
        <v>60</v>
      </c>
      <c r="BH36" s="8">
        <v>5500</v>
      </c>
      <c r="BI36" s="7">
        <f t="shared" si="7"/>
        <v>170</v>
      </c>
      <c r="BJ36" s="7">
        <f t="shared" si="7"/>
        <v>55500</v>
      </c>
      <c r="BK36" s="7">
        <f t="shared" si="8"/>
        <v>729</v>
      </c>
      <c r="BL36" s="7">
        <f t="shared" si="8"/>
        <v>113503</v>
      </c>
    </row>
    <row r="37" spans="1:64" ht="20.25">
      <c r="A37" s="14">
        <v>31</v>
      </c>
      <c r="B37" s="15" t="s">
        <v>73</v>
      </c>
      <c r="C37" s="8">
        <v>200</v>
      </c>
      <c r="D37" s="8">
        <v>24100</v>
      </c>
      <c r="E37" s="8">
        <v>65</v>
      </c>
      <c r="F37" s="8">
        <v>2000</v>
      </c>
      <c r="G37" s="19">
        <f t="shared" si="0"/>
        <v>265</v>
      </c>
      <c r="H37" s="19">
        <f t="shared" si="0"/>
        <v>26100</v>
      </c>
      <c r="I37" s="8">
        <v>145</v>
      </c>
      <c r="J37" s="8">
        <v>18200</v>
      </c>
      <c r="K37" s="8">
        <v>29</v>
      </c>
      <c r="L37" s="8">
        <v>3000</v>
      </c>
      <c r="M37" s="7">
        <f t="shared" si="1"/>
        <v>439</v>
      </c>
      <c r="N37" s="7">
        <f t="shared" si="1"/>
        <v>47300</v>
      </c>
      <c r="O37" s="8">
        <v>1984</v>
      </c>
      <c r="P37" s="8">
        <v>25000</v>
      </c>
      <c r="Q37" s="8">
        <v>2120</v>
      </c>
      <c r="R37" s="8">
        <v>25000</v>
      </c>
      <c r="S37" s="8">
        <v>65</v>
      </c>
      <c r="T37" s="8">
        <v>15000</v>
      </c>
      <c r="U37" s="8">
        <v>225</v>
      </c>
      <c r="V37" s="8">
        <v>15000</v>
      </c>
      <c r="W37" s="8">
        <v>3010</v>
      </c>
      <c r="X37" s="8">
        <v>62180</v>
      </c>
      <c r="Y37" s="7">
        <f t="shared" si="2"/>
        <v>7404</v>
      </c>
      <c r="Z37" s="7">
        <f t="shared" si="3"/>
        <v>142180</v>
      </c>
      <c r="AA37" s="12">
        <v>0</v>
      </c>
      <c r="AB37" s="12">
        <v>0</v>
      </c>
      <c r="AC37" s="12">
        <v>10</v>
      </c>
      <c r="AD37" s="12">
        <v>646</v>
      </c>
      <c r="AE37" s="12">
        <v>51</v>
      </c>
      <c r="AF37" s="12">
        <v>4000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20">
        <f t="shared" si="4"/>
        <v>7904</v>
      </c>
      <c r="AN37" s="20">
        <f t="shared" si="5"/>
        <v>194126</v>
      </c>
      <c r="AO37" s="12">
        <v>265</v>
      </c>
      <c r="AP37" s="12">
        <v>26100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7">
        <f t="shared" si="6"/>
        <v>0</v>
      </c>
      <c r="AZ37" s="7">
        <f t="shared" si="6"/>
        <v>0</v>
      </c>
      <c r="BA37" s="8">
        <v>0</v>
      </c>
      <c r="BB37" s="8">
        <v>0</v>
      </c>
      <c r="BC37" s="8">
        <v>40</v>
      </c>
      <c r="BD37" s="8">
        <v>10000</v>
      </c>
      <c r="BE37" s="8">
        <v>30</v>
      </c>
      <c r="BF37" s="8">
        <v>4500</v>
      </c>
      <c r="BG37" s="8">
        <v>0</v>
      </c>
      <c r="BH37" s="8">
        <v>0</v>
      </c>
      <c r="BI37" s="7">
        <f t="shared" si="7"/>
        <v>70</v>
      </c>
      <c r="BJ37" s="7">
        <f t="shared" si="7"/>
        <v>14500</v>
      </c>
      <c r="BK37" s="7">
        <f t="shared" si="8"/>
        <v>7974</v>
      </c>
      <c r="BL37" s="7">
        <f t="shared" si="8"/>
        <v>208626</v>
      </c>
    </row>
    <row r="38" spans="1:64" ht="20.25">
      <c r="A38" s="14">
        <v>32</v>
      </c>
      <c r="B38" s="15" t="s">
        <v>74</v>
      </c>
      <c r="C38" s="8">
        <v>0</v>
      </c>
      <c r="D38" s="8">
        <v>0</v>
      </c>
      <c r="E38" s="8">
        <v>0</v>
      </c>
      <c r="F38" s="8">
        <v>0</v>
      </c>
      <c r="G38" s="19">
        <f t="shared" si="0"/>
        <v>0</v>
      </c>
      <c r="H38" s="19">
        <f t="shared" si="0"/>
        <v>0</v>
      </c>
      <c r="I38" s="8">
        <v>0</v>
      </c>
      <c r="J38" s="8">
        <v>0</v>
      </c>
      <c r="K38" s="8">
        <v>0</v>
      </c>
      <c r="L38" s="8">
        <v>0</v>
      </c>
      <c r="M38" s="7">
        <f t="shared" si="1"/>
        <v>0</v>
      </c>
      <c r="N38" s="7">
        <f t="shared" si="1"/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7">
        <f t="shared" si="2"/>
        <v>0</v>
      </c>
      <c r="Z38" s="7">
        <f t="shared" si="3"/>
        <v>0</v>
      </c>
      <c r="AA38" s="12">
        <v>5</v>
      </c>
      <c r="AB38" s="12">
        <v>3000</v>
      </c>
      <c r="AC38" s="12">
        <v>10</v>
      </c>
      <c r="AD38" s="12">
        <v>15000</v>
      </c>
      <c r="AE38" s="12">
        <v>160</v>
      </c>
      <c r="AF38" s="12">
        <v>30000</v>
      </c>
      <c r="AG38" s="12">
        <v>4</v>
      </c>
      <c r="AH38" s="12">
        <v>250</v>
      </c>
      <c r="AI38" s="12">
        <v>4</v>
      </c>
      <c r="AJ38" s="12">
        <v>250</v>
      </c>
      <c r="AK38" s="12">
        <v>37</v>
      </c>
      <c r="AL38" s="12">
        <v>1500</v>
      </c>
      <c r="AM38" s="20">
        <f t="shared" si="4"/>
        <v>220</v>
      </c>
      <c r="AN38" s="20">
        <f t="shared" si="5"/>
        <v>50000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7">
        <f t="shared" si="6"/>
        <v>0</v>
      </c>
      <c r="AZ38" s="7">
        <f t="shared" si="6"/>
        <v>0</v>
      </c>
      <c r="BA38" s="8">
        <v>0</v>
      </c>
      <c r="BB38" s="8">
        <v>0</v>
      </c>
      <c r="BC38" s="8">
        <v>20</v>
      </c>
      <c r="BD38" s="8">
        <v>200000</v>
      </c>
      <c r="BE38" s="8">
        <v>20</v>
      </c>
      <c r="BF38" s="8">
        <v>150000</v>
      </c>
      <c r="BG38" s="8">
        <v>160</v>
      </c>
      <c r="BH38" s="8">
        <v>450000</v>
      </c>
      <c r="BI38" s="7">
        <f t="shared" si="7"/>
        <v>200</v>
      </c>
      <c r="BJ38" s="7">
        <f t="shared" si="7"/>
        <v>800000</v>
      </c>
      <c r="BK38" s="7">
        <f t="shared" si="8"/>
        <v>420</v>
      </c>
      <c r="BL38" s="7">
        <f t="shared" si="8"/>
        <v>850000</v>
      </c>
    </row>
    <row r="39" spans="1:64" ht="20.25">
      <c r="A39" s="14">
        <v>33</v>
      </c>
      <c r="B39" s="15" t="s">
        <v>75</v>
      </c>
      <c r="C39" s="8">
        <v>0</v>
      </c>
      <c r="D39" s="8">
        <v>0</v>
      </c>
      <c r="E39" s="8">
        <v>0</v>
      </c>
      <c r="F39" s="8">
        <v>0</v>
      </c>
      <c r="G39" s="19">
        <f t="shared" si="0"/>
        <v>0</v>
      </c>
      <c r="H39" s="19">
        <f t="shared" si="0"/>
        <v>0</v>
      </c>
      <c r="I39" s="8">
        <v>0</v>
      </c>
      <c r="J39" s="8">
        <v>0</v>
      </c>
      <c r="K39" s="8">
        <v>0</v>
      </c>
      <c r="L39" s="8">
        <v>0</v>
      </c>
      <c r="M39" s="7">
        <f t="shared" si="1"/>
        <v>0</v>
      </c>
      <c r="N39" s="7">
        <f t="shared" si="1"/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7">
        <f t="shared" si="2"/>
        <v>0</v>
      </c>
      <c r="Z39" s="7">
        <f t="shared" si="3"/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20">
        <f t="shared" si="4"/>
        <v>0</v>
      </c>
      <c r="AN39" s="20">
        <f t="shared" si="5"/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7">
        <f t="shared" si="6"/>
        <v>0</v>
      </c>
      <c r="AZ39" s="7">
        <f t="shared" si="6"/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7">
        <f t="shared" si="7"/>
        <v>0</v>
      </c>
      <c r="BJ39" s="7">
        <f t="shared" si="7"/>
        <v>0</v>
      </c>
      <c r="BK39" s="7">
        <f t="shared" si="8"/>
        <v>0</v>
      </c>
      <c r="BL39" s="7">
        <f t="shared" si="8"/>
        <v>0</v>
      </c>
    </row>
    <row r="40" spans="1:64" ht="20.25">
      <c r="A40" s="14">
        <v>34</v>
      </c>
      <c r="B40" s="15" t="s">
        <v>76</v>
      </c>
      <c r="C40" s="8">
        <v>0</v>
      </c>
      <c r="D40" s="8">
        <v>0</v>
      </c>
      <c r="E40" s="8">
        <v>0</v>
      </c>
      <c r="F40" s="8">
        <v>0</v>
      </c>
      <c r="G40" s="19">
        <f t="shared" si="0"/>
        <v>0</v>
      </c>
      <c r="H40" s="19">
        <f t="shared" si="0"/>
        <v>0</v>
      </c>
      <c r="I40" s="8">
        <v>0</v>
      </c>
      <c r="J40" s="8">
        <v>0</v>
      </c>
      <c r="K40" s="8">
        <v>0</v>
      </c>
      <c r="L40" s="8">
        <v>0</v>
      </c>
      <c r="M40" s="7">
        <f t="shared" si="1"/>
        <v>0</v>
      </c>
      <c r="N40" s="7">
        <f t="shared" si="1"/>
        <v>0</v>
      </c>
      <c r="O40" s="8">
        <v>20</v>
      </c>
      <c r="P40" s="8">
        <v>2500</v>
      </c>
      <c r="Q40" s="8">
        <v>20</v>
      </c>
      <c r="R40" s="8">
        <v>2500</v>
      </c>
      <c r="S40" s="8">
        <v>20</v>
      </c>
      <c r="T40" s="8">
        <v>5400</v>
      </c>
      <c r="U40" s="8">
        <v>0</v>
      </c>
      <c r="V40" s="8">
        <v>0</v>
      </c>
      <c r="W40" s="8">
        <v>0</v>
      </c>
      <c r="X40" s="8">
        <v>0</v>
      </c>
      <c r="Y40" s="7">
        <f t="shared" si="2"/>
        <v>60</v>
      </c>
      <c r="Z40" s="7">
        <f t="shared" si="3"/>
        <v>10400</v>
      </c>
      <c r="AA40" s="12">
        <v>8</v>
      </c>
      <c r="AB40" s="12">
        <v>4000</v>
      </c>
      <c r="AC40" s="12">
        <v>20</v>
      </c>
      <c r="AD40" s="12">
        <v>15000</v>
      </c>
      <c r="AE40" s="12">
        <v>100</v>
      </c>
      <c r="AF40" s="12">
        <v>18000</v>
      </c>
      <c r="AG40" s="12">
        <v>4</v>
      </c>
      <c r="AH40" s="12">
        <v>250</v>
      </c>
      <c r="AI40" s="12">
        <v>4</v>
      </c>
      <c r="AJ40" s="12">
        <v>250</v>
      </c>
      <c r="AK40" s="12">
        <v>24</v>
      </c>
      <c r="AL40" s="12">
        <v>500</v>
      </c>
      <c r="AM40" s="20">
        <f t="shared" si="4"/>
        <v>220</v>
      </c>
      <c r="AN40" s="20">
        <f t="shared" si="5"/>
        <v>48400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7">
        <f t="shared" si="6"/>
        <v>0</v>
      </c>
      <c r="AZ40" s="7">
        <f t="shared" si="6"/>
        <v>0</v>
      </c>
      <c r="BA40" s="8">
        <v>0</v>
      </c>
      <c r="BB40" s="8">
        <v>0</v>
      </c>
      <c r="BC40" s="8">
        <v>50</v>
      </c>
      <c r="BD40" s="8">
        <v>250000</v>
      </c>
      <c r="BE40" s="8">
        <v>50</v>
      </c>
      <c r="BF40" s="8">
        <v>250000</v>
      </c>
      <c r="BG40" s="8">
        <v>100</v>
      </c>
      <c r="BH40" s="8">
        <v>340000</v>
      </c>
      <c r="BI40" s="7">
        <f t="shared" si="7"/>
        <v>200</v>
      </c>
      <c r="BJ40" s="7">
        <f t="shared" si="7"/>
        <v>840000</v>
      </c>
      <c r="BK40" s="7">
        <f t="shared" si="8"/>
        <v>420</v>
      </c>
      <c r="BL40" s="7">
        <f t="shared" si="8"/>
        <v>888400</v>
      </c>
    </row>
    <row r="41" spans="1:64" ht="20.25">
      <c r="A41" s="14">
        <v>35</v>
      </c>
      <c r="B41" s="15" t="s">
        <v>77</v>
      </c>
      <c r="C41" s="10">
        <v>250</v>
      </c>
      <c r="D41" s="10">
        <v>28500</v>
      </c>
      <c r="E41" s="10">
        <v>100</v>
      </c>
      <c r="F41" s="10">
        <v>6500</v>
      </c>
      <c r="G41" s="19">
        <f t="shared" si="0"/>
        <v>350</v>
      </c>
      <c r="H41" s="19">
        <f t="shared" si="0"/>
        <v>35000</v>
      </c>
      <c r="I41" s="10">
        <v>0</v>
      </c>
      <c r="J41" s="10">
        <v>0</v>
      </c>
      <c r="K41" s="10">
        <v>0</v>
      </c>
      <c r="L41" s="10">
        <v>0</v>
      </c>
      <c r="M41" s="7">
        <f t="shared" si="1"/>
        <v>350</v>
      </c>
      <c r="N41" s="7">
        <f t="shared" si="1"/>
        <v>35000</v>
      </c>
      <c r="O41" s="10">
        <v>75</v>
      </c>
      <c r="P41" s="10">
        <v>62500</v>
      </c>
      <c r="Q41" s="10">
        <v>75</v>
      </c>
      <c r="R41" s="10">
        <v>62500</v>
      </c>
      <c r="S41" s="10">
        <v>25</v>
      </c>
      <c r="T41" s="10">
        <v>35000</v>
      </c>
      <c r="U41" s="10">
        <v>25</v>
      </c>
      <c r="V41" s="10">
        <v>25000</v>
      </c>
      <c r="W41" s="10">
        <v>415</v>
      </c>
      <c r="X41" s="10">
        <v>83655</v>
      </c>
      <c r="Y41" s="7">
        <f t="shared" si="2"/>
        <v>615</v>
      </c>
      <c r="Z41" s="7">
        <f t="shared" si="3"/>
        <v>268655</v>
      </c>
      <c r="AA41" s="12">
        <v>10</v>
      </c>
      <c r="AB41" s="12">
        <v>15000</v>
      </c>
      <c r="AC41" s="12">
        <v>30</v>
      </c>
      <c r="AD41" s="12">
        <v>5000</v>
      </c>
      <c r="AE41" s="12">
        <v>130</v>
      </c>
      <c r="AF41" s="12">
        <v>115000</v>
      </c>
      <c r="AG41" s="12">
        <v>4</v>
      </c>
      <c r="AH41" s="12">
        <v>200</v>
      </c>
      <c r="AI41" s="12">
        <v>4</v>
      </c>
      <c r="AJ41" s="12">
        <v>100</v>
      </c>
      <c r="AK41" s="12">
        <v>35</v>
      </c>
      <c r="AL41" s="12">
        <v>500</v>
      </c>
      <c r="AM41" s="20">
        <f t="shared" si="4"/>
        <v>1178</v>
      </c>
      <c r="AN41" s="20">
        <f t="shared" si="5"/>
        <v>439455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7">
        <f t="shared" si="6"/>
        <v>0</v>
      </c>
      <c r="AZ41" s="7">
        <f t="shared" si="6"/>
        <v>0</v>
      </c>
      <c r="BA41" s="10">
        <v>0</v>
      </c>
      <c r="BB41" s="10">
        <v>0</v>
      </c>
      <c r="BC41" s="10">
        <v>50</v>
      </c>
      <c r="BD41" s="10">
        <v>50000</v>
      </c>
      <c r="BE41" s="10">
        <v>200</v>
      </c>
      <c r="BF41" s="10">
        <v>45000</v>
      </c>
      <c r="BG41" s="10">
        <v>70</v>
      </c>
      <c r="BH41" s="10">
        <v>5100</v>
      </c>
      <c r="BI41" s="7">
        <f t="shared" si="7"/>
        <v>320</v>
      </c>
      <c r="BJ41" s="7">
        <f t="shared" si="7"/>
        <v>100100</v>
      </c>
      <c r="BK41" s="7">
        <f t="shared" si="8"/>
        <v>1498</v>
      </c>
      <c r="BL41" s="7">
        <f t="shared" si="8"/>
        <v>539555</v>
      </c>
    </row>
    <row r="42" spans="1:64" ht="20.25">
      <c r="A42" s="14">
        <v>36</v>
      </c>
      <c r="B42" s="15" t="s">
        <v>78</v>
      </c>
      <c r="C42" s="8">
        <v>5520</v>
      </c>
      <c r="D42" s="8">
        <v>836430</v>
      </c>
      <c r="E42" s="8">
        <v>2366</v>
      </c>
      <c r="F42" s="8">
        <v>358470</v>
      </c>
      <c r="G42" s="19">
        <f t="shared" si="0"/>
        <v>7886</v>
      </c>
      <c r="H42" s="19">
        <f t="shared" si="0"/>
        <v>1194900</v>
      </c>
      <c r="I42" s="8">
        <v>98</v>
      </c>
      <c r="J42" s="8">
        <v>19100</v>
      </c>
      <c r="K42" s="8">
        <v>384</v>
      </c>
      <c r="L42" s="8">
        <v>12550</v>
      </c>
      <c r="M42" s="7">
        <f t="shared" si="1"/>
        <v>8368</v>
      </c>
      <c r="N42" s="7">
        <f t="shared" si="1"/>
        <v>1226550</v>
      </c>
      <c r="O42" s="8">
        <v>85</v>
      </c>
      <c r="P42" s="8">
        <v>95000</v>
      </c>
      <c r="Q42" s="8">
        <v>85</v>
      </c>
      <c r="R42" s="8">
        <v>95000</v>
      </c>
      <c r="S42" s="8">
        <v>75</v>
      </c>
      <c r="T42" s="8">
        <v>325000</v>
      </c>
      <c r="U42" s="8">
        <v>10</v>
      </c>
      <c r="V42" s="8">
        <v>10000</v>
      </c>
      <c r="W42" s="8">
        <v>437</v>
      </c>
      <c r="X42" s="8">
        <v>94900</v>
      </c>
      <c r="Y42" s="7">
        <f t="shared" si="2"/>
        <v>692</v>
      </c>
      <c r="Z42" s="7">
        <f t="shared" si="3"/>
        <v>619900</v>
      </c>
      <c r="AA42" s="12">
        <v>150</v>
      </c>
      <c r="AB42" s="12">
        <v>31225</v>
      </c>
      <c r="AC42" s="12">
        <v>50</v>
      </c>
      <c r="AD42" s="12">
        <v>3000</v>
      </c>
      <c r="AE42" s="12">
        <v>100</v>
      </c>
      <c r="AF42" s="12">
        <v>30000</v>
      </c>
      <c r="AG42" s="12">
        <v>15</v>
      </c>
      <c r="AH42" s="12">
        <v>3000</v>
      </c>
      <c r="AI42" s="12">
        <v>0</v>
      </c>
      <c r="AJ42" s="12">
        <v>0</v>
      </c>
      <c r="AK42" s="12">
        <v>29</v>
      </c>
      <c r="AL42" s="12">
        <v>1900</v>
      </c>
      <c r="AM42" s="20">
        <f t="shared" si="4"/>
        <v>9404</v>
      </c>
      <c r="AN42" s="20">
        <f t="shared" si="5"/>
        <v>1915575</v>
      </c>
      <c r="AO42" s="12">
        <v>0</v>
      </c>
      <c r="AP42" s="12">
        <v>0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7">
        <f t="shared" si="6"/>
        <v>0</v>
      </c>
      <c r="AZ42" s="7">
        <f t="shared" si="6"/>
        <v>0</v>
      </c>
      <c r="BA42" s="8">
        <v>0</v>
      </c>
      <c r="BB42" s="8">
        <v>0</v>
      </c>
      <c r="BC42" s="8">
        <v>60</v>
      </c>
      <c r="BD42" s="8">
        <v>25000</v>
      </c>
      <c r="BE42" s="8">
        <v>100</v>
      </c>
      <c r="BF42" s="8">
        <v>25000</v>
      </c>
      <c r="BG42" s="8">
        <v>180</v>
      </c>
      <c r="BH42" s="8">
        <v>44800</v>
      </c>
      <c r="BI42" s="7">
        <f t="shared" si="7"/>
        <v>340</v>
      </c>
      <c r="BJ42" s="7">
        <f t="shared" si="7"/>
        <v>94800</v>
      </c>
      <c r="BK42" s="7">
        <f t="shared" si="8"/>
        <v>9744</v>
      </c>
      <c r="BL42" s="7">
        <f t="shared" si="8"/>
        <v>2010375</v>
      </c>
    </row>
    <row r="43" spans="1:64" ht="20.25">
      <c r="A43" s="14">
        <v>37</v>
      </c>
      <c r="B43" s="15" t="s">
        <v>79</v>
      </c>
      <c r="C43" s="8">
        <v>346</v>
      </c>
      <c r="D43" s="8">
        <v>603750</v>
      </c>
      <c r="E43" s="8">
        <v>134</v>
      </c>
      <c r="F43" s="8">
        <v>201250</v>
      </c>
      <c r="G43" s="19">
        <f t="shared" si="0"/>
        <v>480</v>
      </c>
      <c r="H43" s="19">
        <f t="shared" si="0"/>
        <v>805000</v>
      </c>
      <c r="I43" s="8">
        <v>90</v>
      </c>
      <c r="J43" s="8">
        <v>43500</v>
      </c>
      <c r="K43" s="8">
        <v>0</v>
      </c>
      <c r="L43" s="8">
        <v>0</v>
      </c>
      <c r="M43" s="7">
        <f t="shared" si="1"/>
        <v>570</v>
      </c>
      <c r="N43" s="7">
        <f t="shared" si="1"/>
        <v>848500</v>
      </c>
      <c r="O43" s="8">
        <v>65</v>
      </c>
      <c r="P43" s="8">
        <v>75000</v>
      </c>
      <c r="Q43" s="8">
        <v>65</v>
      </c>
      <c r="R43" s="8">
        <v>75000</v>
      </c>
      <c r="S43" s="8">
        <v>60</v>
      </c>
      <c r="T43" s="8">
        <v>120000</v>
      </c>
      <c r="U43" s="8">
        <v>35</v>
      </c>
      <c r="V43" s="8">
        <v>35000</v>
      </c>
      <c r="W43" s="8">
        <v>356</v>
      </c>
      <c r="X43" s="8">
        <v>137600</v>
      </c>
      <c r="Y43" s="7">
        <f t="shared" si="2"/>
        <v>581</v>
      </c>
      <c r="Z43" s="7">
        <f t="shared" si="3"/>
        <v>442600</v>
      </c>
      <c r="AA43" s="12">
        <v>300</v>
      </c>
      <c r="AB43" s="12">
        <v>384000</v>
      </c>
      <c r="AC43" s="12">
        <v>50</v>
      </c>
      <c r="AD43" s="12">
        <v>50000</v>
      </c>
      <c r="AE43" s="12">
        <v>650</v>
      </c>
      <c r="AF43" s="12">
        <v>525000</v>
      </c>
      <c r="AG43" s="12">
        <v>0</v>
      </c>
      <c r="AH43" s="12">
        <v>0</v>
      </c>
      <c r="AI43" s="12">
        <v>0</v>
      </c>
      <c r="AJ43" s="12">
        <v>0</v>
      </c>
      <c r="AK43" s="12">
        <v>180</v>
      </c>
      <c r="AL43" s="12">
        <v>225000</v>
      </c>
      <c r="AM43" s="20">
        <f t="shared" si="4"/>
        <v>2331</v>
      </c>
      <c r="AN43" s="20">
        <f t="shared" si="5"/>
        <v>2475100</v>
      </c>
      <c r="AO43" s="12">
        <v>0</v>
      </c>
      <c r="AP43" s="12">
        <v>0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7">
        <f t="shared" si="6"/>
        <v>0</v>
      </c>
      <c r="AZ43" s="7">
        <f t="shared" si="6"/>
        <v>0</v>
      </c>
      <c r="BA43" s="8">
        <v>0</v>
      </c>
      <c r="BB43" s="8">
        <v>0</v>
      </c>
      <c r="BC43" s="8">
        <v>75</v>
      </c>
      <c r="BD43" s="8">
        <v>150000</v>
      </c>
      <c r="BE43" s="8">
        <v>200</v>
      </c>
      <c r="BF43" s="8">
        <v>100000</v>
      </c>
      <c r="BG43" s="8">
        <v>95</v>
      </c>
      <c r="BH43" s="8">
        <v>60000</v>
      </c>
      <c r="BI43" s="7">
        <f t="shared" si="7"/>
        <v>370</v>
      </c>
      <c r="BJ43" s="7">
        <f t="shared" si="7"/>
        <v>310000</v>
      </c>
      <c r="BK43" s="7">
        <f t="shared" si="8"/>
        <v>2701</v>
      </c>
      <c r="BL43" s="7">
        <f t="shared" si="8"/>
        <v>2785100</v>
      </c>
    </row>
    <row r="44" spans="1:64" ht="20.25">
      <c r="A44" s="14">
        <v>38</v>
      </c>
      <c r="B44" s="15" t="s">
        <v>80</v>
      </c>
      <c r="C44" s="8">
        <v>0</v>
      </c>
      <c r="D44" s="8">
        <v>0</v>
      </c>
      <c r="E44" s="8">
        <v>0</v>
      </c>
      <c r="F44" s="8">
        <v>0</v>
      </c>
      <c r="G44" s="19">
        <f t="shared" si="0"/>
        <v>0</v>
      </c>
      <c r="H44" s="19">
        <f t="shared" si="0"/>
        <v>0</v>
      </c>
      <c r="I44" s="8">
        <v>0</v>
      </c>
      <c r="J44" s="8">
        <v>0</v>
      </c>
      <c r="K44" s="8">
        <v>0</v>
      </c>
      <c r="L44" s="8">
        <v>0</v>
      </c>
      <c r="M44" s="7">
        <f t="shared" si="1"/>
        <v>0</v>
      </c>
      <c r="N44" s="7">
        <f t="shared" si="1"/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7">
        <f t="shared" si="2"/>
        <v>0</v>
      </c>
      <c r="Z44" s="7">
        <f t="shared" si="3"/>
        <v>0</v>
      </c>
      <c r="AA44" s="12">
        <v>50</v>
      </c>
      <c r="AB44" s="12">
        <v>30000</v>
      </c>
      <c r="AC44" s="12">
        <v>5</v>
      </c>
      <c r="AD44" s="12">
        <v>2000</v>
      </c>
      <c r="AE44" s="12">
        <v>15</v>
      </c>
      <c r="AF44" s="12">
        <v>14000</v>
      </c>
      <c r="AG44" s="12">
        <v>0</v>
      </c>
      <c r="AH44" s="12">
        <v>0</v>
      </c>
      <c r="AI44" s="12">
        <v>0</v>
      </c>
      <c r="AJ44" s="12">
        <v>0</v>
      </c>
      <c r="AK44" s="12">
        <v>50</v>
      </c>
      <c r="AL44" s="12">
        <v>4000</v>
      </c>
      <c r="AM44" s="20">
        <f t="shared" si="4"/>
        <v>120</v>
      </c>
      <c r="AN44" s="20">
        <f t="shared" si="5"/>
        <v>50000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7">
        <f t="shared" si="6"/>
        <v>0</v>
      </c>
      <c r="AZ44" s="7">
        <f t="shared" si="6"/>
        <v>0</v>
      </c>
      <c r="BA44" s="8">
        <v>0</v>
      </c>
      <c r="BB44" s="8">
        <v>0</v>
      </c>
      <c r="BC44" s="8">
        <v>10</v>
      </c>
      <c r="BD44" s="8">
        <v>200000</v>
      </c>
      <c r="BE44" s="8">
        <v>20</v>
      </c>
      <c r="BF44" s="8">
        <v>200000</v>
      </c>
      <c r="BG44" s="8">
        <v>150</v>
      </c>
      <c r="BH44" s="8">
        <v>400000</v>
      </c>
      <c r="BI44" s="7">
        <f t="shared" si="7"/>
        <v>180</v>
      </c>
      <c r="BJ44" s="7">
        <f t="shared" si="7"/>
        <v>800000</v>
      </c>
      <c r="BK44" s="7">
        <f t="shared" si="8"/>
        <v>300</v>
      </c>
      <c r="BL44" s="7">
        <f t="shared" si="8"/>
        <v>850000</v>
      </c>
    </row>
    <row r="45" spans="1:64" ht="25.5" customHeight="1">
      <c r="A45" s="14">
        <v>39</v>
      </c>
      <c r="B45" s="15" t="s">
        <v>81</v>
      </c>
      <c r="C45" s="8">
        <v>0</v>
      </c>
      <c r="D45" s="8">
        <v>0</v>
      </c>
      <c r="E45" s="8">
        <v>0</v>
      </c>
      <c r="F45" s="8">
        <v>0</v>
      </c>
      <c r="G45" s="19">
        <f t="shared" si="0"/>
        <v>0</v>
      </c>
      <c r="H45" s="19">
        <f t="shared" si="0"/>
        <v>0</v>
      </c>
      <c r="I45" s="8">
        <v>0</v>
      </c>
      <c r="J45" s="8">
        <v>0</v>
      </c>
      <c r="K45" s="8">
        <v>0</v>
      </c>
      <c r="L45" s="8">
        <v>0</v>
      </c>
      <c r="M45" s="7">
        <f t="shared" si="1"/>
        <v>0</v>
      </c>
      <c r="N45" s="7">
        <f t="shared" si="1"/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7">
        <f t="shared" si="2"/>
        <v>0</v>
      </c>
      <c r="Z45" s="7">
        <f t="shared" si="3"/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20">
        <f t="shared" si="4"/>
        <v>0</v>
      </c>
      <c r="AN45" s="20">
        <f t="shared" si="5"/>
        <v>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7">
        <f t="shared" si="6"/>
        <v>0</v>
      </c>
      <c r="AZ45" s="7">
        <f t="shared" si="6"/>
        <v>0</v>
      </c>
      <c r="BA45" s="8">
        <v>0</v>
      </c>
      <c r="BB45" s="8">
        <v>0</v>
      </c>
      <c r="BC45" s="8">
        <v>0</v>
      </c>
      <c r="BD45" s="8">
        <v>0</v>
      </c>
      <c r="BE45" s="8">
        <v>0</v>
      </c>
      <c r="BF45" s="8">
        <v>0</v>
      </c>
      <c r="BG45" s="8">
        <v>0</v>
      </c>
      <c r="BH45" s="8">
        <v>0</v>
      </c>
      <c r="BI45" s="7">
        <f t="shared" si="7"/>
        <v>0</v>
      </c>
      <c r="BJ45" s="7">
        <f t="shared" si="7"/>
        <v>0</v>
      </c>
      <c r="BK45" s="7">
        <f t="shared" si="8"/>
        <v>0</v>
      </c>
      <c r="BL45" s="7">
        <f t="shared" si="8"/>
        <v>0</v>
      </c>
    </row>
    <row r="46" spans="1:64" ht="26.25" customHeight="1">
      <c r="A46" s="14">
        <v>40</v>
      </c>
      <c r="B46" s="15" t="s">
        <v>82</v>
      </c>
      <c r="C46" s="8">
        <v>0</v>
      </c>
      <c r="D46" s="8">
        <v>0</v>
      </c>
      <c r="E46" s="8">
        <v>0</v>
      </c>
      <c r="F46" s="8">
        <v>0</v>
      </c>
      <c r="G46" s="19">
        <f t="shared" si="0"/>
        <v>0</v>
      </c>
      <c r="H46" s="19">
        <f t="shared" si="0"/>
        <v>0</v>
      </c>
      <c r="I46" s="8">
        <v>0</v>
      </c>
      <c r="J46" s="8">
        <v>0</v>
      </c>
      <c r="K46" s="8">
        <v>0</v>
      </c>
      <c r="L46" s="8">
        <v>0</v>
      </c>
      <c r="M46" s="7">
        <f t="shared" si="1"/>
        <v>0</v>
      </c>
      <c r="N46" s="7">
        <f t="shared" si="1"/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7">
        <f t="shared" si="2"/>
        <v>0</v>
      </c>
      <c r="Z46" s="7">
        <f t="shared" si="3"/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20">
        <f t="shared" si="4"/>
        <v>0</v>
      </c>
      <c r="AN46" s="20">
        <f t="shared" si="5"/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7">
        <f t="shared" si="6"/>
        <v>0</v>
      </c>
      <c r="AZ46" s="7">
        <f t="shared" si="6"/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7">
        <f t="shared" si="7"/>
        <v>0</v>
      </c>
      <c r="BJ46" s="7">
        <f t="shared" si="7"/>
        <v>0</v>
      </c>
      <c r="BK46" s="7">
        <f t="shared" si="8"/>
        <v>0</v>
      </c>
      <c r="BL46" s="7">
        <f t="shared" si="8"/>
        <v>0</v>
      </c>
    </row>
    <row r="47" spans="1:64" ht="24" customHeight="1">
      <c r="A47" s="14">
        <v>41</v>
      </c>
      <c r="B47" s="15" t="s">
        <v>83</v>
      </c>
      <c r="C47" s="11">
        <v>33760</v>
      </c>
      <c r="D47" s="11">
        <v>4095229</v>
      </c>
      <c r="E47" s="11">
        <v>18179</v>
      </c>
      <c r="F47" s="11">
        <v>2205124</v>
      </c>
      <c r="G47" s="19">
        <f t="shared" si="0"/>
        <v>51939</v>
      </c>
      <c r="H47" s="19">
        <f t="shared" si="0"/>
        <v>6300353</v>
      </c>
      <c r="I47" s="11">
        <v>690</v>
      </c>
      <c r="J47" s="11">
        <v>96107</v>
      </c>
      <c r="K47" s="11">
        <v>2804</v>
      </c>
      <c r="L47" s="11">
        <v>233723</v>
      </c>
      <c r="M47" s="7">
        <f t="shared" si="1"/>
        <v>55433</v>
      </c>
      <c r="N47" s="7">
        <f t="shared" si="1"/>
        <v>6630183</v>
      </c>
      <c r="O47" s="11">
        <v>4250</v>
      </c>
      <c r="P47" s="11">
        <v>825000</v>
      </c>
      <c r="Q47" s="11">
        <v>4250</v>
      </c>
      <c r="R47" s="11">
        <v>825000</v>
      </c>
      <c r="S47" s="11">
        <v>75</v>
      </c>
      <c r="T47" s="11">
        <v>65000</v>
      </c>
      <c r="U47" s="11">
        <v>550</v>
      </c>
      <c r="V47" s="11">
        <v>35000</v>
      </c>
      <c r="W47" s="11">
        <v>3402</v>
      </c>
      <c r="X47" s="11">
        <v>576316</v>
      </c>
      <c r="Y47" s="7">
        <f t="shared" si="2"/>
        <v>12527</v>
      </c>
      <c r="Z47" s="7">
        <f t="shared" si="3"/>
        <v>2326316</v>
      </c>
      <c r="AA47" s="12">
        <v>250</v>
      </c>
      <c r="AB47" s="12">
        <v>215000</v>
      </c>
      <c r="AC47" s="12">
        <v>25</v>
      </c>
      <c r="AD47" s="12">
        <v>5000</v>
      </c>
      <c r="AE47" s="12">
        <v>3500</v>
      </c>
      <c r="AF47" s="12">
        <v>207560</v>
      </c>
      <c r="AG47" s="12">
        <v>0</v>
      </c>
      <c r="AH47" s="12">
        <v>0</v>
      </c>
      <c r="AI47" s="12">
        <v>310</v>
      </c>
      <c r="AJ47" s="12">
        <v>3263</v>
      </c>
      <c r="AK47" s="12">
        <v>800</v>
      </c>
      <c r="AL47" s="12">
        <v>384196</v>
      </c>
      <c r="AM47" s="20">
        <f t="shared" si="4"/>
        <v>72845</v>
      </c>
      <c r="AN47" s="20">
        <f t="shared" si="5"/>
        <v>9771518</v>
      </c>
      <c r="AO47" s="12">
        <v>29997</v>
      </c>
      <c r="AP47" s="12">
        <v>5462456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7">
        <f t="shared" si="6"/>
        <v>0</v>
      </c>
      <c r="AZ47" s="7">
        <f t="shared" si="6"/>
        <v>0</v>
      </c>
      <c r="BA47" s="11">
        <v>0</v>
      </c>
      <c r="BB47" s="11">
        <v>0</v>
      </c>
      <c r="BC47" s="11">
        <v>2000</v>
      </c>
      <c r="BD47" s="11">
        <v>975000</v>
      </c>
      <c r="BE47" s="11">
        <v>1500</v>
      </c>
      <c r="BF47" s="11">
        <v>525000</v>
      </c>
      <c r="BG47" s="11">
        <v>5240</v>
      </c>
      <c r="BH47" s="11">
        <v>797406</v>
      </c>
      <c r="BI47" s="7">
        <f t="shared" si="7"/>
        <v>8740</v>
      </c>
      <c r="BJ47" s="7">
        <f t="shared" si="7"/>
        <v>2297406</v>
      </c>
      <c r="BK47" s="7">
        <f t="shared" si="8"/>
        <v>81585</v>
      </c>
      <c r="BL47" s="7">
        <f t="shared" si="8"/>
        <v>12068924</v>
      </c>
    </row>
    <row r="48" spans="1:64" ht="20.25">
      <c r="A48" s="14">
        <v>42</v>
      </c>
      <c r="B48" s="15" t="s">
        <v>84</v>
      </c>
      <c r="C48" s="8">
        <v>0</v>
      </c>
      <c r="D48" s="8">
        <v>0</v>
      </c>
      <c r="E48" s="8">
        <v>0</v>
      </c>
      <c r="F48" s="8">
        <v>0</v>
      </c>
      <c r="G48" s="19">
        <f t="shared" si="0"/>
        <v>0</v>
      </c>
      <c r="H48" s="19">
        <f t="shared" si="0"/>
        <v>0</v>
      </c>
      <c r="I48" s="8">
        <v>740</v>
      </c>
      <c r="J48" s="8">
        <v>71969</v>
      </c>
      <c r="K48" s="8">
        <v>83</v>
      </c>
      <c r="L48" s="8">
        <v>13997</v>
      </c>
      <c r="M48" s="7">
        <f t="shared" si="1"/>
        <v>823</v>
      </c>
      <c r="N48" s="7">
        <f t="shared" si="1"/>
        <v>85966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7">
        <f t="shared" si="2"/>
        <v>0</v>
      </c>
      <c r="Z48" s="7">
        <f t="shared" si="3"/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20">
        <f t="shared" si="4"/>
        <v>823</v>
      </c>
      <c r="AN48" s="20">
        <f t="shared" si="5"/>
        <v>85966</v>
      </c>
      <c r="AO48" s="12">
        <v>0</v>
      </c>
      <c r="AP48" s="12">
        <v>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7">
        <f t="shared" si="6"/>
        <v>0</v>
      </c>
      <c r="AZ48" s="7">
        <f t="shared" si="6"/>
        <v>0</v>
      </c>
      <c r="BA48" s="8">
        <v>0</v>
      </c>
      <c r="BB48" s="8">
        <v>0</v>
      </c>
      <c r="BC48" s="8">
        <v>0</v>
      </c>
      <c r="BD48" s="8">
        <v>0</v>
      </c>
      <c r="BE48" s="8">
        <v>0</v>
      </c>
      <c r="BF48" s="8">
        <v>0</v>
      </c>
      <c r="BG48" s="8">
        <v>20</v>
      </c>
      <c r="BH48" s="8">
        <v>800</v>
      </c>
      <c r="BI48" s="7">
        <f t="shared" si="7"/>
        <v>20</v>
      </c>
      <c r="BJ48" s="7">
        <f t="shared" si="7"/>
        <v>800</v>
      </c>
      <c r="BK48" s="7">
        <f t="shared" si="8"/>
        <v>843</v>
      </c>
      <c r="BL48" s="7">
        <f t="shared" si="8"/>
        <v>86766</v>
      </c>
    </row>
    <row r="49" spans="1:64" ht="20.25">
      <c r="A49" s="14">
        <v>43</v>
      </c>
      <c r="B49" s="15" t="s">
        <v>85</v>
      </c>
      <c r="C49" s="8">
        <v>28124</v>
      </c>
      <c r="D49" s="8">
        <v>699738</v>
      </c>
      <c r="E49" s="8">
        <v>7031</v>
      </c>
      <c r="F49" s="8">
        <v>233247</v>
      </c>
      <c r="G49" s="19">
        <f t="shared" si="0"/>
        <v>35155</v>
      </c>
      <c r="H49" s="19">
        <f t="shared" si="0"/>
        <v>932985</v>
      </c>
      <c r="I49" s="8">
        <v>118</v>
      </c>
      <c r="J49" s="8">
        <v>39500</v>
      </c>
      <c r="K49" s="8">
        <v>298</v>
      </c>
      <c r="L49" s="8">
        <v>17200</v>
      </c>
      <c r="M49" s="7">
        <f t="shared" si="1"/>
        <v>35571</v>
      </c>
      <c r="N49" s="7">
        <f t="shared" si="1"/>
        <v>989685</v>
      </c>
      <c r="O49" s="8">
        <v>25</v>
      </c>
      <c r="P49" s="8">
        <v>75000</v>
      </c>
      <c r="Q49" s="8">
        <v>25</v>
      </c>
      <c r="R49" s="8">
        <v>75000</v>
      </c>
      <c r="S49" s="8">
        <v>25</v>
      </c>
      <c r="T49" s="8">
        <v>75000</v>
      </c>
      <c r="U49" s="8">
        <v>800</v>
      </c>
      <c r="V49" s="8">
        <v>8000</v>
      </c>
      <c r="W49" s="8">
        <v>1923</v>
      </c>
      <c r="X49" s="8">
        <v>177375</v>
      </c>
      <c r="Y49" s="7">
        <f t="shared" si="2"/>
        <v>2798</v>
      </c>
      <c r="Z49" s="7">
        <f t="shared" si="3"/>
        <v>410375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608</v>
      </c>
      <c r="AL49" s="12">
        <v>134000</v>
      </c>
      <c r="AM49" s="20">
        <f t="shared" si="4"/>
        <v>38977</v>
      </c>
      <c r="AN49" s="20">
        <f t="shared" si="5"/>
        <v>1534060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AY49" s="7">
        <f t="shared" si="6"/>
        <v>0</v>
      </c>
      <c r="AZ49" s="7">
        <f t="shared" si="6"/>
        <v>0</v>
      </c>
      <c r="BA49" s="8">
        <v>0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I49" s="7">
        <f t="shared" si="7"/>
        <v>0</v>
      </c>
      <c r="BJ49" s="7">
        <f t="shared" si="7"/>
        <v>0</v>
      </c>
      <c r="BK49" s="7">
        <f t="shared" si="8"/>
        <v>38977</v>
      </c>
      <c r="BL49" s="7">
        <f t="shared" si="8"/>
        <v>1534060</v>
      </c>
    </row>
    <row r="50" spans="1:64" s="3" customFormat="1" ht="20.25">
      <c r="A50" s="14">
        <v>44</v>
      </c>
      <c r="B50" s="15" t="s">
        <v>86</v>
      </c>
      <c r="C50" s="8">
        <v>0</v>
      </c>
      <c r="D50" s="8">
        <v>0</v>
      </c>
      <c r="E50" s="8">
        <v>0</v>
      </c>
      <c r="F50" s="8">
        <v>0</v>
      </c>
      <c r="G50" s="19">
        <f>SUM(C50,E50)</f>
        <v>0</v>
      </c>
      <c r="H50" s="19">
        <f>SUM(D50,F50)</f>
        <v>0</v>
      </c>
      <c r="I50" s="8">
        <v>0</v>
      </c>
      <c r="J50" s="8">
        <v>0</v>
      </c>
      <c r="K50" s="8">
        <v>0</v>
      </c>
      <c r="L50" s="8">
        <v>0</v>
      </c>
      <c r="M50" s="7">
        <f>SUM(G50,I50,K50)</f>
        <v>0</v>
      </c>
      <c r="N50" s="7">
        <f>SUM(H50,J50,L50)</f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7">
        <f>SUM(O50+Q50+S50+U50+W50)</f>
        <v>0</v>
      </c>
      <c r="Z50" s="7">
        <f>SUM(P50+R50+T50+V50+X50)</f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20">
        <f>SUM(M50,Y50,AA50,AC50,AE50,AG50,AI50,AK50)</f>
        <v>0</v>
      </c>
      <c r="AN50" s="20">
        <f>SUM(N50+Z50+AB50+AD50+AF50+AH50+AJ50+AL50)</f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7">
        <f>SUM(AS50+AU50+AW50)</f>
        <v>0</v>
      </c>
      <c r="AZ50" s="7">
        <f>SUM(AT50+AV50+AX50)</f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7">
        <f>SUM(AQ50,AY50,BA50,BC50,BE50,BG50)</f>
        <v>0</v>
      </c>
      <c r="BJ50" s="7">
        <f>SUM(AR50,AZ50,BB50,BD50,BF50,BH50)</f>
        <v>0</v>
      </c>
      <c r="BK50" s="7">
        <f>SUM(AM50,BI50)</f>
        <v>0</v>
      </c>
      <c r="BL50" s="7">
        <f>SUM(AN50,BJ50)</f>
        <v>0</v>
      </c>
    </row>
    <row r="51" spans="1:64" ht="20.25">
      <c r="A51" s="14">
        <v>45</v>
      </c>
      <c r="B51" s="15" t="s">
        <v>87</v>
      </c>
      <c r="C51" s="8">
        <v>0</v>
      </c>
      <c r="D51" s="8">
        <v>0</v>
      </c>
      <c r="E51" s="8">
        <v>0</v>
      </c>
      <c r="F51" s="8">
        <v>0</v>
      </c>
      <c r="G51" s="19">
        <f t="shared" si="0"/>
        <v>0</v>
      </c>
      <c r="H51" s="19">
        <f t="shared" si="0"/>
        <v>0</v>
      </c>
      <c r="I51" s="8">
        <v>0</v>
      </c>
      <c r="J51" s="8">
        <v>0</v>
      </c>
      <c r="K51" s="8">
        <v>0</v>
      </c>
      <c r="L51" s="8">
        <v>0</v>
      </c>
      <c r="M51" s="7">
        <f t="shared" si="1"/>
        <v>0</v>
      </c>
      <c r="N51" s="7">
        <f t="shared" si="1"/>
        <v>0</v>
      </c>
      <c r="O51" s="8">
        <v>25</v>
      </c>
      <c r="P51" s="8">
        <v>156000</v>
      </c>
      <c r="Q51" s="8">
        <v>25</v>
      </c>
      <c r="R51" s="8">
        <v>156000</v>
      </c>
      <c r="S51" s="8">
        <v>25</v>
      </c>
      <c r="T51" s="8">
        <v>76000</v>
      </c>
      <c r="U51" s="8">
        <v>25</v>
      </c>
      <c r="V51" s="8">
        <v>76000</v>
      </c>
      <c r="W51" s="8">
        <v>12</v>
      </c>
      <c r="X51" s="8">
        <v>40000</v>
      </c>
      <c r="Y51" s="7">
        <f>SUM(O51+Q51+S51+U51+W51)</f>
        <v>112</v>
      </c>
      <c r="Z51" s="7">
        <f>SUM(P51+R51+T51+V51+X51)</f>
        <v>504000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20">
        <f t="shared" si="4"/>
        <v>112</v>
      </c>
      <c r="AN51" s="20">
        <f t="shared" si="5"/>
        <v>504000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7">
        <f t="shared" si="6"/>
        <v>0</v>
      </c>
      <c r="AZ51" s="7">
        <f t="shared" si="6"/>
        <v>0</v>
      </c>
      <c r="BA51" s="8">
        <v>0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8">
        <v>120</v>
      </c>
      <c r="BH51" s="8">
        <v>840000</v>
      </c>
      <c r="BI51" s="7">
        <f t="shared" si="7"/>
        <v>120</v>
      </c>
      <c r="BJ51" s="7">
        <f t="shared" si="7"/>
        <v>840000</v>
      </c>
      <c r="BK51" s="7">
        <f t="shared" si="8"/>
        <v>232</v>
      </c>
      <c r="BL51" s="7">
        <f t="shared" si="8"/>
        <v>1344000</v>
      </c>
    </row>
    <row r="52" spans="1:64" ht="20.25">
      <c r="A52" s="14">
        <v>46</v>
      </c>
      <c r="B52" s="15" t="s">
        <v>88</v>
      </c>
      <c r="C52" s="8">
        <v>0</v>
      </c>
      <c r="D52" s="8">
        <v>0</v>
      </c>
      <c r="E52" s="8">
        <v>0</v>
      </c>
      <c r="F52" s="8">
        <v>0</v>
      </c>
      <c r="G52" s="19">
        <f t="shared" si="0"/>
        <v>0</v>
      </c>
      <c r="H52" s="19">
        <f t="shared" si="0"/>
        <v>0</v>
      </c>
      <c r="I52" s="8">
        <v>0</v>
      </c>
      <c r="J52" s="8">
        <v>0</v>
      </c>
      <c r="K52" s="8">
        <v>0</v>
      </c>
      <c r="L52" s="8">
        <v>0</v>
      </c>
      <c r="M52" s="7">
        <f t="shared" si="1"/>
        <v>0</v>
      </c>
      <c r="N52" s="7">
        <f t="shared" si="1"/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7">
        <f t="shared" si="2"/>
        <v>0</v>
      </c>
      <c r="Z52" s="7">
        <f t="shared" si="3"/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20">
        <f t="shared" si="4"/>
        <v>0</v>
      </c>
      <c r="AN52" s="20">
        <f t="shared" si="5"/>
        <v>0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2">
        <v>0</v>
      </c>
      <c r="AU52" s="12">
        <v>0</v>
      </c>
      <c r="AV52" s="12">
        <v>0</v>
      </c>
      <c r="AW52" s="12">
        <v>0</v>
      </c>
      <c r="AX52" s="12">
        <v>0</v>
      </c>
      <c r="AY52" s="7">
        <f t="shared" si="6"/>
        <v>0</v>
      </c>
      <c r="AZ52" s="7">
        <f t="shared" si="6"/>
        <v>0</v>
      </c>
      <c r="BA52" s="8">
        <v>0</v>
      </c>
      <c r="BB52" s="8">
        <v>0</v>
      </c>
      <c r="BC52" s="8">
        <v>0</v>
      </c>
      <c r="BD52" s="8">
        <v>0</v>
      </c>
      <c r="BE52" s="8">
        <v>0</v>
      </c>
      <c r="BF52" s="8">
        <v>0</v>
      </c>
      <c r="BG52" s="8">
        <v>0</v>
      </c>
      <c r="BH52" s="8">
        <v>0</v>
      </c>
      <c r="BI52" s="7">
        <f t="shared" si="7"/>
        <v>0</v>
      </c>
      <c r="BJ52" s="7">
        <f t="shared" si="7"/>
        <v>0</v>
      </c>
      <c r="BK52" s="7">
        <f t="shared" si="8"/>
        <v>0</v>
      </c>
      <c r="BL52" s="7">
        <f t="shared" si="8"/>
        <v>0</v>
      </c>
    </row>
    <row r="53" spans="1:64" ht="22.5">
      <c r="A53" s="13"/>
      <c r="B53" s="30" t="s">
        <v>89</v>
      </c>
      <c r="C53" s="13">
        <f>SUM(C7:C52)</f>
        <v>119651</v>
      </c>
      <c r="D53" s="13">
        <f t="shared" ref="D53:BH53" si="9">SUM(D7:D52)</f>
        <v>24050139</v>
      </c>
      <c r="E53" s="13">
        <f t="shared" si="9"/>
        <v>50198</v>
      </c>
      <c r="F53" s="13">
        <f t="shared" si="9"/>
        <v>10916854</v>
      </c>
      <c r="G53" s="19">
        <f t="shared" si="0"/>
        <v>169849</v>
      </c>
      <c r="H53" s="19">
        <f t="shared" si="0"/>
        <v>34966993</v>
      </c>
      <c r="I53" s="13">
        <f t="shared" si="9"/>
        <v>6542</v>
      </c>
      <c r="J53" s="13">
        <f t="shared" si="9"/>
        <v>1709200</v>
      </c>
      <c r="K53" s="13">
        <f t="shared" si="9"/>
        <v>6407</v>
      </c>
      <c r="L53" s="13">
        <f t="shared" si="9"/>
        <v>602400</v>
      </c>
      <c r="M53" s="7">
        <f t="shared" si="1"/>
        <v>182798</v>
      </c>
      <c r="N53" s="7">
        <f t="shared" si="1"/>
        <v>37278593</v>
      </c>
      <c r="O53" s="13">
        <f t="shared" si="9"/>
        <v>17811</v>
      </c>
      <c r="P53" s="13">
        <f t="shared" si="9"/>
        <v>3849000</v>
      </c>
      <c r="Q53" s="13">
        <f t="shared" si="9"/>
        <v>16829</v>
      </c>
      <c r="R53" s="13">
        <f t="shared" si="9"/>
        <v>3485800</v>
      </c>
      <c r="S53" s="13">
        <f t="shared" si="9"/>
        <v>1984</v>
      </c>
      <c r="T53" s="13">
        <f t="shared" si="9"/>
        <v>2427050</v>
      </c>
      <c r="U53" s="13">
        <f t="shared" si="9"/>
        <v>3203</v>
      </c>
      <c r="V53" s="13">
        <f t="shared" si="9"/>
        <v>1335500</v>
      </c>
      <c r="W53" s="13">
        <f t="shared" si="9"/>
        <v>36554</v>
      </c>
      <c r="X53" s="13">
        <f t="shared" si="9"/>
        <v>4298550</v>
      </c>
      <c r="Y53" s="7">
        <f t="shared" si="2"/>
        <v>76381</v>
      </c>
      <c r="Z53" s="7">
        <f t="shared" si="3"/>
        <v>15395900</v>
      </c>
      <c r="AA53" s="13">
        <f t="shared" si="9"/>
        <v>2447</v>
      </c>
      <c r="AB53" s="13">
        <f t="shared" si="9"/>
        <v>1750200</v>
      </c>
      <c r="AC53" s="13">
        <f t="shared" si="9"/>
        <v>4951</v>
      </c>
      <c r="AD53" s="13">
        <f t="shared" si="9"/>
        <v>1700000</v>
      </c>
      <c r="AE53" s="13">
        <f t="shared" si="9"/>
        <v>17517</v>
      </c>
      <c r="AF53" s="13">
        <f t="shared" si="9"/>
        <v>7521600</v>
      </c>
      <c r="AG53" s="13">
        <f t="shared" si="9"/>
        <v>1144</v>
      </c>
      <c r="AH53" s="13">
        <f t="shared" si="9"/>
        <v>342400</v>
      </c>
      <c r="AI53" s="13">
        <f t="shared" si="9"/>
        <v>1538</v>
      </c>
      <c r="AJ53" s="13">
        <f t="shared" si="9"/>
        <v>451100</v>
      </c>
      <c r="AK53" s="13">
        <f t="shared" si="9"/>
        <v>5443</v>
      </c>
      <c r="AL53" s="13">
        <f t="shared" si="9"/>
        <v>2269207</v>
      </c>
      <c r="AM53" s="20">
        <f t="shared" si="4"/>
        <v>292219</v>
      </c>
      <c r="AN53" s="20">
        <f t="shared" si="4"/>
        <v>66709000</v>
      </c>
      <c r="AO53" s="13">
        <f t="shared" si="9"/>
        <v>54903</v>
      </c>
      <c r="AP53" s="13">
        <f t="shared" si="9"/>
        <v>9626749</v>
      </c>
      <c r="AQ53" s="13">
        <f t="shared" si="9"/>
        <v>0</v>
      </c>
      <c r="AR53" s="13">
        <f t="shared" si="9"/>
        <v>0</v>
      </c>
      <c r="AS53" s="13">
        <f t="shared" si="9"/>
        <v>0</v>
      </c>
      <c r="AT53" s="13">
        <f t="shared" si="9"/>
        <v>0</v>
      </c>
      <c r="AU53" s="13">
        <f t="shared" si="9"/>
        <v>0</v>
      </c>
      <c r="AV53" s="13">
        <f t="shared" si="9"/>
        <v>0</v>
      </c>
      <c r="AW53" s="13">
        <f t="shared" si="9"/>
        <v>0</v>
      </c>
      <c r="AX53" s="13">
        <f t="shared" si="9"/>
        <v>0</v>
      </c>
      <c r="AY53" s="7">
        <f t="shared" si="6"/>
        <v>0</v>
      </c>
      <c r="AZ53" s="7">
        <f t="shared" si="6"/>
        <v>0</v>
      </c>
      <c r="BA53" s="13">
        <f t="shared" si="9"/>
        <v>0</v>
      </c>
      <c r="BB53" s="13">
        <f t="shared" si="9"/>
        <v>0</v>
      </c>
      <c r="BC53" s="13">
        <f t="shared" si="9"/>
        <v>4461</v>
      </c>
      <c r="BD53" s="13">
        <f t="shared" si="9"/>
        <v>5745200</v>
      </c>
      <c r="BE53" s="13">
        <f t="shared" si="9"/>
        <v>4723</v>
      </c>
      <c r="BF53" s="13">
        <f t="shared" si="9"/>
        <v>2985509</v>
      </c>
      <c r="BG53" s="13">
        <f t="shared" si="9"/>
        <v>15983</v>
      </c>
      <c r="BH53" s="13">
        <f t="shared" si="9"/>
        <v>4800173</v>
      </c>
      <c r="BI53" s="7">
        <f t="shared" si="7"/>
        <v>25167</v>
      </c>
      <c r="BJ53" s="7">
        <f t="shared" si="7"/>
        <v>13530882</v>
      </c>
      <c r="BK53" s="7">
        <f t="shared" si="8"/>
        <v>317386</v>
      </c>
      <c r="BL53" s="7">
        <f t="shared" si="8"/>
        <v>80239882</v>
      </c>
    </row>
  </sheetData>
  <mergeCells count="66">
    <mergeCell ref="BK4:BL4"/>
    <mergeCell ref="AO4:AP5"/>
    <mergeCell ref="AQ4:AR5"/>
    <mergeCell ref="AS4:AT5"/>
    <mergeCell ref="AU4:AV5"/>
    <mergeCell ref="AW4:AX5"/>
    <mergeCell ref="AY4:AZ5"/>
    <mergeCell ref="BA4:BB5"/>
    <mergeCell ref="BC4:BD5"/>
    <mergeCell ref="BE4:BF5"/>
    <mergeCell ref="BG4:BH5"/>
    <mergeCell ref="BI4:BJ4"/>
    <mergeCell ref="AM4:AN5"/>
    <mergeCell ref="Q4:R5"/>
    <mergeCell ref="S4:T5"/>
    <mergeCell ref="U4:V5"/>
    <mergeCell ref="W4:X5"/>
    <mergeCell ref="Y4:Z5"/>
    <mergeCell ref="AA4:AB5"/>
    <mergeCell ref="AC4:AD5"/>
    <mergeCell ref="AE4:AF5"/>
    <mergeCell ref="AG4:AH5"/>
    <mergeCell ref="AI4:AJ5"/>
    <mergeCell ref="AK4:AL5"/>
    <mergeCell ref="C4:F4"/>
    <mergeCell ref="G4:H5"/>
    <mergeCell ref="I4:J5"/>
    <mergeCell ref="K4:L5"/>
    <mergeCell ref="M4:N5"/>
    <mergeCell ref="Q3:R3"/>
    <mergeCell ref="S3:T3"/>
    <mergeCell ref="U3:V3"/>
    <mergeCell ref="W3:X3"/>
    <mergeCell ref="Y3:Z3"/>
    <mergeCell ref="M1:Q1"/>
    <mergeCell ref="A2:A6"/>
    <mergeCell ref="B2:B6"/>
    <mergeCell ref="C2:AP2"/>
    <mergeCell ref="BE3:BF3"/>
    <mergeCell ref="AO3:AP3"/>
    <mergeCell ref="AQ3:AR3"/>
    <mergeCell ref="AS3:AT3"/>
    <mergeCell ref="AU3:AV3"/>
    <mergeCell ref="AW3:AX3"/>
    <mergeCell ref="AY3:AZ3"/>
    <mergeCell ref="O4:P5"/>
    <mergeCell ref="C5:D5"/>
    <mergeCell ref="E5:F5"/>
    <mergeCell ref="BA3:BB3"/>
    <mergeCell ref="BC3:BD3"/>
    <mergeCell ref="AQ2:BL2"/>
    <mergeCell ref="C3:H3"/>
    <mergeCell ref="I3:J3"/>
    <mergeCell ref="K3:L3"/>
    <mergeCell ref="M3:N3"/>
    <mergeCell ref="O3:P3"/>
    <mergeCell ref="AA3:AB3"/>
    <mergeCell ref="BG3:BH3"/>
    <mergeCell ref="BI3:BJ3"/>
    <mergeCell ref="BK3:BL3"/>
    <mergeCell ref="AC3:AD3"/>
    <mergeCell ref="AE3:AF3"/>
    <mergeCell ref="AG3:AH3"/>
    <mergeCell ref="AI3:AJ3"/>
    <mergeCell ref="AK3:AL3"/>
    <mergeCell ref="AM3:AN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L53"/>
  <sheetViews>
    <sheetView topLeftCell="A40" workbookViewId="0">
      <selection activeCell="B53" sqref="B53:BL53"/>
    </sheetView>
  </sheetViews>
  <sheetFormatPr defaultRowHeight="15"/>
  <cols>
    <col min="1" max="1" width="7.140625" style="1" bestFit="1" customWidth="1"/>
    <col min="2" max="2" width="42" style="1" customWidth="1"/>
    <col min="3" max="3" width="10" style="1" customWidth="1"/>
    <col min="4" max="4" width="16.140625" style="1" customWidth="1"/>
    <col min="5" max="5" width="10.140625" style="1" customWidth="1"/>
    <col min="6" max="6" width="14.140625" style="1" customWidth="1"/>
    <col min="7" max="8" width="10.140625" style="1" customWidth="1"/>
    <col min="9" max="9" width="9.42578125" style="1" customWidth="1"/>
    <col min="10" max="10" width="11.28515625" style="1" customWidth="1"/>
    <col min="11" max="11" width="10.28515625" style="1" customWidth="1"/>
    <col min="12" max="12" width="11.42578125" style="1" customWidth="1"/>
    <col min="13" max="13" width="10.28515625" style="1" customWidth="1"/>
    <col min="14" max="14" width="9.7109375" style="1" customWidth="1"/>
    <col min="15" max="15" width="11.5703125" style="1" customWidth="1"/>
    <col min="16" max="16" width="12" style="1" customWidth="1"/>
    <col min="17" max="17" width="11" style="1" customWidth="1"/>
    <col min="18" max="18" width="11.7109375" style="1" customWidth="1"/>
    <col min="19" max="25" width="9.140625" style="1" customWidth="1"/>
    <col min="26" max="26" width="12.140625" style="1" customWidth="1"/>
    <col min="27" max="27" width="11" style="1" customWidth="1"/>
    <col min="28" max="28" width="8.5703125" style="1" customWidth="1"/>
    <col min="29" max="29" width="9.42578125" style="1" customWidth="1"/>
    <col min="30" max="30" width="9.85546875" style="1" bestFit="1" customWidth="1"/>
    <col min="31" max="31" width="9.28515625" style="1" customWidth="1"/>
    <col min="32" max="32" width="9.85546875" style="1" bestFit="1" customWidth="1"/>
    <col min="33" max="33" width="10" style="1" bestFit="1" customWidth="1"/>
    <col min="34" max="34" width="9.85546875" style="1" bestFit="1" customWidth="1"/>
    <col min="35" max="35" width="10" style="1" bestFit="1" customWidth="1"/>
    <col min="36" max="36" width="9.85546875" style="1" bestFit="1" customWidth="1"/>
    <col min="37" max="37" width="10" style="1" bestFit="1" customWidth="1"/>
    <col min="38" max="38" width="9.28515625" style="1" bestFit="1" customWidth="1"/>
    <col min="39" max="39" width="10" style="1" bestFit="1" customWidth="1"/>
    <col min="40" max="40" width="12.7109375" style="1" bestFit="1" customWidth="1"/>
    <col min="41" max="41" width="10" style="1" bestFit="1" customWidth="1"/>
    <col min="42" max="42" width="9.28515625" style="1" bestFit="1" customWidth="1"/>
    <col min="43" max="43" width="9.28515625" style="1" customWidth="1"/>
    <col min="44" max="44" width="9.85546875" style="1" bestFit="1" customWidth="1"/>
    <col min="45" max="45" width="9.28515625" style="1" customWidth="1"/>
    <col min="46" max="46" width="9.85546875" style="1" bestFit="1" customWidth="1"/>
    <col min="47" max="52" width="9.28515625" style="1" customWidth="1"/>
    <col min="53" max="53" width="9.140625" style="1" customWidth="1"/>
    <col min="54" max="54" width="9.85546875" style="1" bestFit="1" customWidth="1"/>
    <col min="55" max="55" width="9.140625" style="1" customWidth="1"/>
    <col min="56" max="56" width="9.85546875" style="1" bestFit="1" customWidth="1"/>
    <col min="57" max="57" width="8.42578125" style="1" customWidth="1"/>
    <col min="58" max="58" width="9.140625" style="1" customWidth="1"/>
    <col min="59" max="59" width="10" style="1" bestFit="1" customWidth="1"/>
    <col min="60" max="60" width="9.85546875" style="1" bestFit="1" customWidth="1"/>
    <col min="61" max="61" width="13.7109375" style="1" customWidth="1"/>
    <col min="62" max="62" width="13.140625" style="1" customWidth="1"/>
    <col min="63" max="64" width="9.140625" style="1" customWidth="1"/>
    <col min="65" max="16384" width="9.140625" style="1"/>
  </cols>
  <sheetData>
    <row r="1" spans="1:64" ht="18.75">
      <c r="B1" s="1" t="s">
        <v>0</v>
      </c>
      <c r="D1" s="4" t="s">
        <v>1</v>
      </c>
      <c r="E1" s="4"/>
      <c r="F1" s="4"/>
      <c r="G1" s="4"/>
      <c r="H1" s="4"/>
      <c r="M1" s="112" t="s">
        <v>3</v>
      </c>
      <c r="N1" s="113"/>
      <c r="O1" s="113"/>
      <c r="P1" s="113"/>
      <c r="Q1" s="113"/>
    </row>
    <row r="2" spans="1:64" ht="18.75" customHeight="1">
      <c r="A2" s="74" t="s">
        <v>4</v>
      </c>
      <c r="B2" s="77" t="s">
        <v>5</v>
      </c>
      <c r="C2" s="82" t="s">
        <v>6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73"/>
      <c r="AQ2" s="82" t="s">
        <v>7</v>
      </c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73"/>
    </row>
    <row r="3" spans="1:64" ht="18.75" customHeight="1">
      <c r="A3" s="75"/>
      <c r="B3" s="78"/>
      <c r="C3" s="68">
        <v>1</v>
      </c>
      <c r="D3" s="91"/>
      <c r="E3" s="91"/>
      <c r="F3" s="91"/>
      <c r="G3" s="91"/>
      <c r="H3" s="69"/>
      <c r="I3" s="80">
        <v>2</v>
      </c>
      <c r="J3" s="80"/>
      <c r="K3" s="82">
        <v>3</v>
      </c>
      <c r="L3" s="83"/>
      <c r="M3" s="70">
        <v>4</v>
      </c>
      <c r="N3" s="70"/>
      <c r="O3" s="80">
        <v>5</v>
      </c>
      <c r="P3" s="80"/>
      <c r="Q3" s="68">
        <v>6</v>
      </c>
      <c r="R3" s="69"/>
      <c r="S3" s="68">
        <v>7</v>
      </c>
      <c r="T3" s="69"/>
      <c r="U3" s="80">
        <v>8</v>
      </c>
      <c r="V3" s="80"/>
      <c r="W3" s="68">
        <v>9</v>
      </c>
      <c r="X3" s="69"/>
      <c r="Y3" s="86">
        <v>10</v>
      </c>
      <c r="Z3" s="87"/>
      <c r="AA3" s="71">
        <v>11</v>
      </c>
      <c r="AB3" s="81"/>
      <c r="AC3" s="71">
        <v>12</v>
      </c>
      <c r="AD3" s="72"/>
      <c r="AE3" s="72">
        <v>13</v>
      </c>
      <c r="AF3" s="72"/>
      <c r="AG3" s="72">
        <v>14</v>
      </c>
      <c r="AH3" s="81"/>
      <c r="AI3" s="71">
        <v>15</v>
      </c>
      <c r="AJ3" s="72"/>
      <c r="AK3" s="72">
        <v>16</v>
      </c>
      <c r="AL3" s="72"/>
      <c r="AM3" s="72">
        <v>17</v>
      </c>
      <c r="AN3" s="72"/>
      <c r="AO3" s="72">
        <v>18</v>
      </c>
      <c r="AP3" s="73"/>
      <c r="AQ3" s="118">
        <v>19</v>
      </c>
      <c r="AR3" s="119"/>
      <c r="AS3" s="119">
        <v>20</v>
      </c>
      <c r="AT3" s="119"/>
      <c r="AU3" s="119">
        <v>21</v>
      </c>
      <c r="AV3" s="119"/>
      <c r="AW3" s="119">
        <v>22</v>
      </c>
      <c r="AX3" s="119"/>
      <c r="AY3" s="119">
        <v>23</v>
      </c>
      <c r="AZ3" s="120"/>
      <c r="BA3" s="68">
        <v>24</v>
      </c>
      <c r="BB3" s="69"/>
      <c r="BC3" s="68">
        <v>20</v>
      </c>
      <c r="BD3" s="69"/>
      <c r="BE3" s="68">
        <v>21</v>
      </c>
      <c r="BF3" s="69"/>
      <c r="BG3" s="68">
        <v>22</v>
      </c>
      <c r="BH3" s="69"/>
      <c r="BI3" s="70">
        <v>23</v>
      </c>
      <c r="BJ3" s="70"/>
      <c r="BK3" s="70">
        <v>24</v>
      </c>
      <c r="BL3" s="70"/>
    </row>
    <row r="4" spans="1:64">
      <c r="A4" s="75" t="s">
        <v>8</v>
      </c>
      <c r="B4" s="78"/>
      <c r="C4" s="88" t="s">
        <v>9</v>
      </c>
      <c r="D4" s="89"/>
      <c r="E4" s="89"/>
      <c r="F4" s="90"/>
      <c r="G4" s="92" t="s">
        <v>10</v>
      </c>
      <c r="H4" s="93"/>
      <c r="I4" s="100" t="s">
        <v>11</v>
      </c>
      <c r="J4" s="101"/>
      <c r="K4" s="100" t="s">
        <v>12</v>
      </c>
      <c r="L4" s="101"/>
      <c r="M4" s="104" t="s">
        <v>13</v>
      </c>
      <c r="N4" s="105"/>
      <c r="O4" s="108" t="s">
        <v>14</v>
      </c>
      <c r="P4" s="109"/>
      <c r="Q4" s="108" t="s">
        <v>15</v>
      </c>
      <c r="R4" s="109"/>
      <c r="S4" s="108" t="s">
        <v>16</v>
      </c>
      <c r="T4" s="109"/>
      <c r="U4" s="108" t="s">
        <v>17</v>
      </c>
      <c r="V4" s="109"/>
      <c r="W4" s="108" t="s">
        <v>18</v>
      </c>
      <c r="X4" s="109"/>
      <c r="Y4" s="52" t="s">
        <v>19</v>
      </c>
      <c r="Z4" s="53"/>
      <c r="AA4" s="96" t="s">
        <v>20</v>
      </c>
      <c r="AB4" s="97"/>
      <c r="AC4" s="96" t="s">
        <v>21</v>
      </c>
      <c r="AD4" s="97"/>
      <c r="AE4" s="96" t="s">
        <v>22</v>
      </c>
      <c r="AF4" s="97"/>
      <c r="AG4" s="96" t="s">
        <v>23</v>
      </c>
      <c r="AH4" s="97"/>
      <c r="AI4" s="96" t="s">
        <v>24</v>
      </c>
      <c r="AJ4" s="97"/>
      <c r="AK4" s="96" t="s">
        <v>25</v>
      </c>
      <c r="AL4" s="97"/>
      <c r="AM4" s="52" t="s">
        <v>26</v>
      </c>
      <c r="AN4" s="53"/>
      <c r="AO4" s="56" t="s">
        <v>27</v>
      </c>
      <c r="AP4" s="57"/>
      <c r="AQ4" s="56" t="s">
        <v>28</v>
      </c>
      <c r="AR4" s="57"/>
      <c r="AS4" s="60" t="s">
        <v>29</v>
      </c>
      <c r="AT4" s="61"/>
      <c r="AU4" s="60" t="s">
        <v>30</v>
      </c>
      <c r="AV4" s="61"/>
      <c r="AW4" s="60" t="s">
        <v>31</v>
      </c>
      <c r="AX4" s="61"/>
      <c r="AY4" s="60" t="s">
        <v>32</v>
      </c>
      <c r="AZ4" s="61"/>
      <c r="BA4" s="114" t="s">
        <v>33</v>
      </c>
      <c r="BB4" s="115"/>
      <c r="BC4" s="114" t="s">
        <v>34</v>
      </c>
      <c r="BD4" s="115"/>
      <c r="BE4" s="114" t="s">
        <v>35</v>
      </c>
      <c r="BF4" s="115"/>
      <c r="BG4" s="64" t="s">
        <v>36</v>
      </c>
      <c r="BH4" s="65"/>
      <c r="BI4" s="50" t="s">
        <v>37</v>
      </c>
      <c r="BJ4" s="51"/>
      <c r="BK4" s="50" t="s">
        <v>38</v>
      </c>
      <c r="BL4" s="51"/>
    </row>
    <row r="5" spans="1:64">
      <c r="A5" s="75"/>
      <c r="B5" s="78"/>
      <c r="C5" s="88" t="s">
        <v>39</v>
      </c>
      <c r="D5" s="90"/>
      <c r="E5" s="88" t="s">
        <v>40</v>
      </c>
      <c r="F5" s="90"/>
      <c r="G5" s="94"/>
      <c r="H5" s="95"/>
      <c r="I5" s="102"/>
      <c r="J5" s="103"/>
      <c r="K5" s="102"/>
      <c r="L5" s="103"/>
      <c r="M5" s="106"/>
      <c r="N5" s="107"/>
      <c r="O5" s="110"/>
      <c r="P5" s="111"/>
      <c r="Q5" s="110"/>
      <c r="R5" s="111"/>
      <c r="S5" s="110"/>
      <c r="T5" s="111"/>
      <c r="U5" s="110"/>
      <c r="V5" s="111"/>
      <c r="W5" s="110"/>
      <c r="X5" s="111"/>
      <c r="Y5" s="54"/>
      <c r="Z5" s="55"/>
      <c r="AA5" s="98"/>
      <c r="AB5" s="99"/>
      <c r="AC5" s="98"/>
      <c r="AD5" s="99"/>
      <c r="AE5" s="98"/>
      <c r="AF5" s="99"/>
      <c r="AG5" s="98"/>
      <c r="AH5" s="99"/>
      <c r="AI5" s="98"/>
      <c r="AJ5" s="99"/>
      <c r="AK5" s="98"/>
      <c r="AL5" s="99"/>
      <c r="AM5" s="54"/>
      <c r="AN5" s="55"/>
      <c r="AO5" s="58"/>
      <c r="AP5" s="59"/>
      <c r="AQ5" s="58"/>
      <c r="AR5" s="59"/>
      <c r="AS5" s="62"/>
      <c r="AT5" s="63"/>
      <c r="AU5" s="62"/>
      <c r="AV5" s="63"/>
      <c r="AW5" s="62"/>
      <c r="AX5" s="63"/>
      <c r="AY5" s="62"/>
      <c r="AZ5" s="63"/>
      <c r="BA5" s="116"/>
      <c r="BB5" s="117"/>
      <c r="BC5" s="116"/>
      <c r="BD5" s="117"/>
      <c r="BE5" s="116"/>
      <c r="BF5" s="117"/>
      <c r="BG5" s="66"/>
      <c r="BH5" s="67"/>
      <c r="BI5" s="23"/>
      <c r="BJ5" s="24"/>
      <c r="BK5" s="23"/>
      <c r="BL5" s="24"/>
    </row>
    <row r="6" spans="1:64" ht="19.5" customHeight="1">
      <c r="A6" s="76"/>
      <c r="B6" s="79"/>
      <c r="C6" s="5" t="s">
        <v>41</v>
      </c>
      <c r="D6" s="5" t="s">
        <v>42</v>
      </c>
      <c r="E6" s="5" t="s">
        <v>41</v>
      </c>
      <c r="F6" s="5" t="s">
        <v>42</v>
      </c>
      <c r="G6" s="18" t="s">
        <v>41</v>
      </c>
      <c r="H6" s="18" t="s">
        <v>42</v>
      </c>
      <c r="I6" s="5" t="s">
        <v>41</v>
      </c>
      <c r="J6" s="5" t="s">
        <v>42</v>
      </c>
      <c r="K6" s="5" t="s">
        <v>41</v>
      </c>
      <c r="L6" s="5" t="s">
        <v>42</v>
      </c>
      <c r="M6" s="6" t="s">
        <v>41</v>
      </c>
      <c r="N6" s="6" t="s">
        <v>42</v>
      </c>
      <c r="O6" s="5" t="s">
        <v>41</v>
      </c>
      <c r="P6" s="5" t="s">
        <v>42</v>
      </c>
      <c r="Q6" s="5" t="s">
        <v>41</v>
      </c>
      <c r="R6" s="5" t="s">
        <v>42</v>
      </c>
      <c r="S6" s="5" t="s">
        <v>41</v>
      </c>
      <c r="T6" s="5" t="s">
        <v>42</v>
      </c>
      <c r="U6" s="5" t="s">
        <v>41</v>
      </c>
      <c r="V6" s="5" t="s">
        <v>42</v>
      </c>
      <c r="W6" s="5" t="s">
        <v>41</v>
      </c>
      <c r="X6" s="5" t="s">
        <v>42</v>
      </c>
      <c r="Y6" s="6" t="s">
        <v>41</v>
      </c>
      <c r="Z6" s="6" t="s">
        <v>42</v>
      </c>
      <c r="AA6" s="5" t="s">
        <v>41</v>
      </c>
      <c r="AB6" s="5" t="s">
        <v>42</v>
      </c>
      <c r="AC6" s="5" t="s">
        <v>41</v>
      </c>
      <c r="AD6" s="5" t="s">
        <v>42</v>
      </c>
      <c r="AE6" s="5" t="s">
        <v>41</v>
      </c>
      <c r="AF6" s="5" t="s">
        <v>42</v>
      </c>
      <c r="AG6" s="5" t="s">
        <v>41</v>
      </c>
      <c r="AH6" s="5" t="s">
        <v>42</v>
      </c>
      <c r="AI6" s="5" t="s">
        <v>41</v>
      </c>
      <c r="AJ6" s="5" t="s">
        <v>42</v>
      </c>
      <c r="AK6" s="5" t="s">
        <v>41</v>
      </c>
      <c r="AL6" s="5" t="s">
        <v>42</v>
      </c>
      <c r="AM6" s="5" t="s">
        <v>41</v>
      </c>
      <c r="AN6" s="5" t="s">
        <v>42</v>
      </c>
      <c r="AO6" s="5" t="s">
        <v>41</v>
      </c>
      <c r="AP6" s="5" t="s">
        <v>42</v>
      </c>
      <c r="AQ6" s="5" t="s">
        <v>41</v>
      </c>
      <c r="AR6" s="5" t="s">
        <v>42</v>
      </c>
      <c r="AS6" s="5" t="s">
        <v>41</v>
      </c>
      <c r="AT6" s="5" t="s">
        <v>42</v>
      </c>
      <c r="AU6" s="5" t="s">
        <v>41</v>
      </c>
      <c r="AV6" s="5" t="s">
        <v>42</v>
      </c>
      <c r="AW6" s="5" t="s">
        <v>41</v>
      </c>
      <c r="AX6" s="5" t="s">
        <v>42</v>
      </c>
      <c r="AY6" s="5" t="s">
        <v>41</v>
      </c>
      <c r="AZ6" s="5" t="s">
        <v>42</v>
      </c>
      <c r="BA6" s="5" t="s">
        <v>41</v>
      </c>
      <c r="BB6" s="5" t="s">
        <v>42</v>
      </c>
      <c r="BC6" s="5" t="s">
        <v>41</v>
      </c>
      <c r="BD6" s="5" t="s">
        <v>42</v>
      </c>
      <c r="BE6" s="5" t="s">
        <v>41</v>
      </c>
      <c r="BF6" s="5" t="s">
        <v>42</v>
      </c>
      <c r="BG6" s="5" t="s">
        <v>41</v>
      </c>
      <c r="BH6" s="5" t="s">
        <v>42</v>
      </c>
      <c r="BI6" s="6" t="s">
        <v>41</v>
      </c>
      <c r="BJ6" s="6" t="s">
        <v>42</v>
      </c>
      <c r="BK6" s="6" t="s">
        <v>41</v>
      </c>
      <c r="BL6" s="6" t="s">
        <v>42</v>
      </c>
    </row>
    <row r="7" spans="1:64" ht="21" customHeight="1">
      <c r="A7" s="14">
        <v>1</v>
      </c>
      <c r="B7" s="15" t="s">
        <v>43</v>
      </c>
      <c r="C7" s="8">
        <v>18372</v>
      </c>
      <c r="D7" s="8">
        <v>768462</v>
      </c>
      <c r="E7" s="8">
        <v>3186</v>
      </c>
      <c r="F7" s="8">
        <v>562160</v>
      </c>
      <c r="G7" s="19">
        <f>SUM(C7,E7)</f>
        <v>21558</v>
      </c>
      <c r="H7" s="19">
        <f>SUM(D7,F7)</f>
        <v>1330622</v>
      </c>
      <c r="I7" s="8">
        <v>780</v>
      </c>
      <c r="J7" s="8">
        <v>118670</v>
      </c>
      <c r="K7" s="8">
        <v>8</v>
      </c>
      <c r="L7" s="8">
        <v>1540</v>
      </c>
      <c r="M7" s="7">
        <f>SUM(G7,I7,K7)</f>
        <v>22346</v>
      </c>
      <c r="N7" s="7">
        <f>SUM(H7,J7,L7)</f>
        <v>1450832</v>
      </c>
      <c r="O7" s="8">
        <v>396</v>
      </c>
      <c r="P7" s="8">
        <v>41558</v>
      </c>
      <c r="Q7" s="8">
        <v>286</v>
      </c>
      <c r="R7" s="8">
        <v>45167</v>
      </c>
      <c r="S7" s="8">
        <v>328</v>
      </c>
      <c r="T7" s="8">
        <v>54228</v>
      </c>
      <c r="U7" s="8">
        <v>171</v>
      </c>
      <c r="V7" s="8">
        <v>32988</v>
      </c>
      <c r="W7" s="8">
        <v>161</v>
      </c>
      <c r="X7" s="8">
        <v>14528</v>
      </c>
      <c r="Y7" s="7">
        <f>SUM(O7+Q7+S7+U7+W7)</f>
        <v>1342</v>
      </c>
      <c r="Z7" s="7">
        <f>SUM(P7+R7+T7+V7+X7)</f>
        <v>188469</v>
      </c>
      <c r="AA7" s="12">
        <v>0</v>
      </c>
      <c r="AB7" s="12">
        <v>0</v>
      </c>
      <c r="AC7" s="12">
        <v>387</v>
      </c>
      <c r="AD7" s="12">
        <v>92631</v>
      </c>
      <c r="AE7" s="12">
        <v>287</v>
      </c>
      <c r="AF7" s="12">
        <v>145751</v>
      </c>
      <c r="AG7" s="12">
        <v>0</v>
      </c>
      <c r="AH7" s="12">
        <v>0</v>
      </c>
      <c r="AI7" s="12">
        <v>0</v>
      </c>
      <c r="AJ7" s="12">
        <v>0</v>
      </c>
      <c r="AK7" s="12">
        <v>684</v>
      </c>
      <c r="AL7" s="12">
        <v>71221</v>
      </c>
      <c r="AM7" s="20">
        <f>SUM(M7,Y7,AA7,AC7,AE7,AG7,AI7,AK7)</f>
        <v>25046</v>
      </c>
      <c r="AN7" s="20">
        <f>SUM(N7,Z7,AB7,AD7,AF7,AH7,AJ7,AL7)</f>
        <v>1948904</v>
      </c>
      <c r="AO7" s="12">
        <v>3465</v>
      </c>
      <c r="AP7" s="12">
        <v>157885</v>
      </c>
      <c r="AQ7" s="12">
        <v>3218</v>
      </c>
      <c r="AR7" s="12">
        <v>269751</v>
      </c>
      <c r="AS7" s="12">
        <v>0</v>
      </c>
      <c r="AT7" s="12">
        <v>0</v>
      </c>
      <c r="AU7" s="12">
        <v>0</v>
      </c>
      <c r="AV7" s="12">
        <v>0</v>
      </c>
      <c r="AW7" s="12">
        <v>0</v>
      </c>
      <c r="AX7" s="12">
        <v>0</v>
      </c>
      <c r="AY7" s="7">
        <f>SUM(AS7+AU7+AW7)</f>
        <v>0</v>
      </c>
      <c r="AZ7" s="7">
        <f>SUM(AT7+AV7+AX7)</f>
        <v>0</v>
      </c>
      <c r="BA7" s="8">
        <v>960</v>
      </c>
      <c r="BB7" s="8">
        <v>64000</v>
      </c>
      <c r="BC7" s="8">
        <v>1085</v>
      </c>
      <c r="BD7" s="8">
        <v>71778</v>
      </c>
      <c r="BE7" s="8">
        <v>0</v>
      </c>
      <c r="BF7" s="8">
        <v>0</v>
      </c>
      <c r="BG7" s="8">
        <v>1070</v>
      </c>
      <c r="BH7" s="8">
        <v>121730</v>
      </c>
      <c r="BI7" s="7">
        <f>SUM(AQ7,AY7,BA7,BC7,BE7,BG7)</f>
        <v>6333</v>
      </c>
      <c r="BJ7" s="7">
        <f>SUM(AR7,AZ7,BB7,BD7,BF7,BH7)</f>
        <v>527259</v>
      </c>
      <c r="BK7" s="7">
        <f>SUM(AM7,BI7)</f>
        <v>31379</v>
      </c>
      <c r="BL7" s="7">
        <f>SUM(AN7,BJ7)</f>
        <v>2476163</v>
      </c>
    </row>
    <row r="8" spans="1:64" ht="20.25">
      <c r="A8" s="14">
        <v>2</v>
      </c>
      <c r="B8" s="15" t="s">
        <v>44</v>
      </c>
      <c r="C8" s="8">
        <v>5302</v>
      </c>
      <c r="D8" s="8">
        <v>406500</v>
      </c>
      <c r="E8" s="8">
        <v>985</v>
      </c>
      <c r="F8" s="8">
        <v>51811</v>
      </c>
      <c r="G8" s="19">
        <f t="shared" ref="G8:H53" si="0">SUM(C8,E8)</f>
        <v>6287</v>
      </c>
      <c r="H8" s="19">
        <f t="shared" si="0"/>
        <v>458311</v>
      </c>
      <c r="I8" s="8">
        <v>171</v>
      </c>
      <c r="J8" s="8">
        <v>21166</v>
      </c>
      <c r="K8" s="8">
        <v>2</v>
      </c>
      <c r="L8" s="8">
        <v>200</v>
      </c>
      <c r="M8" s="7">
        <f t="shared" ref="M8:N53" si="1">SUM(G8,I8,K8)</f>
        <v>6460</v>
      </c>
      <c r="N8" s="7">
        <f t="shared" si="1"/>
        <v>479677</v>
      </c>
      <c r="O8" s="8">
        <v>72</v>
      </c>
      <c r="P8" s="8">
        <v>6400</v>
      </c>
      <c r="Q8" s="8">
        <v>74</v>
      </c>
      <c r="R8" s="8">
        <v>5170</v>
      </c>
      <c r="S8" s="8">
        <v>28</v>
      </c>
      <c r="T8" s="8">
        <v>2816</v>
      </c>
      <c r="U8" s="8">
        <v>94</v>
      </c>
      <c r="V8" s="8">
        <v>11200</v>
      </c>
      <c r="W8" s="8">
        <v>56</v>
      </c>
      <c r="X8" s="8">
        <v>4640</v>
      </c>
      <c r="Y8" s="7">
        <f t="shared" ref="Y8:Y53" si="2">SUM(O8+Q8+S8+U8+W8)</f>
        <v>324</v>
      </c>
      <c r="Z8" s="7">
        <f t="shared" ref="Z8:Z53" si="3">SUM(P8+R8+T8+V8+X8)</f>
        <v>30226</v>
      </c>
      <c r="AA8" s="12">
        <v>0</v>
      </c>
      <c r="AB8" s="12">
        <v>0</v>
      </c>
      <c r="AC8" s="12">
        <v>90</v>
      </c>
      <c r="AD8" s="12">
        <v>12050</v>
      </c>
      <c r="AE8" s="12">
        <v>102</v>
      </c>
      <c r="AF8" s="12">
        <v>15650</v>
      </c>
      <c r="AG8" s="12">
        <v>0</v>
      </c>
      <c r="AH8" s="12">
        <v>0</v>
      </c>
      <c r="AI8" s="12">
        <v>2</v>
      </c>
      <c r="AJ8" s="12">
        <v>200</v>
      </c>
      <c r="AK8" s="12">
        <v>70</v>
      </c>
      <c r="AL8" s="12">
        <v>2950</v>
      </c>
      <c r="AM8" s="20">
        <f t="shared" ref="AM8:AN53" si="4">SUM(M8,Y8,AA8,AC8,AE8,AG8,AI8,AK8)</f>
        <v>7048</v>
      </c>
      <c r="AN8" s="20">
        <f t="shared" ref="AN8:AN52" si="5">SUM(N8+Z8+AB8+AD8+AF8+AH8+AJ8+AL8)</f>
        <v>540753</v>
      </c>
      <c r="AO8" s="12">
        <v>690</v>
      </c>
      <c r="AP8" s="12">
        <v>51330</v>
      </c>
      <c r="AQ8" s="12">
        <v>1877</v>
      </c>
      <c r="AR8" s="12">
        <v>188050</v>
      </c>
      <c r="AS8" s="12">
        <v>0</v>
      </c>
      <c r="AT8" s="12">
        <v>0</v>
      </c>
      <c r="AU8" s="12">
        <v>0</v>
      </c>
      <c r="AV8" s="12">
        <v>0</v>
      </c>
      <c r="AW8" s="12">
        <v>0</v>
      </c>
      <c r="AX8" s="12">
        <v>0</v>
      </c>
      <c r="AY8" s="7">
        <f t="shared" ref="AY8:AZ53" si="6">SUM(AS8+AU8+AW8)</f>
        <v>0</v>
      </c>
      <c r="AZ8" s="7">
        <f t="shared" si="6"/>
        <v>0</v>
      </c>
      <c r="BA8" s="8">
        <v>10</v>
      </c>
      <c r="BB8" s="8">
        <v>1400</v>
      </c>
      <c r="BC8" s="8">
        <v>506</v>
      </c>
      <c r="BD8" s="8">
        <v>39400</v>
      </c>
      <c r="BE8" s="8">
        <v>0</v>
      </c>
      <c r="BF8" s="8">
        <v>0</v>
      </c>
      <c r="BG8" s="8">
        <v>567</v>
      </c>
      <c r="BH8" s="8">
        <v>48150</v>
      </c>
      <c r="BI8" s="7">
        <f t="shared" ref="BI8:BJ53" si="7">SUM(AQ8,AY8,BA8,BC8,BE8,BG8)</f>
        <v>2960</v>
      </c>
      <c r="BJ8" s="7">
        <f t="shared" si="7"/>
        <v>277000</v>
      </c>
      <c r="BK8" s="7">
        <f t="shared" ref="BK8:BL53" si="8">SUM(AM8,BI8)</f>
        <v>10008</v>
      </c>
      <c r="BL8" s="7">
        <f t="shared" si="8"/>
        <v>817753</v>
      </c>
    </row>
    <row r="9" spans="1:64" ht="20.25">
      <c r="A9" s="14">
        <v>3</v>
      </c>
      <c r="B9" s="15" t="s">
        <v>45</v>
      </c>
      <c r="C9" s="8">
        <v>18987</v>
      </c>
      <c r="D9" s="8">
        <v>1384829</v>
      </c>
      <c r="E9" s="8">
        <v>4181</v>
      </c>
      <c r="F9" s="8">
        <v>712135</v>
      </c>
      <c r="G9" s="19">
        <f t="shared" si="0"/>
        <v>23168</v>
      </c>
      <c r="H9" s="19">
        <f t="shared" si="0"/>
        <v>2096964</v>
      </c>
      <c r="I9" s="8">
        <v>1222</v>
      </c>
      <c r="J9" s="8">
        <v>187894</v>
      </c>
      <c r="K9" s="8">
        <v>225</v>
      </c>
      <c r="L9" s="8">
        <v>42158</v>
      </c>
      <c r="M9" s="7">
        <f t="shared" si="1"/>
        <v>24615</v>
      </c>
      <c r="N9" s="7">
        <f t="shared" si="1"/>
        <v>2327016</v>
      </c>
      <c r="O9" s="8">
        <v>320</v>
      </c>
      <c r="P9" s="8">
        <v>84270</v>
      </c>
      <c r="Q9" s="8">
        <v>270</v>
      </c>
      <c r="R9" s="8">
        <v>80716</v>
      </c>
      <c r="S9" s="8">
        <v>19</v>
      </c>
      <c r="T9" s="8">
        <v>3793</v>
      </c>
      <c r="U9" s="8">
        <v>280</v>
      </c>
      <c r="V9" s="8">
        <v>51490</v>
      </c>
      <c r="W9" s="8">
        <v>140</v>
      </c>
      <c r="X9" s="8">
        <v>25745</v>
      </c>
      <c r="Y9" s="7">
        <f t="shared" si="2"/>
        <v>1029</v>
      </c>
      <c r="Z9" s="7">
        <f t="shared" si="3"/>
        <v>246014</v>
      </c>
      <c r="AA9" s="12">
        <v>0</v>
      </c>
      <c r="AB9" s="12">
        <v>0</v>
      </c>
      <c r="AC9" s="12">
        <v>128</v>
      </c>
      <c r="AD9" s="12">
        <v>29883</v>
      </c>
      <c r="AE9" s="12">
        <v>160</v>
      </c>
      <c r="AF9" s="12">
        <v>36283</v>
      </c>
      <c r="AG9" s="12">
        <v>0</v>
      </c>
      <c r="AH9" s="12">
        <v>0</v>
      </c>
      <c r="AI9" s="12">
        <v>12</v>
      </c>
      <c r="AJ9" s="12">
        <v>2000</v>
      </c>
      <c r="AK9" s="12">
        <v>624</v>
      </c>
      <c r="AL9" s="12">
        <v>110071</v>
      </c>
      <c r="AM9" s="20">
        <f t="shared" si="4"/>
        <v>26568</v>
      </c>
      <c r="AN9" s="20">
        <f t="shared" si="5"/>
        <v>2751267</v>
      </c>
      <c r="AO9" s="12">
        <v>1553</v>
      </c>
      <c r="AP9" s="12">
        <v>160925</v>
      </c>
      <c r="AQ9" s="12">
        <v>958</v>
      </c>
      <c r="AR9" s="12">
        <v>153277</v>
      </c>
      <c r="AS9" s="12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AY9" s="7">
        <f t="shared" si="6"/>
        <v>0</v>
      </c>
      <c r="AZ9" s="7">
        <f t="shared" si="6"/>
        <v>0</v>
      </c>
      <c r="BA9" s="8">
        <v>252</v>
      </c>
      <c r="BB9" s="8">
        <v>47775</v>
      </c>
      <c r="BC9" s="8">
        <v>612</v>
      </c>
      <c r="BD9" s="8">
        <v>43895</v>
      </c>
      <c r="BE9" s="8">
        <v>0</v>
      </c>
      <c r="BF9" s="8">
        <v>0</v>
      </c>
      <c r="BG9" s="8">
        <v>347</v>
      </c>
      <c r="BH9" s="8">
        <v>63467</v>
      </c>
      <c r="BI9" s="7">
        <f t="shared" si="7"/>
        <v>2169</v>
      </c>
      <c r="BJ9" s="7">
        <f t="shared" si="7"/>
        <v>308414</v>
      </c>
      <c r="BK9" s="7">
        <f t="shared" si="8"/>
        <v>28737</v>
      </c>
      <c r="BL9" s="7">
        <f t="shared" si="8"/>
        <v>3059681</v>
      </c>
    </row>
    <row r="10" spans="1:64" ht="20.25">
      <c r="A10" s="14">
        <v>4</v>
      </c>
      <c r="B10" s="15" t="s">
        <v>46</v>
      </c>
      <c r="C10" s="9">
        <v>19947</v>
      </c>
      <c r="D10" s="9">
        <v>1376026</v>
      </c>
      <c r="E10" s="9">
        <v>13181</v>
      </c>
      <c r="F10" s="9">
        <v>1300824</v>
      </c>
      <c r="G10" s="19">
        <f t="shared" si="0"/>
        <v>33128</v>
      </c>
      <c r="H10" s="19">
        <f t="shared" si="0"/>
        <v>2676850</v>
      </c>
      <c r="I10" s="9">
        <v>1595</v>
      </c>
      <c r="J10" s="9">
        <v>328000</v>
      </c>
      <c r="K10" s="9">
        <v>114</v>
      </c>
      <c r="L10" s="9">
        <v>16050</v>
      </c>
      <c r="M10" s="7">
        <f t="shared" si="1"/>
        <v>34837</v>
      </c>
      <c r="N10" s="7">
        <f t="shared" si="1"/>
        <v>3020900</v>
      </c>
      <c r="O10" s="9">
        <v>1372</v>
      </c>
      <c r="P10" s="9">
        <v>150746</v>
      </c>
      <c r="Q10" s="9">
        <v>165</v>
      </c>
      <c r="R10" s="9">
        <v>18000</v>
      </c>
      <c r="S10" s="9">
        <v>160</v>
      </c>
      <c r="T10" s="9">
        <v>16000</v>
      </c>
      <c r="U10" s="9">
        <v>608</v>
      </c>
      <c r="V10" s="9">
        <v>67400</v>
      </c>
      <c r="W10" s="9">
        <v>155</v>
      </c>
      <c r="X10" s="9">
        <v>16400</v>
      </c>
      <c r="Y10" s="7">
        <f t="shared" si="2"/>
        <v>2460</v>
      </c>
      <c r="Z10" s="7">
        <f t="shared" si="3"/>
        <v>268546</v>
      </c>
      <c r="AA10" s="12">
        <v>0</v>
      </c>
      <c r="AB10" s="12">
        <v>0</v>
      </c>
      <c r="AC10" s="12">
        <v>515</v>
      </c>
      <c r="AD10" s="12">
        <v>89850</v>
      </c>
      <c r="AE10" s="12">
        <v>714</v>
      </c>
      <c r="AF10" s="12">
        <v>133200</v>
      </c>
      <c r="AG10" s="12">
        <v>0</v>
      </c>
      <c r="AH10" s="12">
        <v>0</v>
      </c>
      <c r="AI10" s="12">
        <v>140</v>
      </c>
      <c r="AJ10" s="12">
        <v>17450</v>
      </c>
      <c r="AK10" s="12">
        <v>1554</v>
      </c>
      <c r="AL10" s="12">
        <v>285143</v>
      </c>
      <c r="AM10" s="20">
        <f t="shared" si="4"/>
        <v>40220</v>
      </c>
      <c r="AN10" s="20">
        <f t="shared" si="5"/>
        <v>3815089</v>
      </c>
      <c r="AO10" s="12">
        <v>1544</v>
      </c>
      <c r="AP10" s="12">
        <v>158750</v>
      </c>
      <c r="AQ10" s="12">
        <v>1211</v>
      </c>
      <c r="AR10" s="12">
        <v>197376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7">
        <f t="shared" si="6"/>
        <v>0</v>
      </c>
      <c r="AZ10" s="7">
        <f t="shared" si="6"/>
        <v>0</v>
      </c>
      <c r="BA10" s="9">
        <v>40</v>
      </c>
      <c r="BB10" s="9">
        <v>4900</v>
      </c>
      <c r="BC10" s="9">
        <v>735</v>
      </c>
      <c r="BD10" s="9">
        <v>100800</v>
      </c>
      <c r="BE10" s="9">
        <v>0</v>
      </c>
      <c r="BF10" s="9">
        <v>0</v>
      </c>
      <c r="BG10" s="9">
        <v>1119</v>
      </c>
      <c r="BH10" s="9">
        <v>170150</v>
      </c>
      <c r="BI10" s="7">
        <f t="shared" si="7"/>
        <v>3105</v>
      </c>
      <c r="BJ10" s="7">
        <f t="shared" si="7"/>
        <v>473226</v>
      </c>
      <c r="BK10" s="7">
        <f t="shared" si="8"/>
        <v>43325</v>
      </c>
      <c r="BL10" s="7">
        <f t="shared" si="8"/>
        <v>4288315</v>
      </c>
    </row>
    <row r="11" spans="1:64" ht="20.25">
      <c r="A11" s="14">
        <v>5</v>
      </c>
      <c r="B11" s="15" t="s">
        <v>47</v>
      </c>
      <c r="C11" s="8">
        <v>6080</v>
      </c>
      <c r="D11" s="8">
        <v>463600</v>
      </c>
      <c r="E11" s="8">
        <v>2340</v>
      </c>
      <c r="F11" s="8">
        <v>320465</v>
      </c>
      <c r="G11" s="19">
        <f t="shared" si="0"/>
        <v>8420</v>
      </c>
      <c r="H11" s="19">
        <f t="shared" si="0"/>
        <v>784065</v>
      </c>
      <c r="I11" s="8">
        <v>276</v>
      </c>
      <c r="J11" s="8">
        <v>53250</v>
      </c>
      <c r="K11" s="8">
        <v>5</v>
      </c>
      <c r="L11" s="8">
        <v>5000</v>
      </c>
      <c r="M11" s="7">
        <f t="shared" si="1"/>
        <v>8701</v>
      </c>
      <c r="N11" s="7">
        <f t="shared" si="1"/>
        <v>842315</v>
      </c>
      <c r="O11" s="8">
        <v>648</v>
      </c>
      <c r="P11" s="8">
        <v>21225</v>
      </c>
      <c r="Q11" s="8">
        <v>198</v>
      </c>
      <c r="R11" s="8">
        <v>6698</v>
      </c>
      <c r="S11" s="8">
        <v>35</v>
      </c>
      <c r="T11" s="8">
        <v>2405</v>
      </c>
      <c r="U11" s="8">
        <v>454</v>
      </c>
      <c r="V11" s="8">
        <v>23366</v>
      </c>
      <c r="W11" s="8">
        <v>50</v>
      </c>
      <c r="X11" s="8">
        <v>2200</v>
      </c>
      <c r="Y11" s="7">
        <f t="shared" si="2"/>
        <v>1385</v>
      </c>
      <c r="Z11" s="7">
        <f t="shared" si="3"/>
        <v>55894</v>
      </c>
      <c r="AA11" s="12">
        <v>0</v>
      </c>
      <c r="AB11" s="12">
        <v>0</v>
      </c>
      <c r="AC11" s="12">
        <v>342</v>
      </c>
      <c r="AD11" s="12">
        <v>16342</v>
      </c>
      <c r="AE11" s="12">
        <v>467</v>
      </c>
      <c r="AF11" s="12">
        <v>94835</v>
      </c>
      <c r="AG11" s="12">
        <v>0</v>
      </c>
      <c r="AH11" s="12">
        <v>0</v>
      </c>
      <c r="AI11" s="12">
        <v>0</v>
      </c>
      <c r="AJ11" s="12">
        <v>0</v>
      </c>
      <c r="AK11" s="12">
        <v>378</v>
      </c>
      <c r="AL11" s="12">
        <v>12425</v>
      </c>
      <c r="AM11" s="20">
        <f t="shared" si="4"/>
        <v>11273</v>
      </c>
      <c r="AN11" s="20">
        <f t="shared" si="5"/>
        <v>1021811</v>
      </c>
      <c r="AO11" s="12">
        <v>410</v>
      </c>
      <c r="AP11" s="12">
        <v>34270</v>
      </c>
      <c r="AQ11" s="12">
        <v>104</v>
      </c>
      <c r="AR11" s="12">
        <v>11100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7">
        <f t="shared" si="6"/>
        <v>0</v>
      </c>
      <c r="AZ11" s="7">
        <f t="shared" si="6"/>
        <v>0</v>
      </c>
      <c r="BA11" s="8">
        <v>0</v>
      </c>
      <c r="BB11" s="8">
        <v>0</v>
      </c>
      <c r="BC11" s="8">
        <v>32</v>
      </c>
      <c r="BD11" s="8">
        <v>3200</v>
      </c>
      <c r="BE11" s="8">
        <v>0</v>
      </c>
      <c r="BF11" s="8">
        <v>0</v>
      </c>
      <c r="BG11" s="8">
        <v>146</v>
      </c>
      <c r="BH11" s="8">
        <v>48440</v>
      </c>
      <c r="BI11" s="7">
        <f t="shared" si="7"/>
        <v>282</v>
      </c>
      <c r="BJ11" s="7">
        <f t="shared" si="7"/>
        <v>62740</v>
      </c>
      <c r="BK11" s="7">
        <f t="shared" si="8"/>
        <v>11555</v>
      </c>
      <c r="BL11" s="7">
        <f t="shared" si="8"/>
        <v>1084551</v>
      </c>
    </row>
    <row r="12" spans="1:64" ht="20.25">
      <c r="A12" s="14">
        <v>6</v>
      </c>
      <c r="B12" s="15" t="s">
        <v>48</v>
      </c>
      <c r="C12" s="8">
        <v>1576</v>
      </c>
      <c r="D12" s="8">
        <v>106000</v>
      </c>
      <c r="E12" s="8">
        <v>508</v>
      </c>
      <c r="F12" s="8">
        <v>27400</v>
      </c>
      <c r="G12" s="19">
        <f t="shared" si="0"/>
        <v>2084</v>
      </c>
      <c r="H12" s="19">
        <f t="shared" si="0"/>
        <v>133400</v>
      </c>
      <c r="I12" s="8">
        <v>0</v>
      </c>
      <c r="J12" s="8">
        <v>0</v>
      </c>
      <c r="K12" s="8">
        <v>0</v>
      </c>
      <c r="L12" s="8">
        <v>0</v>
      </c>
      <c r="M12" s="7">
        <f t="shared" si="1"/>
        <v>2084</v>
      </c>
      <c r="N12" s="7">
        <f t="shared" si="1"/>
        <v>133400</v>
      </c>
      <c r="O12" s="8">
        <v>395</v>
      </c>
      <c r="P12" s="8">
        <v>1770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7">
        <f t="shared" si="2"/>
        <v>395</v>
      </c>
      <c r="Z12" s="7">
        <f t="shared" si="3"/>
        <v>1770</v>
      </c>
      <c r="AA12" s="12">
        <v>0</v>
      </c>
      <c r="AB12" s="12">
        <v>0</v>
      </c>
      <c r="AC12" s="12">
        <v>8</v>
      </c>
      <c r="AD12" s="12">
        <v>800</v>
      </c>
      <c r="AE12" s="12">
        <v>8</v>
      </c>
      <c r="AF12" s="12">
        <v>800</v>
      </c>
      <c r="AG12" s="12">
        <v>0</v>
      </c>
      <c r="AH12" s="12">
        <v>0</v>
      </c>
      <c r="AI12" s="12">
        <v>0</v>
      </c>
      <c r="AJ12" s="12">
        <v>0</v>
      </c>
      <c r="AK12" s="12">
        <v>8</v>
      </c>
      <c r="AL12" s="12">
        <v>800</v>
      </c>
      <c r="AM12" s="20">
        <f t="shared" si="4"/>
        <v>2503</v>
      </c>
      <c r="AN12" s="20">
        <f t="shared" si="5"/>
        <v>137570</v>
      </c>
      <c r="AO12" s="12">
        <v>964</v>
      </c>
      <c r="AP12" s="12">
        <v>65900</v>
      </c>
      <c r="AQ12" s="12">
        <v>960</v>
      </c>
      <c r="AR12" s="12">
        <v>64000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7">
        <f t="shared" si="6"/>
        <v>0</v>
      </c>
      <c r="AZ12" s="7">
        <f t="shared" si="6"/>
        <v>0</v>
      </c>
      <c r="BA12" s="8">
        <v>480</v>
      </c>
      <c r="BB12" s="8">
        <v>32000</v>
      </c>
      <c r="BC12" s="8">
        <v>480</v>
      </c>
      <c r="BD12" s="8">
        <v>32000</v>
      </c>
      <c r="BE12" s="8">
        <v>0</v>
      </c>
      <c r="BF12" s="8">
        <v>0</v>
      </c>
      <c r="BG12" s="8">
        <v>480</v>
      </c>
      <c r="BH12" s="8">
        <v>32000</v>
      </c>
      <c r="BI12" s="7">
        <f t="shared" si="7"/>
        <v>2400</v>
      </c>
      <c r="BJ12" s="7">
        <f t="shared" si="7"/>
        <v>160000</v>
      </c>
      <c r="BK12" s="7">
        <f t="shared" si="8"/>
        <v>4903</v>
      </c>
      <c r="BL12" s="7">
        <f t="shared" si="8"/>
        <v>297570</v>
      </c>
    </row>
    <row r="13" spans="1:64" ht="20.25">
      <c r="A13" s="14">
        <v>7</v>
      </c>
      <c r="B13" s="15" t="s">
        <v>49</v>
      </c>
      <c r="C13" s="8">
        <v>1508</v>
      </c>
      <c r="D13" s="8">
        <v>101000</v>
      </c>
      <c r="E13" s="8">
        <v>258</v>
      </c>
      <c r="F13" s="8">
        <v>14200</v>
      </c>
      <c r="G13" s="19">
        <f t="shared" si="0"/>
        <v>1766</v>
      </c>
      <c r="H13" s="19">
        <f t="shared" si="0"/>
        <v>115200</v>
      </c>
      <c r="I13" s="8">
        <v>0</v>
      </c>
      <c r="J13" s="8">
        <v>0</v>
      </c>
      <c r="K13" s="8">
        <v>0</v>
      </c>
      <c r="L13" s="8">
        <v>0</v>
      </c>
      <c r="M13" s="7">
        <f t="shared" si="1"/>
        <v>1766</v>
      </c>
      <c r="N13" s="7">
        <f t="shared" si="1"/>
        <v>115200</v>
      </c>
      <c r="O13" s="8">
        <v>395</v>
      </c>
      <c r="P13" s="8">
        <v>1690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7">
        <f t="shared" si="2"/>
        <v>395</v>
      </c>
      <c r="Z13" s="7">
        <f t="shared" si="3"/>
        <v>1690</v>
      </c>
      <c r="AA13" s="12">
        <v>0</v>
      </c>
      <c r="AB13" s="12">
        <v>0</v>
      </c>
      <c r="AC13" s="12">
        <v>10</v>
      </c>
      <c r="AD13" s="12">
        <v>1000</v>
      </c>
      <c r="AE13" s="12">
        <v>10</v>
      </c>
      <c r="AF13" s="12">
        <v>1000</v>
      </c>
      <c r="AG13" s="12">
        <v>0</v>
      </c>
      <c r="AH13" s="12">
        <v>0</v>
      </c>
      <c r="AI13" s="12">
        <v>0</v>
      </c>
      <c r="AJ13" s="12">
        <v>0</v>
      </c>
      <c r="AK13" s="12">
        <v>8</v>
      </c>
      <c r="AL13" s="12">
        <v>800</v>
      </c>
      <c r="AM13" s="20">
        <f t="shared" si="4"/>
        <v>2189</v>
      </c>
      <c r="AN13" s="20">
        <f t="shared" si="5"/>
        <v>119690</v>
      </c>
      <c r="AO13" s="12">
        <v>12</v>
      </c>
      <c r="AP13" s="12">
        <v>5700</v>
      </c>
      <c r="AQ13" s="12">
        <v>15</v>
      </c>
      <c r="AR13" s="12">
        <v>3600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7">
        <f t="shared" si="6"/>
        <v>0</v>
      </c>
      <c r="AZ13" s="7">
        <f t="shared" si="6"/>
        <v>0</v>
      </c>
      <c r="BA13" s="8">
        <v>0</v>
      </c>
      <c r="BB13" s="8">
        <v>0</v>
      </c>
      <c r="BC13" s="8">
        <v>0</v>
      </c>
      <c r="BD13" s="8">
        <v>0</v>
      </c>
      <c r="BE13" s="8">
        <v>0</v>
      </c>
      <c r="BF13" s="8">
        <v>0</v>
      </c>
      <c r="BG13" s="8">
        <v>4</v>
      </c>
      <c r="BH13" s="8">
        <v>1900</v>
      </c>
      <c r="BI13" s="7">
        <f t="shared" si="7"/>
        <v>19</v>
      </c>
      <c r="BJ13" s="7">
        <f t="shared" si="7"/>
        <v>5500</v>
      </c>
      <c r="BK13" s="7">
        <f t="shared" si="8"/>
        <v>2208</v>
      </c>
      <c r="BL13" s="7">
        <f t="shared" si="8"/>
        <v>125190</v>
      </c>
    </row>
    <row r="14" spans="1:64" ht="20.25">
      <c r="A14" s="14">
        <v>8</v>
      </c>
      <c r="B14" s="15" t="s">
        <v>50</v>
      </c>
      <c r="C14" s="8">
        <v>3152</v>
      </c>
      <c r="D14" s="8">
        <v>212000</v>
      </c>
      <c r="E14" s="8">
        <v>408</v>
      </c>
      <c r="F14" s="8">
        <v>30000</v>
      </c>
      <c r="G14" s="19">
        <f t="shared" si="0"/>
        <v>3560</v>
      </c>
      <c r="H14" s="19">
        <f t="shared" si="0"/>
        <v>242000</v>
      </c>
      <c r="I14" s="8">
        <v>92</v>
      </c>
      <c r="J14" s="8">
        <v>1440</v>
      </c>
      <c r="K14" s="8">
        <v>0</v>
      </c>
      <c r="L14" s="8">
        <v>0</v>
      </c>
      <c r="M14" s="7">
        <f t="shared" si="1"/>
        <v>3652</v>
      </c>
      <c r="N14" s="7">
        <f t="shared" si="1"/>
        <v>243440</v>
      </c>
      <c r="O14" s="8">
        <v>168</v>
      </c>
      <c r="P14" s="8">
        <v>2240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7">
        <f t="shared" si="2"/>
        <v>168</v>
      </c>
      <c r="Z14" s="7">
        <f t="shared" si="3"/>
        <v>2240</v>
      </c>
      <c r="AA14" s="12">
        <v>0</v>
      </c>
      <c r="AB14" s="12">
        <v>0</v>
      </c>
      <c r="AC14" s="12">
        <v>68</v>
      </c>
      <c r="AD14" s="12">
        <v>1800</v>
      </c>
      <c r="AE14" s="12">
        <v>68</v>
      </c>
      <c r="AF14" s="12">
        <v>1800</v>
      </c>
      <c r="AG14" s="12">
        <v>0</v>
      </c>
      <c r="AH14" s="12">
        <v>0</v>
      </c>
      <c r="AI14" s="12">
        <v>0</v>
      </c>
      <c r="AJ14" s="12">
        <v>0</v>
      </c>
      <c r="AK14" s="12">
        <v>68</v>
      </c>
      <c r="AL14" s="12">
        <v>1800</v>
      </c>
      <c r="AM14" s="20">
        <f t="shared" si="4"/>
        <v>4024</v>
      </c>
      <c r="AN14" s="20">
        <f t="shared" si="5"/>
        <v>251080</v>
      </c>
      <c r="AO14" s="12">
        <v>2040</v>
      </c>
      <c r="AP14" s="12">
        <v>130000</v>
      </c>
      <c r="AQ14" s="12">
        <v>960</v>
      </c>
      <c r="AR14" s="12">
        <v>64000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7">
        <f t="shared" si="6"/>
        <v>0</v>
      </c>
      <c r="AZ14" s="7">
        <f t="shared" si="6"/>
        <v>0</v>
      </c>
      <c r="BA14" s="8">
        <v>960</v>
      </c>
      <c r="BB14" s="8">
        <v>64000</v>
      </c>
      <c r="BC14" s="8">
        <v>960</v>
      </c>
      <c r="BD14" s="8">
        <v>64000</v>
      </c>
      <c r="BE14" s="8">
        <v>0</v>
      </c>
      <c r="BF14" s="8">
        <v>0</v>
      </c>
      <c r="BG14" s="8">
        <v>0</v>
      </c>
      <c r="BH14" s="8">
        <v>0</v>
      </c>
      <c r="BI14" s="7">
        <f t="shared" si="7"/>
        <v>2880</v>
      </c>
      <c r="BJ14" s="7">
        <f t="shared" si="7"/>
        <v>192000</v>
      </c>
      <c r="BK14" s="7">
        <f t="shared" si="8"/>
        <v>6904</v>
      </c>
      <c r="BL14" s="7">
        <f t="shared" si="8"/>
        <v>443080</v>
      </c>
    </row>
    <row r="15" spans="1:64" ht="20.25">
      <c r="A15" s="14">
        <v>9</v>
      </c>
      <c r="B15" s="15" t="s">
        <v>51</v>
      </c>
      <c r="C15" s="8">
        <v>1744</v>
      </c>
      <c r="D15" s="8">
        <v>122800</v>
      </c>
      <c r="E15" s="8">
        <v>230</v>
      </c>
      <c r="F15" s="8">
        <v>33480</v>
      </c>
      <c r="G15" s="19">
        <f t="shared" si="0"/>
        <v>1974</v>
      </c>
      <c r="H15" s="19">
        <f t="shared" si="0"/>
        <v>156280</v>
      </c>
      <c r="I15" s="8">
        <v>134</v>
      </c>
      <c r="J15" s="8">
        <v>1150</v>
      </c>
      <c r="K15" s="8">
        <v>0</v>
      </c>
      <c r="L15" s="8">
        <v>0</v>
      </c>
      <c r="M15" s="7">
        <f t="shared" si="1"/>
        <v>2108</v>
      </c>
      <c r="N15" s="7">
        <f t="shared" si="1"/>
        <v>157430</v>
      </c>
      <c r="O15" s="8">
        <v>111</v>
      </c>
      <c r="P15" s="8">
        <v>3100</v>
      </c>
      <c r="Q15" s="8">
        <v>0</v>
      </c>
      <c r="R15" s="8">
        <v>0</v>
      </c>
      <c r="S15" s="8">
        <v>0</v>
      </c>
      <c r="T15" s="8">
        <v>0</v>
      </c>
      <c r="U15" s="8">
        <v>120</v>
      </c>
      <c r="V15" s="8">
        <v>400</v>
      </c>
      <c r="W15" s="8">
        <v>0</v>
      </c>
      <c r="X15" s="8">
        <v>0</v>
      </c>
      <c r="Y15" s="7">
        <f t="shared" si="2"/>
        <v>231</v>
      </c>
      <c r="Z15" s="7">
        <f t="shared" si="3"/>
        <v>3500</v>
      </c>
      <c r="AA15" s="12">
        <v>0</v>
      </c>
      <c r="AB15" s="12">
        <v>0</v>
      </c>
      <c r="AC15" s="12">
        <v>12</v>
      </c>
      <c r="AD15" s="12">
        <v>1600</v>
      </c>
      <c r="AE15" s="12">
        <v>20</v>
      </c>
      <c r="AF15" s="12">
        <v>5600</v>
      </c>
      <c r="AG15" s="12">
        <v>0</v>
      </c>
      <c r="AH15" s="12">
        <v>0</v>
      </c>
      <c r="AI15" s="12">
        <v>0</v>
      </c>
      <c r="AJ15" s="12">
        <v>0</v>
      </c>
      <c r="AK15" s="12">
        <v>8</v>
      </c>
      <c r="AL15" s="12">
        <v>1800</v>
      </c>
      <c r="AM15" s="20">
        <f t="shared" si="4"/>
        <v>2379</v>
      </c>
      <c r="AN15" s="20">
        <f t="shared" si="5"/>
        <v>169930</v>
      </c>
      <c r="AO15" s="12">
        <v>973</v>
      </c>
      <c r="AP15" s="12">
        <v>66800</v>
      </c>
      <c r="AQ15" s="12">
        <v>489</v>
      </c>
      <c r="AR15" s="12">
        <v>33300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7">
        <f t="shared" si="6"/>
        <v>0</v>
      </c>
      <c r="AZ15" s="7">
        <f t="shared" si="6"/>
        <v>0</v>
      </c>
      <c r="BA15" s="8">
        <v>480</v>
      </c>
      <c r="BB15" s="8">
        <v>32000</v>
      </c>
      <c r="BC15" s="8">
        <v>480</v>
      </c>
      <c r="BD15" s="8">
        <v>32000</v>
      </c>
      <c r="BE15" s="8">
        <v>0</v>
      </c>
      <c r="BF15" s="8">
        <v>0</v>
      </c>
      <c r="BG15" s="8">
        <v>8</v>
      </c>
      <c r="BH15" s="8">
        <v>400</v>
      </c>
      <c r="BI15" s="7">
        <f t="shared" si="7"/>
        <v>1457</v>
      </c>
      <c r="BJ15" s="7">
        <f t="shared" si="7"/>
        <v>97700</v>
      </c>
      <c r="BK15" s="7">
        <f t="shared" si="8"/>
        <v>3836</v>
      </c>
      <c r="BL15" s="7">
        <f t="shared" si="8"/>
        <v>267630</v>
      </c>
    </row>
    <row r="16" spans="1:64" ht="20.25">
      <c r="A16" s="14">
        <v>10</v>
      </c>
      <c r="B16" s="15" t="s">
        <v>52</v>
      </c>
      <c r="C16" s="8">
        <v>1576</v>
      </c>
      <c r="D16" s="8">
        <v>106000</v>
      </c>
      <c r="E16" s="8">
        <v>79</v>
      </c>
      <c r="F16" s="8">
        <v>6700</v>
      </c>
      <c r="G16" s="19">
        <f t="shared" si="0"/>
        <v>1655</v>
      </c>
      <c r="H16" s="19">
        <f t="shared" si="0"/>
        <v>112700</v>
      </c>
      <c r="I16" s="8">
        <v>4</v>
      </c>
      <c r="J16" s="8">
        <v>400</v>
      </c>
      <c r="K16" s="8">
        <v>0</v>
      </c>
      <c r="L16" s="8">
        <v>0</v>
      </c>
      <c r="M16" s="7">
        <f t="shared" si="1"/>
        <v>1659</v>
      </c>
      <c r="N16" s="7">
        <f t="shared" si="1"/>
        <v>113100</v>
      </c>
      <c r="O16" s="8">
        <v>206</v>
      </c>
      <c r="P16" s="8">
        <v>10550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7">
        <f t="shared" si="2"/>
        <v>206</v>
      </c>
      <c r="Z16" s="7">
        <f t="shared" si="3"/>
        <v>10550</v>
      </c>
      <c r="AA16" s="12">
        <v>0</v>
      </c>
      <c r="AB16" s="12">
        <v>0</v>
      </c>
      <c r="AC16" s="12">
        <v>8</v>
      </c>
      <c r="AD16" s="12">
        <v>800</v>
      </c>
      <c r="AE16" s="12">
        <v>8</v>
      </c>
      <c r="AF16" s="12">
        <v>800</v>
      </c>
      <c r="AG16" s="12">
        <v>0</v>
      </c>
      <c r="AH16" s="12">
        <v>0</v>
      </c>
      <c r="AI16" s="12">
        <v>0</v>
      </c>
      <c r="AJ16" s="12">
        <v>0</v>
      </c>
      <c r="AK16" s="12">
        <v>8</v>
      </c>
      <c r="AL16" s="12">
        <v>800</v>
      </c>
      <c r="AM16" s="20">
        <f t="shared" si="4"/>
        <v>1889</v>
      </c>
      <c r="AN16" s="20">
        <f t="shared" si="5"/>
        <v>126050</v>
      </c>
      <c r="AO16" s="12">
        <v>968</v>
      </c>
      <c r="AP16" s="12">
        <v>65200</v>
      </c>
      <c r="AQ16" s="12">
        <v>480</v>
      </c>
      <c r="AR16" s="12">
        <v>32000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7">
        <f t="shared" si="6"/>
        <v>0</v>
      </c>
      <c r="AZ16" s="7">
        <f t="shared" si="6"/>
        <v>0</v>
      </c>
      <c r="BA16" s="8">
        <v>480</v>
      </c>
      <c r="BB16" s="8">
        <v>32000</v>
      </c>
      <c r="BC16" s="8">
        <v>480</v>
      </c>
      <c r="BD16" s="8">
        <v>32000</v>
      </c>
      <c r="BE16" s="8">
        <v>0</v>
      </c>
      <c r="BF16" s="8">
        <v>0</v>
      </c>
      <c r="BG16" s="8">
        <v>0</v>
      </c>
      <c r="BH16" s="8">
        <v>0</v>
      </c>
      <c r="BI16" s="7">
        <f t="shared" si="7"/>
        <v>1440</v>
      </c>
      <c r="BJ16" s="7">
        <f t="shared" si="7"/>
        <v>96000</v>
      </c>
      <c r="BK16" s="7">
        <f t="shared" si="8"/>
        <v>3329</v>
      </c>
      <c r="BL16" s="7">
        <f t="shared" si="8"/>
        <v>222050</v>
      </c>
    </row>
    <row r="17" spans="1:64" ht="20.25">
      <c r="A17" s="14">
        <v>11</v>
      </c>
      <c r="B17" s="15" t="s">
        <v>53</v>
      </c>
      <c r="C17" s="8">
        <v>1796</v>
      </c>
      <c r="D17" s="8">
        <v>115272</v>
      </c>
      <c r="E17" s="8">
        <v>455</v>
      </c>
      <c r="F17" s="8">
        <v>17528</v>
      </c>
      <c r="G17" s="19">
        <f t="shared" si="0"/>
        <v>2251</v>
      </c>
      <c r="H17" s="19">
        <f t="shared" si="0"/>
        <v>132800</v>
      </c>
      <c r="I17" s="8">
        <v>283</v>
      </c>
      <c r="J17" s="8">
        <v>25933</v>
      </c>
      <c r="K17" s="8">
        <v>0</v>
      </c>
      <c r="L17" s="8">
        <v>0</v>
      </c>
      <c r="M17" s="7">
        <f t="shared" si="1"/>
        <v>2534</v>
      </c>
      <c r="N17" s="7">
        <f t="shared" si="1"/>
        <v>158733</v>
      </c>
      <c r="O17" s="8">
        <v>83</v>
      </c>
      <c r="P17" s="8">
        <v>8200</v>
      </c>
      <c r="Q17" s="8">
        <v>0</v>
      </c>
      <c r="R17" s="8">
        <v>0</v>
      </c>
      <c r="S17" s="8">
        <v>0</v>
      </c>
      <c r="T17" s="8">
        <v>0</v>
      </c>
      <c r="U17" s="8">
        <v>29</v>
      </c>
      <c r="V17" s="8">
        <v>3100</v>
      </c>
      <c r="W17" s="8">
        <v>0</v>
      </c>
      <c r="X17" s="8">
        <v>0</v>
      </c>
      <c r="Y17" s="7">
        <f t="shared" si="2"/>
        <v>112</v>
      </c>
      <c r="Z17" s="7">
        <f t="shared" si="3"/>
        <v>11300</v>
      </c>
      <c r="AA17" s="12">
        <v>0</v>
      </c>
      <c r="AB17" s="12">
        <v>0</v>
      </c>
      <c r="AC17" s="12">
        <v>28</v>
      </c>
      <c r="AD17" s="12">
        <v>4800</v>
      </c>
      <c r="AE17" s="12">
        <v>40</v>
      </c>
      <c r="AF17" s="12">
        <v>7200</v>
      </c>
      <c r="AG17" s="12">
        <v>0</v>
      </c>
      <c r="AH17" s="12">
        <v>0</v>
      </c>
      <c r="AI17" s="12">
        <v>0</v>
      </c>
      <c r="AJ17" s="12">
        <v>0</v>
      </c>
      <c r="AK17" s="12">
        <v>48</v>
      </c>
      <c r="AL17" s="12">
        <v>8600</v>
      </c>
      <c r="AM17" s="20">
        <f t="shared" si="4"/>
        <v>2762</v>
      </c>
      <c r="AN17" s="20">
        <f t="shared" si="5"/>
        <v>190633</v>
      </c>
      <c r="AO17" s="12">
        <v>1000</v>
      </c>
      <c r="AP17" s="12">
        <v>70402</v>
      </c>
      <c r="AQ17" s="12">
        <v>968</v>
      </c>
      <c r="AR17" s="12">
        <v>65400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7">
        <f t="shared" si="6"/>
        <v>0</v>
      </c>
      <c r="AZ17" s="7">
        <f t="shared" si="6"/>
        <v>0</v>
      </c>
      <c r="BA17" s="8">
        <v>480</v>
      </c>
      <c r="BB17" s="8">
        <v>32000</v>
      </c>
      <c r="BC17" s="8">
        <v>480</v>
      </c>
      <c r="BD17" s="8">
        <v>32000</v>
      </c>
      <c r="BE17" s="8">
        <v>0</v>
      </c>
      <c r="BF17" s="8">
        <v>0</v>
      </c>
      <c r="BG17" s="8">
        <v>268</v>
      </c>
      <c r="BH17" s="8">
        <v>10507</v>
      </c>
      <c r="BI17" s="7">
        <f t="shared" si="7"/>
        <v>2196</v>
      </c>
      <c r="BJ17" s="7">
        <f t="shared" si="7"/>
        <v>139907</v>
      </c>
      <c r="BK17" s="7">
        <f t="shared" si="8"/>
        <v>4958</v>
      </c>
      <c r="BL17" s="7">
        <f t="shared" si="8"/>
        <v>330540</v>
      </c>
    </row>
    <row r="18" spans="1:64" ht="20.25">
      <c r="A18" s="14">
        <v>12</v>
      </c>
      <c r="B18" s="15" t="s">
        <v>54</v>
      </c>
      <c r="C18" s="8">
        <v>1588</v>
      </c>
      <c r="D18" s="8">
        <v>102200</v>
      </c>
      <c r="E18" s="8">
        <v>332</v>
      </c>
      <c r="F18" s="8">
        <v>8000</v>
      </c>
      <c r="G18" s="19">
        <f t="shared" si="0"/>
        <v>1920</v>
      </c>
      <c r="H18" s="19">
        <f t="shared" si="0"/>
        <v>110200</v>
      </c>
      <c r="I18" s="8">
        <v>8</v>
      </c>
      <c r="J18" s="8">
        <v>1600</v>
      </c>
      <c r="K18" s="8">
        <v>2</v>
      </c>
      <c r="L18" s="8">
        <v>375</v>
      </c>
      <c r="M18" s="7">
        <f t="shared" si="1"/>
        <v>1930</v>
      </c>
      <c r="N18" s="7">
        <f t="shared" si="1"/>
        <v>112175</v>
      </c>
      <c r="O18" s="8">
        <v>21</v>
      </c>
      <c r="P18" s="8">
        <v>3300</v>
      </c>
      <c r="Q18" s="8">
        <v>0</v>
      </c>
      <c r="R18" s="8">
        <v>0</v>
      </c>
      <c r="S18" s="8">
        <v>0</v>
      </c>
      <c r="T18" s="8">
        <v>0</v>
      </c>
      <c r="U18" s="8">
        <v>3</v>
      </c>
      <c r="V18" s="8">
        <v>900</v>
      </c>
      <c r="W18" s="8">
        <v>0</v>
      </c>
      <c r="X18" s="8">
        <v>0</v>
      </c>
      <c r="Y18" s="7">
        <f t="shared" si="2"/>
        <v>24</v>
      </c>
      <c r="Z18" s="7">
        <f t="shared" si="3"/>
        <v>4200</v>
      </c>
      <c r="AA18" s="12">
        <v>0</v>
      </c>
      <c r="AB18" s="12">
        <v>0</v>
      </c>
      <c r="AC18" s="12">
        <v>8</v>
      </c>
      <c r="AD18" s="12">
        <v>800</v>
      </c>
      <c r="AE18" s="12">
        <v>5</v>
      </c>
      <c r="AF18" s="12">
        <v>2800</v>
      </c>
      <c r="AG18" s="12">
        <v>0</v>
      </c>
      <c r="AH18" s="12">
        <v>0</v>
      </c>
      <c r="AI18" s="12">
        <v>8</v>
      </c>
      <c r="AJ18" s="12">
        <v>800</v>
      </c>
      <c r="AK18" s="12">
        <v>8</v>
      </c>
      <c r="AL18" s="12">
        <v>800</v>
      </c>
      <c r="AM18" s="20">
        <f t="shared" si="4"/>
        <v>1983</v>
      </c>
      <c r="AN18" s="20">
        <f t="shared" si="5"/>
        <v>121575</v>
      </c>
      <c r="AO18" s="12">
        <v>972</v>
      </c>
      <c r="AP18" s="12">
        <v>64830</v>
      </c>
      <c r="AQ18" s="12">
        <v>480</v>
      </c>
      <c r="AR18" s="12">
        <v>32000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7">
        <f t="shared" si="6"/>
        <v>0</v>
      </c>
      <c r="AZ18" s="7">
        <f t="shared" si="6"/>
        <v>0</v>
      </c>
      <c r="BA18" s="8">
        <v>480</v>
      </c>
      <c r="BB18" s="8">
        <v>32000</v>
      </c>
      <c r="BC18" s="8">
        <v>480</v>
      </c>
      <c r="BD18" s="8">
        <v>32000</v>
      </c>
      <c r="BE18" s="8">
        <v>0</v>
      </c>
      <c r="BF18" s="8">
        <v>0</v>
      </c>
      <c r="BG18" s="8">
        <v>8</v>
      </c>
      <c r="BH18" s="8">
        <v>650</v>
      </c>
      <c r="BI18" s="7">
        <f t="shared" si="7"/>
        <v>1448</v>
      </c>
      <c r="BJ18" s="7">
        <f t="shared" si="7"/>
        <v>96650</v>
      </c>
      <c r="BK18" s="7">
        <f t="shared" si="8"/>
        <v>3431</v>
      </c>
      <c r="BL18" s="7">
        <f t="shared" si="8"/>
        <v>218225</v>
      </c>
    </row>
    <row r="19" spans="1:64" ht="20.25">
      <c r="A19" s="14">
        <v>13</v>
      </c>
      <c r="B19" s="15" t="s">
        <v>55</v>
      </c>
      <c r="C19" s="8">
        <v>1028</v>
      </c>
      <c r="D19" s="8">
        <v>69000</v>
      </c>
      <c r="E19" s="8">
        <v>548</v>
      </c>
      <c r="F19" s="8">
        <v>35900</v>
      </c>
      <c r="G19" s="19">
        <f t="shared" si="0"/>
        <v>1576</v>
      </c>
      <c r="H19" s="19">
        <f t="shared" si="0"/>
        <v>104900</v>
      </c>
      <c r="I19" s="8">
        <v>0</v>
      </c>
      <c r="J19" s="8">
        <v>0</v>
      </c>
      <c r="K19" s="8">
        <v>0</v>
      </c>
      <c r="L19" s="8">
        <v>0</v>
      </c>
      <c r="M19" s="7">
        <f t="shared" si="1"/>
        <v>1576</v>
      </c>
      <c r="N19" s="7">
        <f t="shared" si="1"/>
        <v>104900</v>
      </c>
      <c r="O19" s="8">
        <v>395</v>
      </c>
      <c r="P19" s="8">
        <v>17200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7">
        <f t="shared" si="2"/>
        <v>395</v>
      </c>
      <c r="Z19" s="7">
        <f t="shared" si="3"/>
        <v>17200</v>
      </c>
      <c r="AA19" s="12">
        <v>0</v>
      </c>
      <c r="AB19" s="12">
        <v>0</v>
      </c>
      <c r="AC19" s="12">
        <v>10</v>
      </c>
      <c r="AD19" s="12">
        <v>1000</v>
      </c>
      <c r="AE19" s="12">
        <v>16</v>
      </c>
      <c r="AF19" s="12">
        <v>2000</v>
      </c>
      <c r="AG19" s="12">
        <v>0</v>
      </c>
      <c r="AH19" s="12">
        <v>0</v>
      </c>
      <c r="AI19" s="12">
        <v>0</v>
      </c>
      <c r="AJ19" s="12">
        <v>0</v>
      </c>
      <c r="AK19" s="12">
        <v>10</v>
      </c>
      <c r="AL19" s="12">
        <v>1700</v>
      </c>
      <c r="AM19" s="20">
        <f t="shared" si="4"/>
        <v>2007</v>
      </c>
      <c r="AN19" s="20">
        <f t="shared" si="5"/>
        <v>126800</v>
      </c>
      <c r="AO19" s="12">
        <v>12</v>
      </c>
      <c r="AP19" s="12">
        <v>5700</v>
      </c>
      <c r="AQ19" s="12">
        <v>15</v>
      </c>
      <c r="AR19" s="12">
        <v>3600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7">
        <f t="shared" si="6"/>
        <v>0</v>
      </c>
      <c r="AZ19" s="7">
        <f t="shared" si="6"/>
        <v>0</v>
      </c>
      <c r="BA19" s="8">
        <v>0</v>
      </c>
      <c r="BB19" s="8">
        <v>0</v>
      </c>
      <c r="BC19" s="8">
        <v>0</v>
      </c>
      <c r="BD19" s="8">
        <v>0</v>
      </c>
      <c r="BE19" s="8">
        <v>0</v>
      </c>
      <c r="BF19" s="8">
        <v>0</v>
      </c>
      <c r="BG19" s="8">
        <v>4</v>
      </c>
      <c r="BH19" s="8">
        <v>1900</v>
      </c>
      <c r="BI19" s="7">
        <f t="shared" si="7"/>
        <v>19</v>
      </c>
      <c r="BJ19" s="7">
        <f t="shared" si="7"/>
        <v>5500</v>
      </c>
      <c r="BK19" s="7">
        <f t="shared" si="8"/>
        <v>2026</v>
      </c>
      <c r="BL19" s="7">
        <f t="shared" si="8"/>
        <v>132300</v>
      </c>
    </row>
    <row r="20" spans="1:64" ht="20.25">
      <c r="A20" s="14">
        <v>14</v>
      </c>
      <c r="B20" s="15" t="s">
        <v>56</v>
      </c>
      <c r="C20" s="8">
        <v>3595</v>
      </c>
      <c r="D20" s="8">
        <v>299110</v>
      </c>
      <c r="E20" s="8">
        <v>852</v>
      </c>
      <c r="F20" s="8">
        <v>62495</v>
      </c>
      <c r="G20" s="19">
        <f t="shared" si="0"/>
        <v>4447</v>
      </c>
      <c r="H20" s="19">
        <f t="shared" si="0"/>
        <v>361605</v>
      </c>
      <c r="I20" s="8">
        <v>144</v>
      </c>
      <c r="J20" s="8">
        <v>18400</v>
      </c>
      <c r="K20" s="8">
        <v>0</v>
      </c>
      <c r="L20" s="8">
        <v>0</v>
      </c>
      <c r="M20" s="7">
        <f t="shared" si="1"/>
        <v>4591</v>
      </c>
      <c r="N20" s="7">
        <f t="shared" si="1"/>
        <v>380005</v>
      </c>
      <c r="O20" s="8">
        <v>324</v>
      </c>
      <c r="P20" s="8">
        <v>18325</v>
      </c>
      <c r="Q20" s="8">
        <v>106</v>
      </c>
      <c r="R20" s="8">
        <v>13098</v>
      </c>
      <c r="S20" s="8">
        <v>35</v>
      </c>
      <c r="T20" s="8">
        <v>2405</v>
      </c>
      <c r="U20" s="8">
        <v>71</v>
      </c>
      <c r="V20" s="8">
        <v>7766</v>
      </c>
      <c r="W20" s="8">
        <v>13</v>
      </c>
      <c r="X20" s="8">
        <v>1500</v>
      </c>
      <c r="Y20" s="7">
        <f t="shared" si="2"/>
        <v>549</v>
      </c>
      <c r="Z20" s="7">
        <f t="shared" si="3"/>
        <v>43094</v>
      </c>
      <c r="AA20" s="12">
        <v>0</v>
      </c>
      <c r="AB20" s="12">
        <v>0</v>
      </c>
      <c r="AC20" s="12">
        <v>132</v>
      </c>
      <c r="AD20" s="12">
        <v>9942</v>
      </c>
      <c r="AE20" s="12">
        <v>172</v>
      </c>
      <c r="AF20" s="12">
        <v>33835</v>
      </c>
      <c r="AG20" s="12">
        <v>0</v>
      </c>
      <c r="AH20" s="12">
        <v>0</v>
      </c>
      <c r="AI20" s="12">
        <v>0</v>
      </c>
      <c r="AJ20" s="12">
        <v>0</v>
      </c>
      <c r="AK20" s="12">
        <v>104</v>
      </c>
      <c r="AL20" s="12">
        <v>12325</v>
      </c>
      <c r="AM20" s="20">
        <f t="shared" si="4"/>
        <v>5548</v>
      </c>
      <c r="AN20" s="20">
        <f t="shared" si="5"/>
        <v>479201</v>
      </c>
      <c r="AO20" s="12">
        <v>986</v>
      </c>
      <c r="AP20" s="12">
        <v>68760</v>
      </c>
      <c r="AQ20" s="12">
        <v>273</v>
      </c>
      <c r="AR20" s="12">
        <v>8000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7">
        <f t="shared" si="6"/>
        <v>0</v>
      </c>
      <c r="AZ20" s="7">
        <f t="shared" si="6"/>
        <v>0</v>
      </c>
      <c r="BA20" s="8">
        <v>480</v>
      </c>
      <c r="BB20" s="8">
        <v>32000</v>
      </c>
      <c r="BC20" s="8">
        <v>480</v>
      </c>
      <c r="BD20" s="8">
        <v>32000</v>
      </c>
      <c r="BE20" s="8">
        <v>0</v>
      </c>
      <c r="BF20" s="8">
        <v>0</v>
      </c>
      <c r="BG20" s="8">
        <v>330</v>
      </c>
      <c r="BH20" s="8">
        <v>12040</v>
      </c>
      <c r="BI20" s="7">
        <f t="shared" si="7"/>
        <v>1563</v>
      </c>
      <c r="BJ20" s="7">
        <f t="shared" si="7"/>
        <v>84040</v>
      </c>
      <c r="BK20" s="7">
        <f t="shared" si="8"/>
        <v>7111</v>
      </c>
      <c r="BL20" s="7">
        <f t="shared" si="8"/>
        <v>563241</v>
      </c>
    </row>
    <row r="21" spans="1:64" ht="20.25">
      <c r="A21" s="14">
        <v>15</v>
      </c>
      <c r="B21" s="15" t="s">
        <v>57</v>
      </c>
      <c r="C21" s="8">
        <v>0</v>
      </c>
      <c r="D21" s="8">
        <v>0</v>
      </c>
      <c r="E21" s="8">
        <v>0</v>
      </c>
      <c r="F21" s="8">
        <v>0</v>
      </c>
      <c r="G21" s="19">
        <f t="shared" si="0"/>
        <v>0</v>
      </c>
      <c r="H21" s="19">
        <f t="shared" si="0"/>
        <v>0</v>
      </c>
      <c r="I21" s="8">
        <v>0</v>
      </c>
      <c r="J21" s="8">
        <v>0</v>
      </c>
      <c r="K21" s="8">
        <v>0</v>
      </c>
      <c r="L21" s="8">
        <v>0</v>
      </c>
      <c r="M21" s="7">
        <f t="shared" si="1"/>
        <v>0</v>
      </c>
      <c r="N21" s="7">
        <f t="shared" si="1"/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7">
        <f t="shared" si="2"/>
        <v>0</v>
      </c>
      <c r="Z21" s="7">
        <f t="shared" si="3"/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20">
        <f t="shared" si="4"/>
        <v>0</v>
      </c>
      <c r="AN21" s="20">
        <f t="shared" si="5"/>
        <v>0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7">
        <f t="shared" si="6"/>
        <v>0</v>
      </c>
      <c r="AZ21" s="7">
        <f t="shared" si="6"/>
        <v>0</v>
      </c>
      <c r="BA21" s="8">
        <v>0</v>
      </c>
      <c r="BB21" s="8">
        <v>0</v>
      </c>
      <c r="BC21" s="8">
        <v>0</v>
      </c>
      <c r="BD21" s="8">
        <v>0</v>
      </c>
      <c r="BE21" s="8">
        <v>0</v>
      </c>
      <c r="BF21" s="8">
        <v>0</v>
      </c>
      <c r="BG21" s="8">
        <v>0</v>
      </c>
      <c r="BH21" s="8">
        <v>0</v>
      </c>
      <c r="BI21" s="7">
        <f t="shared" si="7"/>
        <v>0</v>
      </c>
      <c r="BJ21" s="7">
        <f t="shared" si="7"/>
        <v>0</v>
      </c>
      <c r="BK21" s="7">
        <f t="shared" si="8"/>
        <v>0</v>
      </c>
      <c r="BL21" s="7">
        <f t="shared" si="8"/>
        <v>0</v>
      </c>
    </row>
    <row r="22" spans="1:64" ht="20.25">
      <c r="A22" s="14">
        <v>16</v>
      </c>
      <c r="B22" s="15" t="s">
        <v>58</v>
      </c>
      <c r="C22" s="8">
        <v>368</v>
      </c>
      <c r="D22" s="8">
        <v>26000</v>
      </c>
      <c r="E22" s="8">
        <v>201</v>
      </c>
      <c r="F22" s="8">
        <v>34100</v>
      </c>
      <c r="G22" s="19">
        <f t="shared" si="0"/>
        <v>569</v>
      </c>
      <c r="H22" s="19">
        <f t="shared" si="0"/>
        <v>60100</v>
      </c>
      <c r="I22" s="8">
        <v>50</v>
      </c>
      <c r="J22" s="8">
        <v>10600</v>
      </c>
      <c r="K22" s="8">
        <v>2</v>
      </c>
      <c r="L22" s="8">
        <v>2000</v>
      </c>
      <c r="M22" s="7">
        <f t="shared" si="1"/>
        <v>621</v>
      </c>
      <c r="N22" s="7">
        <f t="shared" si="1"/>
        <v>72700</v>
      </c>
      <c r="O22" s="8">
        <v>22</v>
      </c>
      <c r="P22" s="8">
        <v>4400</v>
      </c>
      <c r="Q22" s="8">
        <v>8</v>
      </c>
      <c r="R22" s="8">
        <v>1600</v>
      </c>
      <c r="S22" s="8">
        <v>0</v>
      </c>
      <c r="T22" s="8">
        <v>0</v>
      </c>
      <c r="U22" s="8">
        <v>6</v>
      </c>
      <c r="V22" s="8">
        <v>1200</v>
      </c>
      <c r="W22" s="8">
        <v>1</v>
      </c>
      <c r="X22" s="8">
        <v>200</v>
      </c>
      <c r="Y22" s="7">
        <f t="shared" si="2"/>
        <v>37</v>
      </c>
      <c r="Z22" s="7">
        <f t="shared" si="3"/>
        <v>7400</v>
      </c>
      <c r="AA22" s="12">
        <v>0</v>
      </c>
      <c r="AB22" s="12">
        <v>0</v>
      </c>
      <c r="AC22" s="12">
        <v>8</v>
      </c>
      <c r="AD22" s="12">
        <v>1600</v>
      </c>
      <c r="AE22" s="12">
        <v>8</v>
      </c>
      <c r="AF22" s="12">
        <v>1600</v>
      </c>
      <c r="AG22" s="12">
        <v>0</v>
      </c>
      <c r="AH22" s="12">
        <v>0</v>
      </c>
      <c r="AI22" s="12">
        <v>0</v>
      </c>
      <c r="AJ22" s="12">
        <v>0</v>
      </c>
      <c r="AK22" s="12">
        <v>8</v>
      </c>
      <c r="AL22" s="12">
        <v>1600</v>
      </c>
      <c r="AM22" s="20">
        <f t="shared" si="4"/>
        <v>682</v>
      </c>
      <c r="AN22" s="20">
        <f t="shared" si="5"/>
        <v>84900</v>
      </c>
      <c r="AO22" s="12">
        <v>68</v>
      </c>
      <c r="AP22" s="12">
        <v>10700</v>
      </c>
      <c r="AQ22" s="12">
        <v>13</v>
      </c>
      <c r="AR22" s="12">
        <v>2100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7">
        <f t="shared" si="6"/>
        <v>0</v>
      </c>
      <c r="AZ22" s="7">
        <f t="shared" si="6"/>
        <v>0</v>
      </c>
      <c r="BA22" s="8">
        <v>0</v>
      </c>
      <c r="BB22" s="8">
        <v>0</v>
      </c>
      <c r="BC22" s="8">
        <v>8</v>
      </c>
      <c r="BD22" s="8">
        <v>1600</v>
      </c>
      <c r="BE22" s="8">
        <v>0</v>
      </c>
      <c r="BF22" s="8">
        <v>0</v>
      </c>
      <c r="BG22" s="8">
        <v>8</v>
      </c>
      <c r="BH22" s="8">
        <v>1600</v>
      </c>
      <c r="BI22" s="7">
        <f t="shared" si="7"/>
        <v>29</v>
      </c>
      <c r="BJ22" s="7">
        <f t="shared" si="7"/>
        <v>5300</v>
      </c>
      <c r="BK22" s="7">
        <f t="shared" si="8"/>
        <v>711</v>
      </c>
      <c r="BL22" s="7">
        <f t="shared" si="8"/>
        <v>90200</v>
      </c>
    </row>
    <row r="23" spans="1:64" ht="20.25">
      <c r="A23" s="14">
        <v>17</v>
      </c>
      <c r="B23" s="15" t="s">
        <v>59</v>
      </c>
      <c r="C23" s="8">
        <v>0</v>
      </c>
      <c r="D23" s="8">
        <v>0</v>
      </c>
      <c r="E23" s="8">
        <v>0</v>
      </c>
      <c r="F23" s="8">
        <v>0</v>
      </c>
      <c r="G23" s="19">
        <f t="shared" si="0"/>
        <v>0</v>
      </c>
      <c r="H23" s="19">
        <f t="shared" si="0"/>
        <v>0</v>
      </c>
      <c r="I23" s="8">
        <v>0</v>
      </c>
      <c r="J23" s="8">
        <v>0</v>
      </c>
      <c r="K23" s="8">
        <v>0</v>
      </c>
      <c r="L23" s="8">
        <v>0</v>
      </c>
      <c r="M23" s="7">
        <f t="shared" si="1"/>
        <v>0</v>
      </c>
      <c r="N23" s="7">
        <f t="shared" si="1"/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7">
        <f t="shared" si="2"/>
        <v>0</v>
      </c>
      <c r="Z23" s="7">
        <f t="shared" si="3"/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20">
        <f t="shared" si="4"/>
        <v>0</v>
      </c>
      <c r="AN23" s="20">
        <f t="shared" si="5"/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7">
        <f t="shared" si="6"/>
        <v>0</v>
      </c>
      <c r="AZ23" s="7">
        <f t="shared" si="6"/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I23" s="7">
        <f t="shared" si="7"/>
        <v>0</v>
      </c>
      <c r="BJ23" s="7">
        <f t="shared" si="7"/>
        <v>0</v>
      </c>
      <c r="BK23" s="7">
        <f t="shared" si="8"/>
        <v>0</v>
      </c>
      <c r="BL23" s="7">
        <f t="shared" si="8"/>
        <v>0</v>
      </c>
    </row>
    <row r="24" spans="1:64" ht="20.25">
      <c r="A24" s="14">
        <v>18</v>
      </c>
      <c r="B24" s="15" t="s">
        <v>60</v>
      </c>
      <c r="C24" s="8">
        <v>0</v>
      </c>
      <c r="D24" s="8">
        <v>0</v>
      </c>
      <c r="E24" s="8">
        <v>0</v>
      </c>
      <c r="F24" s="8">
        <v>0</v>
      </c>
      <c r="G24" s="19">
        <f t="shared" si="0"/>
        <v>0</v>
      </c>
      <c r="H24" s="19">
        <f t="shared" si="0"/>
        <v>0</v>
      </c>
      <c r="I24" s="8">
        <v>0</v>
      </c>
      <c r="J24" s="8">
        <v>0</v>
      </c>
      <c r="K24" s="8">
        <v>0</v>
      </c>
      <c r="L24" s="8">
        <v>0</v>
      </c>
      <c r="M24" s="7">
        <f t="shared" si="1"/>
        <v>0</v>
      </c>
      <c r="N24" s="7">
        <f t="shared" si="1"/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7">
        <f t="shared" si="2"/>
        <v>0</v>
      </c>
      <c r="Z24" s="7">
        <f t="shared" si="3"/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20">
        <f t="shared" si="4"/>
        <v>0</v>
      </c>
      <c r="AN24" s="20">
        <f t="shared" si="5"/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7">
        <f t="shared" si="6"/>
        <v>0</v>
      </c>
      <c r="AZ24" s="7">
        <f t="shared" si="6"/>
        <v>0</v>
      </c>
      <c r="BA24" s="8">
        <v>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8">
        <v>0</v>
      </c>
      <c r="BH24" s="8">
        <v>0</v>
      </c>
      <c r="BI24" s="7">
        <f t="shared" si="7"/>
        <v>0</v>
      </c>
      <c r="BJ24" s="7">
        <f t="shared" si="7"/>
        <v>0</v>
      </c>
      <c r="BK24" s="7">
        <f t="shared" si="8"/>
        <v>0</v>
      </c>
      <c r="BL24" s="7">
        <f t="shared" si="8"/>
        <v>0</v>
      </c>
    </row>
    <row r="25" spans="1:64" ht="20.25">
      <c r="A25" s="14">
        <v>19</v>
      </c>
      <c r="B25" s="15" t="s">
        <v>61</v>
      </c>
      <c r="C25" s="8">
        <v>3960</v>
      </c>
      <c r="D25" s="8">
        <v>287896</v>
      </c>
      <c r="E25" s="8">
        <v>1980</v>
      </c>
      <c r="F25" s="8">
        <v>150672</v>
      </c>
      <c r="G25" s="19">
        <f t="shared" si="0"/>
        <v>5940</v>
      </c>
      <c r="H25" s="19">
        <f t="shared" si="0"/>
        <v>438568</v>
      </c>
      <c r="I25" s="8">
        <v>178</v>
      </c>
      <c r="J25" s="8">
        <v>20860</v>
      </c>
      <c r="K25" s="8">
        <v>8</v>
      </c>
      <c r="L25" s="8">
        <v>1540</v>
      </c>
      <c r="M25" s="7">
        <f t="shared" si="1"/>
        <v>6126</v>
      </c>
      <c r="N25" s="7">
        <f t="shared" si="1"/>
        <v>460968</v>
      </c>
      <c r="O25" s="8">
        <v>576</v>
      </c>
      <c r="P25" s="8">
        <v>14728</v>
      </c>
      <c r="Q25" s="8">
        <v>52</v>
      </c>
      <c r="R25" s="8">
        <v>6573</v>
      </c>
      <c r="S25" s="8">
        <v>28</v>
      </c>
      <c r="T25" s="8">
        <v>640</v>
      </c>
      <c r="U25" s="8">
        <v>80</v>
      </c>
      <c r="V25" s="8">
        <v>8000</v>
      </c>
      <c r="W25" s="8">
        <v>51</v>
      </c>
      <c r="X25" s="8">
        <v>4077</v>
      </c>
      <c r="Y25" s="7">
        <f t="shared" si="2"/>
        <v>787</v>
      </c>
      <c r="Z25" s="7">
        <f t="shared" si="3"/>
        <v>34018</v>
      </c>
      <c r="AA25" s="12">
        <v>0</v>
      </c>
      <c r="AB25" s="12">
        <v>0</v>
      </c>
      <c r="AC25" s="12">
        <v>190</v>
      </c>
      <c r="AD25" s="12">
        <v>38300</v>
      </c>
      <c r="AE25" s="12">
        <v>136</v>
      </c>
      <c r="AF25" s="12">
        <v>38834</v>
      </c>
      <c r="AG25" s="12">
        <v>0</v>
      </c>
      <c r="AH25" s="12">
        <v>0</v>
      </c>
      <c r="AI25" s="12">
        <v>0</v>
      </c>
      <c r="AJ25" s="12">
        <v>0</v>
      </c>
      <c r="AK25" s="12">
        <v>43</v>
      </c>
      <c r="AL25" s="12">
        <v>2525</v>
      </c>
      <c r="AM25" s="20">
        <f t="shared" si="4"/>
        <v>7282</v>
      </c>
      <c r="AN25" s="20">
        <f t="shared" si="5"/>
        <v>574645</v>
      </c>
      <c r="AO25" s="12">
        <v>53</v>
      </c>
      <c r="AP25" s="12">
        <v>7955</v>
      </c>
      <c r="AQ25" s="12">
        <v>53</v>
      </c>
      <c r="AR25" s="12">
        <v>5875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7">
        <f t="shared" si="6"/>
        <v>0</v>
      </c>
      <c r="AZ25" s="7">
        <f t="shared" si="6"/>
        <v>0</v>
      </c>
      <c r="BA25" s="8">
        <v>0</v>
      </c>
      <c r="BB25" s="8">
        <v>0</v>
      </c>
      <c r="BC25" s="8">
        <v>40</v>
      </c>
      <c r="BD25" s="8">
        <v>6000</v>
      </c>
      <c r="BE25" s="8">
        <v>0</v>
      </c>
      <c r="BF25" s="8">
        <v>0</v>
      </c>
      <c r="BG25" s="8">
        <v>110</v>
      </c>
      <c r="BH25" s="8">
        <v>14500</v>
      </c>
      <c r="BI25" s="7">
        <f t="shared" si="7"/>
        <v>203</v>
      </c>
      <c r="BJ25" s="7">
        <f t="shared" si="7"/>
        <v>26375</v>
      </c>
      <c r="BK25" s="7">
        <f t="shared" si="8"/>
        <v>7485</v>
      </c>
      <c r="BL25" s="7">
        <f t="shared" si="8"/>
        <v>601020</v>
      </c>
    </row>
    <row r="26" spans="1:64" ht="20.25">
      <c r="A26" s="14">
        <v>20</v>
      </c>
      <c r="B26" s="15" t="s">
        <v>62</v>
      </c>
      <c r="C26" s="8">
        <v>0</v>
      </c>
      <c r="D26" s="8">
        <v>0</v>
      </c>
      <c r="E26" s="8">
        <v>0</v>
      </c>
      <c r="F26" s="8">
        <v>0</v>
      </c>
      <c r="G26" s="19">
        <f t="shared" si="0"/>
        <v>0</v>
      </c>
      <c r="H26" s="19">
        <f t="shared" si="0"/>
        <v>0</v>
      </c>
      <c r="I26" s="8">
        <v>0</v>
      </c>
      <c r="J26" s="8">
        <v>0</v>
      </c>
      <c r="K26" s="8">
        <v>0</v>
      </c>
      <c r="L26" s="8">
        <v>0</v>
      </c>
      <c r="M26" s="7">
        <f t="shared" si="1"/>
        <v>0</v>
      </c>
      <c r="N26" s="7">
        <f t="shared" si="1"/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7">
        <f t="shared" si="2"/>
        <v>0</v>
      </c>
      <c r="Z26" s="7">
        <f t="shared" si="3"/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20">
        <f t="shared" si="4"/>
        <v>0</v>
      </c>
      <c r="AN26" s="20">
        <f t="shared" si="5"/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7">
        <f t="shared" si="6"/>
        <v>0</v>
      </c>
      <c r="AZ26" s="7">
        <f t="shared" si="6"/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7">
        <f t="shared" si="7"/>
        <v>0</v>
      </c>
      <c r="BJ26" s="7">
        <f t="shared" si="7"/>
        <v>0</v>
      </c>
      <c r="BK26" s="7">
        <f t="shared" si="8"/>
        <v>0</v>
      </c>
      <c r="BL26" s="7">
        <f t="shared" si="8"/>
        <v>0</v>
      </c>
    </row>
    <row r="27" spans="1:64" ht="20.25">
      <c r="A27" s="14">
        <v>21</v>
      </c>
      <c r="B27" s="15" t="s">
        <v>63</v>
      </c>
      <c r="C27" s="8">
        <v>1088</v>
      </c>
      <c r="D27" s="8">
        <v>79000</v>
      </c>
      <c r="E27" s="8">
        <v>120</v>
      </c>
      <c r="F27" s="8">
        <v>6600</v>
      </c>
      <c r="G27" s="19">
        <f t="shared" si="0"/>
        <v>1208</v>
      </c>
      <c r="H27" s="19">
        <f t="shared" si="0"/>
        <v>85600</v>
      </c>
      <c r="I27" s="8">
        <v>1500</v>
      </c>
      <c r="J27" s="8">
        <v>7515</v>
      </c>
      <c r="K27" s="8">
        <v>0</v>
      </c>
      <c r="L27" s="8">
        <v>0</v>
      </c>
      <c r="M27" s="7">
        <f t="shared" si="1"/>
        <v>2708</v>
      </c>
      <c r="N27" s="7">
        <f t="shared" si="1"/>
        <v>93115</v>
      </c>
      <c r="O27" s="8">
        <v>120</v>
      </c>
      <c r="P27" s="8">
        <v>1200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7">
        <f t="shared" si="2"/>
        <v>120</v>
      </c>
      <c r="Z27" s="7">
        <f t="shared" si="3"/>
        <v>1200</v>
      </c>
      <c r="AA27" s="12">
        <v>0</v>
      </c>
      <c r="AB27" s="12">
        <v>0</v>
      </c>
      <c r="AC27" s="12">
        <v>60</v>
      </c>
      <c r="AD27" s="12">
        <v>600</v>
      </c>
      <c r="AE27" s="12">
        <v>60</v>
      </c>
      <c r="AF27" s="12">
        <v>600</v>
      </c>
      <c r="AG27" s="12">
        <v>0</v>
      </c>
      <c r="AH27" s="12">
        <v>0</v>
      </c>
      <c r="AI27" s="12">
        <v>0</v>
      </c>
      <c r="AJ27" s="12">
        <v>0</v>
      </c>
      <c r="AK27" s="12">
        <v>60</v>
      </c>
      <c r="AL27" s="12">
        <v>600</v>
      </c>
      <c r="AM27" s="20">
        <f t="shared" si="4"/>
        <v>3008</v>
      </c>
      <c r="AN27" s="20">
        <f t="shared" si="5"/>
        <v>96115</v>
      </c>
      <c r="AO27" s="12">
        <v>1020</v>
      </c>
      <c r="AP27" s="12">
        <v>64600</v>
      </c>
      <c r="AQ27" s="12">
        <v>480</v>
      </c>
      <c r="AR27" s="12">
        <v>32000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7">
        <f t="shared" si="6"/>
        <v>0</v>
      </c>
      <c r="AZ27" s="7">
        <f t="shared" si="6"/>
        <v>0</v>
      </c>
      <c r="BA27" s="8">
        <v>480</v>
      </c>
      <c r="BB27" s="8">
        <v>32000</v>
      </c>
      <c r="BC27" s="8">
        <v>480</v>
      </c>
      <c r="BD27" s="8">
        <v>32000</v>
      </c>
      <c r="BE27" s="8">
        <v>0</v>
      </c>
      <c r="BF27" s="8">
        <v>0</v>
      </c>
      <c r="BG27" s="8">
        <v>0</v>
      </c>
      <c r="BH27" s="8">
        <v>0</v>
      </c>
      <c r="BI27" s="7">
        <f t="shared" si="7"/>
        <v>1440</v>
      </c>
      <c r="BJ27" s="7">
        <f t="shared" si="7"/>
        <v>96000</v>
      </c>
      <c r="BK27" s="7">
        <f t="shared" si="8"/>
        <v>4448</v>
      </c>
      <c r="BL27" s="7">
        <f t="shared" si="8"/>
        <v>192115</v>
      </c>
    </row>
    <row r="28" spans="1:64" ht="20.25">
      <c r="A28" s="14">
        <v>22</v>
      </c>
      <c r="B28" s="15" t="s">
        <v>64</v>
      </c>
      <c r="C28" s="8">
        <v>4007</v>
      </c>
      <c r="D28" s="8">
        <v>273136</v>
      </c>
      <c r="E28" s="8">
        <v>583</v>
      </c>
      <c r="F28" s="8">
        <v>49580</v>
      </c>
      <c r="G28" s="19">
        <f t="shared" si="0"/>
        <v>4590</v>
      </c>
      <c r="H28" s="19">
        <f t="shared" si="0"/>
        <v>322716</v>
      </c>
      <c r="I28" s="8">
        <v>36</v>
      </c>
      <c r="J28" s="8">
        <v>5165</v>
      </c>
      <c r="K28" s="8">
        <v>11</v>
      </c>
      <c r="L28" s="8">
        <v>4600</v>
      </c>
      <c r="M28" s="7">
        <f t="shared" si="1"/>
        <v>4637</v>
      </c>
      <c r="N28" s="7">
        <f t="shared" si="1"/>
        <v>332481</v>
      </c>
      <c r="O28" s="8">
        <v>129</v>
      </c>
      <c r="P28" s="8">
        <v>87620</v>
      </c>
      <c r="Q28" s="8">
        <v>38</v>
      </c>
      <c r="R28" s="8">
        <v>1898</v>
      </c>
      <c r="S28" s="8">
        <v>35</v>
      </c>
      <c r="T28" s="8">
        <v>2405</v>
      </c>
      <c r="U28" s="8">
        <v>22</v>
      </c>
      <c r="V28" s="8">
        <v>6966</v>
      </c>
      <c r="W28" s="8">
        <v>0</v>
      </c>
      <c r="X28" s="8">
        <v>0</v>
      </c>
      <c r="Y28" s="7">
        <f t="shared" si="2"/>
        <v>224</v>
      </c>
      <c r="Z28" s="7">
        <f t="shared" si="3"/>
        <v>98889</v>
      </c>
      <c r="AA28" s="12">
        <v>0</v>
      </c>
      <c r="AB28" s="12">
        <v>0</v>
      </c>
      <c r="AC28" s="12">
        <v>88</v>
      </c>
      <c r="AD28" s="12">
        <v>6342</v>
      </c>
      <c r="AE28" s="12">
        <v>159</v>
      </c>
      <c r="AF28" s="12">
        <v>31435</v>
      </c>
      <c r="AG28" s="12">
        <v>0</v>
      </c>
      <c r="AH28" s="12">
        <v>0</v>
      </c>
      <c r="AI28" s="12">
        <v>0</v>
      </c>
      <c r="AJ28" s="12">
        <v>0</v>
      </c>
      <c r="AK28" s="12">
        <v>31</v>
      </c>
      <c r="AL28" s="12">
        <v>2925</v>
      </c>
      <c r="AM28" s="20">
        <f t="shared" si="4"/>
        <v>5139</v>
      </c>
      <c r="AN28" s="20">
        <f t="shared" si="5"/>
        <v>472072</v>
      </c>
      <c r="AO28" s="12">
        <v>355</v>
      </c>
      <c r="AP28" s="12">
        <v>12560</v>
      </c>
      <c r="AQ28" s="12">
        <v>395</v>
      </c>
      <c r="AR28" s="12">
        <v>26110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7">
        <f t="shared" si="6"/>
        <v>0</v>
      </c>
      <c r="AZ28" s="7">
        <f t="shared" si="6"/>
        <v>0</v>
      </c>
      <c r="BA28" s="8">
        <v>0</v>
      </c>
      <c r="BB28" s="8">
        <v>0</v>
      </c>
      <c r="BC28" s="8">
        <v>0</v>
      </c>
      <c r="BD28" s="8">
        <v>0</v>
      </c>
      <c r="BE28" s="8">
        <v>0</v>
      </c>
      <c r="BF28" s="8">
        <v>0</v>
      </c>
      <c r="BG28" s="8">
        <v>186</v>
      </c>
      <c r="BH28" s="8">
        <v>4090</v>
      </c>
      <c r="BI28" s="7">
        <f t="shared" si="7"/>
        <v>581</v>
      </c>
      <c r="BJ28" s="7">
        <f t="shared" si="7"/>
        <v>30200</v>
      </c>
      <c r="BK28" s="7">
        <f t="shared" si="8"/>
        <v>5720</v>
      </c>
      <c r="BL28" s="7">
        <f t="shared" si="8"/>
        <v>502272</v>
      </c>
    </row>
    <row r="29" spans="1:64" ht="20.25">
      <c r="A29" s="14">
        <v>23</v>
      </c>
      <c r="B29" s="15" t="s">
        <v>65</v>
      </c>
      <c r="C29" s="8">
        <v>1552</v>
      </c>
      <c r="D29" s="8">
        <v>127749</v>
      </c>
      <c r="E29" s="8">
        <v>128</v>
      </c>
      <c r="F29" s="8">
        <v>42947</v>
      </c>
      <c r="G29" s="19">
        <f t="shared" si="0"/>
        <v>1680</v>
      </c>
      <c r="H29" s="19">
        <f t="shared" si="0"/>
        <v>170696</v>
      </c>
      <c r="I29" s="8">
        <v>8</v>
      </c>
      <c r="J29" s="8">
        <v>32000</v>
      </c>
      <c r="K29" s="8">
        <v>48</v>
      </c>
      <c r="L29" s="8">
        <v>48000</v>
      </c>
      <c r="M29" s="7">
        <f t="shared" si="1"/>
        <v>1736</v>
      </c>
      <c r="N29" s="7">
        <f t="shared" si="1"/>
        <v>250696</v>
      </c>
      <c r="O29" s="8">
        <v>58</v>
      </c>
      <c r="P29" s="8">
        <v>88000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7">
        <f t="shared" si="2"/>
        <v>58</v>
      </c>
      <c r="Z29" s="7">
        <f t="shared" si="3"/>
        <v>88000</v>
      </c>
      <c r="AA29" s="12">
        <v>0</v>
      </c>
      <c r="AB29" s="12">
        <v>0</v>
      </c>
      <c r="AC29" s="12">
        <v>60</v>
      </c>
      <c r="AD29" s="12">
        <v>600</v>
      </c>
      <c r="AE29" s="12">
        <v>60</v>
      </c>
      <c r="AF29" s="12">
        <v>600</v>
      </c>
      <c r="AG29" s="12">
        <v>0</v>
      </c>
      <c r="AH29" s="12">
        <v>0</v>
      </c>
      <c r="AI29" s="12">
        <v>0</v>
      </c>
      <c r="AJ29" s="12">
        <v>0</v>
      </c>
      <c r="AK29" s="12">
        <v>60</v>
      </c>
      <c r="AL29" s="12">
        <v>600</v>
      </c>
      <c r="AM29" s="20">
        <f t="shared" si="4"/>
        <v>1974</v>
      </c>
      <c r="AN29" s="20">
        <f t="shared" si="5"/>
        <v>340496</v>
      </c>
      <c r="AO29" s="12">
        <v>196</v>
      </c>
      <c r="AP29" s="12">
        <v>13800</v>
      </c>
      <c r="AQ29" s="12">
        <v>64</v>
      </c>
      <c r="AR29" s="12">
        <v>1400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7">
        <f t="shared" si="6"/>
        <v>0</v>
      </c>
      <c r="AZ29" s="7">
        <f t="shared" si="6"/>
        <v>0</v>
      </c>
      <c r="BA29" s="8">
        <v>76</v>
      </c>
      <c r="BB29" s="8">
        <v>36600</v>
      </c>
      <c r="BC29" s="8">
        <v>76</v>
      </c>
      <c r="BD29" s="8">
        <v>36600</v>
      </c>
      <c r="BE29" s="8">
        <v>0</v>
      </c>
      <c r="BF29" s="8">
        <v>0</v>
      </c>
      <c r="BG29" s="8">
        <v>0</v>
      </c>
      <c r="BH29" s="8">
        <v>0</v>
      </c>
      <c r="BI29" s="7">
        <f t="shared" si="7"/>
        <v>216</v>
      </c>
      <c r="BJ29" s="7">
        <f t="shared" si="7"/>
        <v>74600</v>
      </c>
      <c r="BK29" s="7">
        <f t="shared" si="8"/>
        <v>2190</v>
      </c>
      <c r="BL29" s="7">
        <f t="shared" si="8"/>
        <v>415096</v>
      </c>
    </row>
    <row r="30" spans="1:64" ht="24.75" customHeight="1">
      <c r="A30" s="14">
        <v>24</v>
      </c>
      <c r="B30" s="15" t="s">
        <v>66</v>
      </c>
      <c r="C30" s="8">
        <v>0</v>
      </c>
      <c r="D30" s="8">
        <v>0</v>
      </c>
      <c r="E30" s="8">
        <v>0</v>
      </c>
      <c r="F30" s="8">
        <v>0</v>
      </c>
      <c r="G30" s="19">
        <f t="shared" si="0"/>
        <v>0</v>
      </c>
      <c r="H30" s="19">
        <f t="shared" si="0"/>
        <v>0</v>
      </c>
      <c r="I30" s="8">
        <v>0</v>
      </c>
      <c r="J30" s="8">
        <v>0</v>
      </c>
      <c r="K30" s="8">
        <v>0</v>
      </c>
      <c r="L30" s="8">
        <v>0</v>
      </c>
      <c r="M30" s="7">
        <f t="shared" si="1"/>
        <v>0</v>
      </c>
      <c r="N30" s="7">
        <f t="shared" si="1"/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7">
        <f t="shared" si="2"/>
        <v>0</v>
      </c>
      <c r="Z30" s="7">
        <f t="shared" si="3"/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20">
        <f t="shared" si="4"/>
        <v>0</v>
      </c>
      <c r="AN30" s="20">
        <f t="shared" si="5"/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7">
        <f t="shared" si="6"/>
        <v>0</v>
      </c>
      <c r="AZ30" s="7">
        <f t="shared" si="6"/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7">
        <f t="shared" si="7"/>
        <v>0</v>
      </c>
      <c r="BJ30" s="7">
        <f t="shared" si="7"/>
        <v>0</v>
      </c>
      <c r="BK30" s="7">
        <f t="shared" si="8"/>
        <v>0</v>
      </c>
      <c r="BL30" s="7">
        <f t="shared" si="8"/>
        <v>0</v>
      </c>
    </row>
    <row r="31" spans="1:64" ht="20.25">
      <c r="A31" s="14">
        <v>25</v>
      </c>
      <c r="B31" s="15" t="s">
        <v>67</v>
      </c>
      <c r="C31" s="8">
        <v>0</v>
      </c>
      <c r="D31" s="8">
        <v>0</v>
      </c>
      <c r="E31" s="8">
        <v>0</v>
      </c>
      <c r="F31" s="8">
        <v>0</v>
      </c>
      <c r="G31" s="19">
        <f t="shared" si="0"/>
        <v>0</v>
      </c>
      <c r="H31" s="19">
        <f t="shared" si="0"/>
        <v>0</v>
      </c>
      <c r="I31" s="8">
        <v>0</v>
      </c>
      <c r="J31" s="8">
        <v>0</v>
      </c>
      <c r="K31" s="8">
        <v>0</v>
      </c>
      <c r="L31" s="8">
        <v>0</v>
      </c>
      <c r="M31" s="7">
        <f t="shared" si="1"/>
        <v>0</v>
      </c>
      <c r="N31" s="7">
        <f t="shared" si="1"/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7">
        <f t="shared" si="2"/>
        <v>0</v>
      </c>
      <c r="Z31" s="7">
        <f t="shared" si="3"/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20">
        <f t="shared" si="4"/>
        <v>0</v>
      </c>
      <c r="AN31" s="20">
        <f t="shared" si="5"/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7">
        <f t="shared" si="6"/>
        <v>0</v>
      </c>
      <c r="AZ31" s="7">
        <f t="shared" si="6"/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8">
        <v>0</v>
      </c>
      <c r="BH31" s="8">
        <v>0</v>
      </c>
      <c r="BI31" s="7">
        <f t="shared" si="7"/>
        <v>0</v>
      </c>
      <c r="BJ31" s="7">
        <f t="shared" si="7"/>
        <v>0</v>
      </c>
      <c r="BK31" s="7">
        <f t="shared" si="8"/>
        <v>0</v>
      </c>
      <c r="BL31" s="7">
        <f t="shared" si="8"/>
        <v>0</v>
      </c>
    </row>
    <row r="32" spans="1:64" ht="20.25">
      <c r="A32" s="14">
        <v>26</v>
      </c>
      <c r="B32" s="15" t="s">
        <v>68</v>
      </c>
      <c r="C32" s="8">
        <v>0</v>
      </c>
      <c r="D32" s="8">
        <v>0</v>
      </c>
      <c r="E32" s="8">
        <v>0</v>
      </c>
      <c r="F32" s="8">
        <v>0</v>
      </c>
      <c r="G32" s="19">
        <f t="shared" si="0"/>
        <v>0</v>
      </c>
      <c r="H32" s="19">
        <f t="shared" si="0"/>
        <v>0</v>
      </c>
      <c r="I32" s="8">
        <v>0</v>
      </c>
      <c r="J32" s="8">
        <v>0</v>
      </c>
      <c r="K32" s="8">
        <v>0</v>
      </c>
      <c r="L32" s="8">
        <v>0</v>
      </c>
      <c r="M32" s="7">
        <f t="shared" si="1"/>
        <v>0</v>
      </c>
      <c r="N32" s="7">
        <f t="shared" si="1"/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7">
        <f t="shared" si="2"/>
        <v>0</v>
      </c>
      <c r="Z32" s="7">
        <f t="shared" si="3"/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20">
        <f t="shared" si="4"/>
        <v>0</v>
      </c>
      <c r="AN32" s="20">
        <f t="shared" si="5"/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7">
        <f t="shared" si="6"/>
        <v>0</v>
      </c>
      <c r="AZ32" s="7">
        <f t="shared" si="6"/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7">
        <f t="shared" si="7"/>
        <v>0</v>
      </c>
      <c r="BJ32" s="7">
        <f t="shared" si="7"/>
        <v>0</v>
      </c>
      <c r="BK32" s="7">
        <f t="shared" si="8"/>
        <v>0</v>
      </c>
      <c r="BL32" s="7">
        <f t="shared" si="8"/>
        <v>0</v>
      </c>
    </row>
    <row r="33" spans="1:64" ht="20.25">
      <c r="A33" s="14">
        <v>27</v>
      </c>
      <c r="B33" s="15" t="s">
        <v>69</v>
      </c>
      <c r="C33" s="8">
        <v>0</v>
      </c>
      <c r="D33" s="8">
        <v>0</v>
      </c>
      <c r="E33" s="8">
        <v>0</v>
      </c>
      <c r="F33" s="8">
        <v>0</v>
      </c>
      <c r="G33" s="19">
        <f t="shared" si="0"/>
        <v>0</v>
      </c>
      <c r="H33" s="19">
        <f t="shared" si="0"/>
        <v>0</v>
      </c>
      <c r="I33" s="8">
        <v>0</v>
      </c>
      <c r="J33" s="8">
        <v>0</v>
      </c>
      <c r="K33" s="8">
        <v>0</v>
      </c>
      <c r="L33" s="8">
        <v>0</v>
      </c>
      <c r="M33" s="7">
        <f t="shared" si="1"/>
        <v>0</v>
      </c>
      <c r="N33" s="7">
        <f t="shared" si="1"/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7">
        <f t="shared" si="2"/>
        <v>0</v>
      </c>
      <c r="Z33" s="7">
        <f t="shared" si="3"/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v>0</v>
      </c>
      <c r="AK33" s="12">
        <v>0</v>
      </c>
      <c r="AL33" s="12">
        <v>0</v>
      </c>
      <c r="AM33" s="20">
        <f t="shared" si="4"/>
        <v>0</v>
      </c>
      <c r="AN33" s="20">
        <f t="shared" si="5"/>
        <v>0</v>
      </c>
      <c r="AO33" s="12">
        <v>0</v>
      </c>
      <c r="AP33" s="12">
        <v>0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7">
        <f t="shared" si="6"/>
        <v>0</v>
      </c>
      <c r="AZ33" s="7">
        <f t="shared" si="6"/>
        <v>0</v>
      </c>
      <c r="BA33" s="8">
        <v>0</v>
      </c>
      <c r="BB33" s="8">
        <v>0</v>
      </c>
      <c r="BC33" s="8">
        <v>0</v>
      </c>
      <c r="BD33" s="8">
        <v>0</v>
      </c>
      <c r="BE33" s="8">
        <v>0</v>
      </c>
      <c r="BF33" s="8">
        <v>0</v>
      </c>
      <c r="BG33" s="8">
        <v>0</v>
      </c>
      <c r="BH33" s="8">
        <v>0</v>
      </c>
      <c r="BI33" s="7">
        <f t="shared" si="7"/>
        <v>0</v>
      </c>
      <c r="BJ33" s="7">
        <f t="shared" si="7"/>
        <v>0</v>
      </c>
      <c r="BK33" s="7">
        <f t="shared" si="8"/>
        <v>0</v>
      </c>
      <c r="BL33" s="7">
        <f t="shared" si="8"/>
        <v>0</v>
      </c>
    </row>
    <row r="34" spans="1:64" ht="20.25">
      <c r="A34" s="14">
        <v>28</v>
      </c>
      <c r="B34" s="15" t="s">
        <v>70</v>
      </c>
      <c r="C34" s="8">
        <v>0</v>
      </c>
      <c r="D34" s="8">
        <v>0</v>
      </c>
      <c r="E34" s="8">
        <v>0</v>
      </c>
      <c r="F34" s="8">
        <v>0</v>
      </c>
      <c r="G34" s="19">
        <f t="shared" si="0"/>
        <v>0</v>
      </c>
      <c r="H34" s="19">
        <f t="shared" si="0"/>
        <v>0</v>
      </c>
      <c r="I34" s="8">
        <v>0</v>
      </c>
      <c r="J34" s="8">
        <v>0</v>
      </c>
      <c r="K34" s="8">
        <v>0</v>
      </c>
      <c r="L34" s="8">
        <v>0</v>
      </c>
      <c r="M34" s="7">
        <f t="shared" si="1"/>
        <v>0</v>
      </c>
      <c r="N34" s="7">
        <f t="shared" si="1"/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7">
        <f t="shared" si="2"/>
        <v>0</v>
      </c>
      <c r="Z34" s="7">
        <f t="shared" si="3"/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20">
        <f t="shared" si="4"/>
        <v>0</v>
      </c>
      <c r="AN34" s="20">
        <f t="shared" si="5"/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7">
        <f t="shared" si="6"/>
        <v>0</v>
      </c>
      <c r="AZ34" s="7">
        <f t="shared" si="6"/>
        <v>0</v>
      </c>
      <c r="BA34" s="8">
        <v>0</v>
      </c>
      <c r="BB34" s="8">
        <v>0</v>
      </c>
      <c r="BC34" s="8">
        <v>0</v>
      </c>
      <c r="BD34" s="8">
        <v>0</v>
      </c>
      <c r="BE34" s="8">
        <v>0</v>
      </c>
      <c r="BF34" s="8">
        <v>0</v>
      </c>
      <c r="BG34" s="8">
        <v>0</v>
      </c>
      <c r="BH34" s="8">
        <v>0</v>
      </c>
      <c r="BI34" s="7">
        <f t="shared" si="7"/>
        <v>0</v>
      </c>
      <c r="BJ34" s="7">
        <f t="shared" si="7"/>
        <v>0</v>
      </c>
      <c r="BK34" s="7">
        <f t="shared" si="8"/>
        <v>0</v>
      </c>
      <c r="BL34" s="7">
        <f t="shared" si="8"/>
        <v>0</v>
      </c>
    </row>
    <row r="35" spans="1:64" ht="20.25">
      <c r="A35" s="14">
        <v>29</v>
      </c>
      <c r="B35" s="15" t="s">
        <v>71</v>
      </c>
      <c r="C35" s="8">
        <v>0</v>
      </c>
      <c r="D35" s="8">
        <v>0</v>
      </c>
      <c r="E35" s="8">
        <v>0</v>
      </c>
      <c r="F35" s="8">
        <v>0</v>
      </c>
      <c r="G35" s="19">
        <f t="shared" si="0"/>
        <v>0</v>
      </c>
      <c r="H35" s="19">
        <f t="shared" si="0"/>
        <v>0</v>
      </c>
      <c r="I35" s="8">
        <v>0</v>
      </c>
      <c r="J35" s="8">
        <v>0</v>
      </c>
      <c r="K35" s="8">
        <v>0</v>
      </c>
      <c r="L35" s="8">
        <v>0</v>
      </c>
      <c r="M35" s="7">
        <f t="shared" si="1"/>
        <v>0</v>
      </c>
      <c r="N35" s="7">
        <f t="shared" si="1"/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7">
        <f t="shared" si="2"/>
        <v>0</v>
      </c>
      <c r="Z35" s="7">
        <f t="shared" si="3"/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20">
        <f t="shared" si="4"/>
        <v>0</v>
      </c>
      <c r="AN35" s="20">
        <f t="shared" si="5"/>
        <v>0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7">
        <f t="shared" si="6"/>
        <v>0</v>
      </c>
      <c r="AZ35" s="7">
        <f t="shared" si="6"/>
        <v>0</v>
      </c>
      <c r="BA35" s="8">
        <v>0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8">
        <v>0</v>
      </c>
      <c r="BH35" s="8">
        <v>0</v>
      </c>
      <c r="BI35" s="7">
        <f t="shared" si="7"/>
        <v>0</v>
      </c>
      <c r="BJ35" s="7">
        <f t="shared" si="7"/>
        <v>0</v>
      </c>
      <c r="BK35" s="7">
        <f t="shared" si="8"/>
        <v>0</v>
      </c>
      <c r="BL35" s="7">
        <f t="shared" si="8"/>
        <v>0</v>
      </c>
    </row>
    <row r="36" spans="1:64" ht="20.25">
      <c r="A36" s="14">
        <v>30</v>
      </c>
      <c r="B36" s="15" t="s">
        <v>72</v>
      </c>
      <c r="C36" s="8">
        <v>198</v>
      </c>
      <c r="D36" s="8">
        <v>12572</v>
      </c>
      <c r="E36" s="8">
        <v>15</v>
      </c>
      <c r="F36" s="8">
        <v>2100</v>
      </c>
      <c r="G36" s="19">
        <f t="shared" si="0"/>
        <v>213</v>
      </c>
      <c r="H36" s="19">
        <f t="shared" si="0"/>
        <v>14672</v>
      </c>
      <c r="I36" s="8">
        <v>4</v>
      </c>
      <c r="J36" s="8">
        <v>400</v>
      </c>
      <c r="K36" s="8">
        <v>0</v>
      </c>
      <c r="L36" s="8">
        <v>0</v>
      </c>
      <c r="M36" s="7">
        <f t="shared" si="1"/>
        <v>217</v>
      </c>
      <c r="N36" s="7">
        <f t="shared" si="1"/>
        <v>15072</v>
      </c>
      <c r="O36" s="8">
        <v>120</v>
      </c>
      <c r="P36" s="8">
        <v>1200</v>
      </c>
      <c r="Q36" s="8">
        <v>0</v>
      </c>
      <c r="R36" s="8">
        <v>0</v>
      </c>
      <c r="S36" s="8">
        <v>0</v>
      </c>
      <c r="T36" s="8">
        <v>0</v>
      </c>
      <c r="U36" s="8">
        <v>120</v>
      </c>
      <c r="V36" s="8">
        <v>1200</v>
      </c>
      <c r="W36" s="8">
        <v>0</v>
      </c>
      <c r="X36" s="8">
        <v>0</v>
      </c>
      <c r="Y36" s="7">
        <f t="shared" si="2"/>
        <v>240</v>
      </c>
      <c r="Z36" s="7">
        <f t="shared" si="3"/>
        <v>2400</v>
      </c>
      <c r="AA36" s="12">
        <v>0</v>
      </c>
      <c r="AB36" s="12">
        <v>0</v>
      </c>
      <c r="AC36" s="12">
        <v>60</v>
      </c>
      <c r="AD36" s="12">
        <v>600</v>
      </c>
      <c r="AE36" s="12">
        <v>60</v>
      </c>
      <c r="AF36" s="12">
        <v>600</v>
      </c>
      <c r="AG36" s="12">
        <v>0</v>
      </c>
      <c r="AH36" s="12">
        <v>0</v>
      </c>
      <c r="AI36" s="12">
        <v>0</v>
      </c>
      <c r="AJ36" s="12">
        <v>0</v>
      </c>
      <c r="AK36" s="12">
        <v>60</v>
      </c>
      <c r="AL36" s="12">
        <v>600</v>
      </c>
      <c r="AM36" s="20">
        <f t="shared" si="4"/>
        <v>637</v>
      </c>
      <c r="AN36" s="20">
        <f t="shared" si="5"/>
        <v>19272</v>
      </c>
      <c r="AO36" s="12">
        <v>21</v>
      </c>
      <c r="AP36" s="12">
        <v>6000</v>
      </c>
      <c r="AQ36" s="12">
        <v>7</v>
      </c>
      <c r="AR36" s="12">
        <v>2000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7">
        <f t="shared" si="6"/>
        <v>0</v>
      </c>
      <c r="AZ36" s="7">
        <f t="shared" si="6"/>
        <v>0</v>
      </c>
      <c r="BA36" s="8">
        <v>0</v>
      </c>
      <c r="BB36" s="8">
        <v>0</v>
      </c>
      <c r="BC36" s="8">
        <v>60</v>
      </c>
      <c r="BD36" s="8">
        <v>600</v>
      </c>
      <c r="BE36" s="8">
        <v>0</v>
      </c>
      <c r="BF36" s="8">
        <v>0</v>
      </c>
      <c r="BG36" s="8">
        <v>0</v>
      </c>
      <c r="BH36" s="8">
        <v>0</v>
      </c>
      <c r="BI36" s="7">
        <f t="shared" si="7"/>
        <v>67</v>
      </c>
      <c r="BJ36" s="7">
        <f t="shared" si="7"/>
        <v>2600</v>
      </c>
      <c r="BK36" s="7">
        <f t="shared" si="8"/>
        <v>704</v>
      </c>
      <c r="BL36" s="7">
        <f t="shared" si="8"/>
        <v>21872</v>
      </c>
    </row>
    <row r="37" spans="1:64" ht="20.25">
      <c r="A37" s="14">
        <v>31</v>
      </c>
      <c r="B37" s="15" t="s">
        <v>73</v>
      </c>
      <c r="C37" s="8">
        <v>0</v>
      </c>
      <c r="D37" s="8">
        <v>0</v>
      </c>
      <c r="E37" s="8">
        <v>0</v>
      </c>
      <c r="F37" s="8">
        <v>0</v>
      </c>
      <c r="G37" s="19">
        <f t="shared" si="0"/>
        <v>0</v>
      </c>
      <c r="H37" s="19">
        <f t="shared" si="0"/>
        <v>0</v>
      </c>
      <c r="I37" s="8">
        <v>0</v>
      </c>
      <c r="J37" s="8">
        <v>0</v>
      </c>
      <c r="K37" s="8">
        <v>0</v>
      </c>
      <c r="L37" s="8">
        <v>0</v>
      </c>
      <c r="M37" s="7">
        <f t="shared" si="1"/>
        <v>0</v>
      </c>
      <c r="N37" s="7">
        <f t="shared" si="1"/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7">
        <f t="shared" si="2"/>
        <v>0</v>
      </c>
      <c r="Z37" s="7">
        <f t="shared" si="3"/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20">
        <f t="shared" si="4"/>
        <v>0</v>
      </c>
      <c r="AN37" s="20">
        <f t="shared" si="5"/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7">
        <f t="shared" si="6"/>
        <v>0</v>
      </c>
      <c r="AZ37" s="7">
        <f t="shared" si="6"/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7">
        <f t="shared" si="7"/>
        <v>0</v>
      </c>
      <c r="BJ37" s="7">
        <f t="shared" si="7"/>
        <v>0</v>
      </c>
      <c r="BK37" s="7">
        <f t="shared" si="8"/>
        <v>0</v>
      </c>
      <c r="BL37" s="7">
        <f t="shared" si="8"/>
        <v>0</v>
      </c>
    </row>
    <row r="38" spans="1:64" ht="20.25">
      <c r="A38" s="14">
        <v>32</v>
      </c>
      <c r="B38" s="15" t="s">
        <v>74</v>
      </c>
      <c r="C38" s="8">
        <v>0</v>
      </c>
      <c r="D38" s="8">
        <v>0</v>
      </c>
      <c r="E38" s="8">
        <v>0</v>
      </c>
      <c r="F38" s="8">
        <v>0</v>
      </c>
      <c r="G38" s="19">
        <f t="shared" si="0"/>
        <v>0</v>
      </c>
      <c r="H38" s="19">
        <f t="shared" si="0"/>
        <v>0</v>
      </c>
      <c r="I38" s="8">
        <v>0</v>
      </c>
      <c r="J38" s="8">
        <v>0</v>
      </c>
      <c r="K38" s="8">
        <v>0</v>
      </c>
      <c r="L38" s="8">
        <v>0</v>
      </c>
      <c r="M38" s="7">
        <f t="shared" si="1"/>
        <v>0</v>
      </c>
      <c r="N38" s="7">
        <f t="shared" si="1"/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7">
        <f t="shared" si="2"/>
        <v>0</v>
      </c>
      <c r="Z38" s="7">
        <f t="shared" si="3"/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20">
        <f t="shared" si="4"/>
        <v>0</v>
      </c>
      <c r="AN38" s="20">
        <f t="shared" si="5"/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7">
        <f t="shared" si="6"/>
        <v>0</v>
      </c>
      <c r="AZ38" s="7">
        <f t="shared" si="6"/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7">
        <f t="shared" si="7"/>
        <v>0</v>
      </c>
      <c r="BJ38" s="7">
        <f t="shared" si="7"/>
        <v>0</v>
      </c>
      <c r="BK38" s="7">
        <f t="shared" si="8"/>
        <v>0</v>
      </c>
      <c r="BL38" s="7">
        <f t="shared" si="8"/>
        <v>0</v>
      </c>
    </row>
    <row r="39" spans="1:64" ht="20.25">
      <c r="A39" s="14">
        <v>33</v>
      </c>
      <c r="B39" s="15" t="s">
        <v>75</v>
      </c>
      <c r="C39" s="8">
        <v>0</v>
      </c>
      <c r="D39" s="8">
        <v>0</v>
      </c>
      <c r="E39" s="8">
        <v>0</v>
      </c>
      <c r="F39" s="8">
        <v>0</v>
      </c>
      <c r="G39" s="19">
        <f t="shared" si="0"/>
        <v>0</v>
      </c>
      <c r="H39" s="19">
        <f t="shared" si="0"/>
        <v>0</v>
      </c>
      <c r="I39" s="8">
        <v>0</v>
      </c>
      <c r="J39" s="8">
        <v>0</v>
      </c>
      <c r="K39" s="8">
        <v>0</v>
      </c>
      <c r="L39" s="8">
        <v>0</v>
      </c>
      <c r="M39" s="7">
        <f t="shared" si="1"/>
        <v>0</v>
      </c>
      <c r="N39" s="7">
        <f t="shared" si="1"/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7">
        <f t="shared" si="2"/>
        <v>0</v>
      </c>
      <c r="Z39" s="7">
        <f t="shared" si="3"/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20">
        <f t="shared" si="4"/>
        <v>0</v>
      </c>
      <c r="AN39" s="20">
        <f t="shared" si="5"/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7">
        <f t="shared" si="6"/>
        <v>0</v>
      </c>
      <c r="AZ39" s="7">
        <f t="shared" si="6"/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7">
        <f t="shared" si="7"/>
        <v>0</v>
      </c>
      <c r="BJ39" s="7">
        <f t="shared" si="7"/>
        <v>0</v>
      </c>
      <c r="BK39" s="7">
        <f t="shared" si="8"/>
        <v>0</v>
      </c>
      <c r="BL39" s="7">
        <f t="shared" si="8"/>
        <v>0</v>
      </c>
    </row>
    <row r="40" spans="1:64" ht="20.25">
      <c r="A40" s="14">
        <v>34</v>
      </c>
      <c r="B40" s="15" t="s">
        <v>76</v>
      </c>
      <c r="C40" s="8">
        <v>0</v>
      </c>
      <c r="D40" s="8">
        <v>0</v>
      </c>
      <c r="E40" s="8">
        <v>0</v>
      </c>
      <c r="F40" s="8">
        <v>0</v>
      </c>
      <c r="G40" s="19">
        <f t="shared" si="0"/>
        <v>0</v>
      </c>
      <c r="H40" s="19">
        <f t="shared" si="0"/>
        <v>0</v>
      </c>
      <c r="I40" s="8">
        <v>0</v>
      </c>
      <c r="J40" s="8">
        <v>0</v>
      </c>
      <c r="K40" s="8">
        <v>0</v>
      </c>
      <c r="L40" s="8">
        <v>0</v>
      </c>
      <c r="M40" s="7">
        <f t="shared" si="1"/>
        <v>0</v>
      </c>
      <c r="N40" s="7">
        <f t="shared" si="1"/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7">
        <f t="shared" si="2"/>
        <v>0</v>
      </c>
      <c r="Z40" s="7">
        <f t="shared" si="3"/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20">
        <f t="shared" si="4"/>
        <v>0</v>
      </c>
      <c r="AN40" s="20">
        <f t="shared" si="5"/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7">
        <f t="shared" si="6"/>
        <v>0</v>
      </c>
      <c r="AZ40" s="7">
        <f t="shared" si="6"/>
        <v>0</v>
      </c>
      <c r="BA40" s="8">
        <v>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0</v>
      </c>
      <c r="BH40" s="8">
        <v>0</v>
      </c>
      <c r="BI40" s="7">
        <f t="shared" si="7"/>
        <v>0</v>
      </c>
      <c r="BJ40" s="7">
        <f t="shared" si="7"/>
        <v>0</v>
      </c>
      <c r="BK40" s="7">
        <f t="shared" si="8"/>
        <v>0</v>
      </c>
      <c r="BL40" s="7">
        <f t="shared" si="8"/>
        <v>0</v>
      </c>
    </row>
    <row r="41" spans="1:64" ht="20.25">
      <c r="A41" s="14">
        <v>35</v>
      </c>
      <c r="B41" s="15" t="s">
        <v>77</v>
      </c>
      <c r="C41" s="10">
        <v>1588</v>
      </c>
      <c r="D41" s="10">
        <v>102200</v>
      </c>
      <c r="E41" s="10">
        <v>380</v>
      </c>
      <c r="F41" s="10">
        <v>5800</v>
      </c>
      <c r="G41" s="19">
        <f t="shared" si="0"/>
        <v>1968</v>
      </c>
      <c r="H41" s="19">
        <f t="shared" si="0"/>
        <v>108000</v>
      </c>
      <c r="I41" s="10">
        <v>60</v>
      </c>
      <c r="J41" s="10">
        <v>1000</v>
      </c>
      <c r="K41" s="10">
        <v>0</v>
      </c>
      <c r="L41" s="10">
        <v>0</v>
      </c>
      <c r="M41" s="7">
        <f t="shared" si="1"/>
        <v>2028</v>
      </c>
      <c r="N41" s="7">
        <f t="shared" si="1"/>
        <v>109000</v>
      </c>
      <c r="O41" s="10">
        <v>8</v>
      </c>
      <c r="P41" s="10">
        <v>1600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7">
        <f t="shared" si="2"/>
        <v>8</v>
      </c>
      <c r="Z41" s="7">
        <f t="shared" si="3"/>
        <v>1600</v>
      </c>
      <c r="AA41" s="12">
        <v>0</v>
      </c>
      <c r="AB41" s="12">
        <v>0</v>
      </c>
      <c r="AC41" s="12">
        <v>4</v>
      </c>
      <c r="AD41" s="12">
        <v>800</v>
      </c>
      <c r="AE41" s="12">
        <v>4</v>
      </c>
      <c r="AF41" s="12">
        <v>800</v>
      </c>
      <c r="AG41" s="12">
        <v>0</v>
      </c>
      <c r="AH41" s="12">
        <v>0</v>
      </c>
      <c r="AI41" s="12">
        <v>0</v>
      </c>
      <c r="AJ41" s="12">
        <v>0</v>
      </c>
      <c r="AK41" s="12">
        <v>8</v>
      </c>
      <c r="AL41" s="12">
        <v>800</v>
      </c>
      <c r="AM41" s="20">
        <f t="shared" si="4"/>
        <v>2052</v>
      </c>
      <c r="AN41" s="20">
        <f t="shared" si="5"/>
        <v>113000</v>
      </c>
      <c r="AO41" s="12">
        <v>968</v>
      </c>
      <c r="AP41" s="12">
        <v>64800</v>
      </c>
      <c r="AQ41" s="12">
        <v>480</v>
      </c>
      <c r="AR41" s="12">
        <v>32000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7">
        <f t="shared" si="6"/>
        <v>0</v>
      </c>
      <c r="AZ41" s="7">
        <f t="shared" si="6"/>
        <v>0</v>
      </c>
      <c r="BA41" s="10">
        <v>480</v>
      </c>
      <c r="BB41" s="10">
        <v>32000</v>
      </c>
      <c r="BC41" s="10">
        <v>480</v>
      </c>
      <c r="BD41" s="10">
        <v>32000</v>
      </c>
      <c r="BE41" s="10">
        <v>0</v>
      </c>
      <c r="BF41" s="10">
        <v>0</v>
      </c>
      <c r="BG41" s="10">
        <v>300</v>
      </c>
      <c r="BH41" s="10">
        <v>2000</v>
      </c>
      <c r="BI41" s="7">
        <f t="shared" si="7"/>
        <v>1740</v>
      </c>
      <c r="BJ41" s="7">
        <f t="shared" si="7"/>
        <v>98000</v>
      </c>
      <c r="BK41" s="7">
        <f t="shared" si="8"/>
        <v>3792</v>
      </c>
      <c r="BL41" s="7">
        <f t="shared" si="8"/>
        <v>211000</v>
      </c>
    </row>
    <row r="42" spans="1:64" ht="20.25">
      <c r="A42" s="14">
        <v>36</v>
      </c>
      <c r="B42" s="15" t="s">
        <v>78</v>
      </c>
      <c r="C42" s="8">
        <v>1576</v>
      </c>
      <c r="D42" s="8">
        <v>106000</v>
      </c>
      <c r="E42" s="8">
        <v>544</v>
      </c>
      <c r="F42" s="8">
        <v>56600</v>
      </c>
      <c r="G42" s="19">
        <f t="shared" si="0"/>
        <v>2120</v>
      </c>
      <c r="H42" s="19">
        <f t="shared" si="0"/>
        <v>162600</v>
      </c>
      <c r="I42" s="8">
        <v>20</v>
      </c>
      <c r="J42" s="8">
        <v>3200</v>
      </c>
      <c r="K42" s="8">
        <v>0</v>
      </c>
      <c r="L42" s="8">
        <v>0</v>
      </c>
      <c r="M42" s="7">
        <f t="shared" si="1"/>
        <v>2140</v>
      </c>
      <c r="N42" s="7">
        <f t="shared" si="1"/>
        <v>165800</v>
      </c>
      <c r="O42" s="8">
        <v>140</v>
      </c>
      <c r="P42" s="8">
        <v>700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7">
        <f t="shared" si="2"/>
        <v>140</v>
      </c>
      <c r="Z42" s="7">
        <f t="shared" si="3"/>
        <v>700</v>
      </c>
      <c r="AA42" s="12">
        <v>0</v>
      </c>
      <c r="AB42" s="12">
        <v>0</v>
      </c>
      <c r="AC42" s="12">
        <v>12</v>
      </c>
      <c r="AD42" s="12">
        <v>600</v>
      </c>
      <c r="AE42" s="12">
        <v>8</v>
      </c>
      <c r="AF42" s="12">
        <v>480</v>
      </c>
      <c r="AG42" s="12">
        <v>0</v>
      </c>
      <c r="AH42" s="12">
        <v>0</v>
      </c>
      <c r="AI42" s="12">
        <v>0</v>
      </c>
      <c r="AJ42" s="12">
        <v>0</v>
      </c>
      <c r="AK42" s="12">
        <v>12</v>
      </c>
      <c r="AL42" s="12">
        <v>600</v>
      </c>
      <c r="AM42" s="20">
        <f t="shared" si="4"/>
        <v>2312</v>
      </c>
      <c r="AN42" s="20">
        <f t="shared" si="5"/>
        <v>168180</v>
      </c>
      <c r="AO42" s="12">
        <v>540</v>
      </c>
      <c r="AP42" s="12">
        <v>33200</v>
      </c>
      <c r="AQ42" s="12">
        <v>960</v>
      </c>
      <c r="AR42" s="12">
        <v>64000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7">
        <f t="shared" si="6"/>
        <v>0</v>
      </c>
      <c r="AZ42" s="7">
        <f t="shared" si="6"/>
        <v>0</v>
      </c>
      <c r="BA42" s="8">
        <v>480</v>
      </c>
      <c r="BB42" s="8">
        <v>32000</v>
      </c>
      <c r="BC42" s="8">
        <v>480</v>
      </c>
      <c r="BD42" s="8">
        <v>32000</v>
      </c>
      <c r="BE42" s="8">
        <v>0</v>
      </c>
      <c r="BF42" s="8">
        <v>0</v>
      </c>
      <c r="BG42" s="8">
        <v>0</v>
      </c>
      <c r="BH42" s="8">
        <v>0</v>
      </c>
      <c r="BI42" s="7">
        <f t="shared" si="7"/>
        <v>1920</v>
      </c>
      <c r="BJ42" s="7">
        <f t="shared" si="7"/>
        <v>128000</v>
      </c>
      <c r="BK42" s="7">
        <f t="shared" si="8"/>
        <v>4232</v>
      </c>
      <c r="BL42" s="7">
        <f t="shared" si="8"/>
        <v>296180</v>
      </c>
    </row>
    <row r="43" spans="1:64" ht="20.25">
      <c r="A43" s="14">
        <v>37</v>
      </c>
      <c r="B43" s="15" t="s">
        <v>79</v>
      </c>
      <c r="C43" s="8">
        <v>5352</v>
      </c>
      <c r="D43" s="8">
        <v>361400</v>
      </c>
      <c r="E43" s="8">
        <v>758</v>
      </c>
      <c r="F43" s="8">
        <v>81654</v>
      </c>
      <c r="G43" s="19">
        <f t="shared" si="0"/>
        <v>6110</v>
      </c>
      <c r="H43" s="19">
        <f t="shared" si="0"/>
        <v>443054</v>
      </c>
      <c r="I43" s="8">
        <v>252</v>
      </c>
      <c r="J43" s="8">
        <v>79014</v>
      </c>
      <c r="K43" s="8">
        <v>0</v>
      </c>
      <c r="L43" s="8">
        <v>0</v>
      </c>
      <c r="M43" s="7">
        <f t="shared" si="1"/>
        <v>6362</v>
      </c>
      <c r="N43" s="7">
        <f t="shared" si="1"/>
        <v>522068</v>
      </c>
      <c r="O43" s="8">
        <v>338</v>
      </c>
      <c r="P43" s="8">
        <v>9675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18</v>
      </c>
      <c r="X43" s="8">
        <v>825</v>
      </c>
      <c r="Y43" s="7">
        <f t="shared" si="2"/>
        <v>356</v>
      </c>
      <c r="Z43" s="7">
        <f t="shared" si="3"/>
        <v>10500</v>
      </c>
      <c r="AA43" s="12">
        <v>0</v>
      </c>
      <c r="AB43" s="12">
        <v>0</v>
      </c>
      <c r="AC43" s="12">
        <v>144</v>
      </c>
      <c r="AD43" s="12">
        <v>2000</v>
      </c>
      <c r="AE43" s="12">
        <v>142</v>
      </c>
      <c r="AF43" s="12">
        <v>1890</v>
      </c>
      <c r="AG43" s="12">
        <v>0</v>
      </c>
      <c r="AH43" s="12">
        <v>0</v>
      </c>
      <c r="AI43" s="12">
        <v>0</v>
      </c>
      <c r="AJ43" s="12">
        <v>0</v>
      </c>
      <c r="AK43" s="12">
        <v>242</v>
      </c>
      <c r="AL43" s="12">
        <v>2790</v>
      </c>
      <c r="AM43" s="20">
        <f t="shared" si="4"/>
        <v>7246</v>
      </c>
      <c r="AN43" s="20">
        <f t="shared" si="5"/>
        <v>539248</v>
      </c>
      <c r="AO43" s="12">
        <v>3106</v>
      </c>
      <c r="AP43" s="12">
        <v>195812</v>
      </c>
      <c r="AQ43" s="12">
        <v>1933</v>
      </c>
      <c r="AR43" s="12">
        <v>130250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7">
        <f t="shared" si="6"/>
        <v>0</v>
      </c>
      <c r="AZ43" s="7">
        <f t="shared" si="6"/>
        <v>0</v>
      </c>
      <c r="BA43" s="8">
        <v>1440</v>
      </c>
      <c r="BB43" s="8">
        <v>96000</v>
      </c>
      <c r="BC43" s="8">
        <v>1440</v>
      </c>
      <c r="BD43" s="8">
        <v>96000</v>
      </c>
      <c r="BE43" s="8">
        <v>0</v>
      </c>
      <c r="BF43" s="8">
        <v>0</v>
      </c>
      <c r="BG43" s="8">
        <v>100</v>
      </c>
      <c r="BH43" s="8">
        <v>23650</v>
      </c>
      <c r="BI43" s="7">
        <f t="shared" si="7"/>
        <v>4913</v>
      </c>
      <c r="BJ43" s="7">
        <f t="shared" si="7"/>
        <v>345900</v>
      </c>
      <c r="BK43" s="7">
        <f t="shared" si="8"/>
        <v>12159</v>
      </c>
      <c r="BL43" s="7">
        <f t="shared" si="8"/>
        <v>885148</v>
      </c>
    </row>
    <row r="44" spans="1:64" ht="20.25">
      <c r="A44" s="14">
        <v>38</v>
      </c>
      <c r="B44" s="15" t="s">
        <v>80</v>
      </c>
      <c r="C44" s="8">
        <v>0</v>
      </c>
      <c r="D44" s="8">
        <v>0</v>
      </c>
      <c r="E44" s="8">
        <v>0</v>
      </c>
      <c r="F44" s="8">
        <v>0</v>
      </c>
      <c r="G44" s="19">
        <f t="shared" si="0"/>
        <v>0</v>
      </c>
      <c r="H44" s="19">
        <f t="shared" si="0"/>
        <v>0</v>
      </c>
      <c r="I44" s="8">
        <v>0</v>
      </c>
      <c r="J44" s="8">
        <v>0</v>
      </c>
      <c r="K44" s="8">
        <v>0</v>
      </c>
      <c r="L44" s="8">
        <v>0</v>
      </c>
      <c r="M44" s="7">
        <f t="shared" si="1"/>
        <v>0</v>
      </c>
      <c r="N44" s="7">
        <f t="shared" si="1"/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7">
        <f t="shared" si="2"/>
        <v>0</v>
      </c>
      <c r="Z44" s="7">
        <f t="shared" si="3"/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20">
        <f t="shared" si="4"/>
        <v>0</v>
      </c>
      <c r="AN44" s="20">
        <f t="shared" si="5"/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7">
        <f t="shared" si="6"/>
        <v>0</v>
      </c>
      <c r="AZ44" s="7">
        <f t="shared" si="6"/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7">
        <f t="shared" si="7"/>
        <v>0</v>
      </c>
      <c r="BJ44" s="7">
        <f t="shared" si="7"/>
        <v>0</v>
      </c>
      <c r="BK44" s="7">
        <f t="shared" si="8"/>
        <v>0</v>
      </c>
      <c r="BL44" s="7">
        <f t="shared" si="8"/>
        <v>0</v>
      </c>
    </row>
    <row r="45" spans="1:64" ht="25.5" customHeight="1">
      <c r="A45" s="14">
        <v>39</v>
      </c>
      <c r="B45" s="15" t="s">
        <v>81</v>
      </c>
      <c r="C45" s="8">
        <v>0</v>
      </c>
      <c r="D45" s="8">
        <v>0</v>
      </c>
      <c r="E45" s="8">
        <v>0</v>
      </c>
      <c r="F45" s="8">
        <v>0</v>
      </c>
      <c r="G45" s="19">
        <f t="shared" si="0"/>
        <v>0</v>
      </c>
      <c r="H45" s="19">
        <f t="shared" si="0"/>
        <v>0</v>
      </c>
      <c r="I45" s="8">
        <v>0</v>
      </c>
      <c r="J45" s="8">
        <v>0</v>
      </c>
      <c r="K45" s="8">
        <v>0</v>
      </c>
      <c r="L45" s="8">
        <v>0</v>
      </c>
      <c r="M45" s="7">
        <f t="shared" si="1"/>
        <v>0</v>
      </c>
      <c r="N45" s="7">
        <f t="shared" si="1"/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7">
        <f t="shared" si="2"/>
        <v>0</v>
      </c>
      <c r="Z45" s="7">
        <f t="shared" si="3"/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20">
        <f t="shared" si="4"/>
        <v>0</v>
      </c>
      <c r="AN45" s="20">
        <f t="shared" si="5"/>
        <v>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7">
        <f t="shared" si="6"/>
        <v>0</v>
      </c>
      <c r="AZ45" s="7">
        <f t="shared" si="6"/>
        <v>0</v>
      </c>
      <c r="BA45" s="8">
        <v>0</v>
      </c>
      <c r="BB45" s="8">
        <v>0</v>
      </c>
      <c r="BC45" s="8">
        <v>0</v>
      </c>
      <c r="BD45" s="8">
        <v>0</v>
      </c>
      <c r="BE45" s="8">
        <v>0</v>
      </c>
      <c r="BF45" s="8">
        <v>0</v>
      </c>
      <c r="BG45" s="8">
        <v>0</v>
      </c>
      <c r="BH45" s="8">
        <v>0</v>
      </c>
      <c r="BI45" s="7">
        <f t="shared" si="7"/>
        <v>0</v>
      </c>
      <c r="BJ45" s="7">
        <f t="shared" si="7"/>
        <v>0</v>
      </c>
      <c r="BK45" s="7">
        <f t="shared" si="8"/>
        <v>0</v>
      </c>
      <c r="BL45" s="7">
        <f t="shared" si="8"/>
        <v>0</v>
      </c>
    </row>
    <row r="46" spans="1:64" ht="26.25" customHeight="1">
      <c r="A46" s="14">
        <v>40</v>
      </c>
      <c r="B46" s="15" t="s">
        <v>82</v>
      </c>
      <c r="C46" s="8">
        <v>0</v>
      </c>
      <c r="D46" s="8">
        <v>0</v>
      </c>
      <c r="E46" s="8">
        <v>0</v>
      </c>
      <c r="F46" s="8">
        <v>0</v>
      </c>
      <c r="G46" s="19">
        <f t="shared" si="0"/>
        <v>0</v>
      </c>
      <c r="H46" s="19">
        <f t="shared" si="0"/>
        <v>0</v>
      </c>
      <c r="I46" s="8">
        <v>0</v>
      </c>
      <c r="J46" s="8">
        <v>0</v>
      </c>
      <c r="K46" s="8">
        <v>0</v>
      </c>
      <c r="L46" s="8">
        <v>0</v>
      </c>
      <c r="M46" s="7">
        <f t="shared" si="1"/>
        <v>0</v>
      </c>
      <c r="N46" s="7">
        <f t="shared" si="1"/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7">
        <f t="shared" si="2"/>
        <v>0</v>
      </c>
      <c r="Z46" s="7">
        <f t="shared" si="3"/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20">
        <f t="shared" si="4"/>
        <v>0</v>
      </c>
      <c r="AN46" s="20">
        <f t="shared" si="5"/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7">
        <f t="shared" si="6"/>
        <v>0</v>
      </c>
      <c r="AZ46" s="7">
        <f t="shared" si="6"/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7">
        <f t="shared" si="7"/>
        <v>0</v>
      </c>
      <c r="BJ46" s="7">
        <f t="shared" si="7"/>
        <v>0</v>
      </c>
      <c r="BK46" s="7">
        <f t="shared" si="8"/>
        <v>0</v>
      </c>
      <c r="BL46" s="7">
        <f t="shared" si="8"/>
        <v>0</v>
      </c>
    </row>
    <row r="47" spans="1:64" ht="24" customHeight="1">
      <c r="A47" s="14">
        <v>41</v>
      </c>
      <c r="B47" s="15" t="s">
        <v>83</v>
      </c>
      <c r="C47" s="11">
        <v>61055</v>
      </c>
      <c r="D47" s="11">
        <v>4339775</v>
      </c>
      <c r="E47" s="11">
        <v>4933</v>
      </c>
      <c r="F47" s="11">
        <v>486250</v>
      </c>
      <c r="G47" s="19">
        <f t="shared" si="0"/>
        <v>65988</v>
      </c>
      <c r="H47" s="19">
        <f t="shared" si="0"/>
        <v>4826025</v>
      </c>
      <c r="I47" s="11">
        <v>3795</v>
      </c>
      <c r="J47" s="11">
        <v>423450</v>
      </c>
      <c r="K47" s="11">
        <v>8</v>
      </c>
      <c r="L47" s="11">
        <v>1375</v>
      </c>
      <c r="M47" s="7">
        <f t="shared" si="1"/>
        <v>69791</v>
      </c>
      <c r="N47" s="7">
        <f t="shared" si="1"/>
        <v>5250850</v>
      </c>
      <c r="O47" s="11">
        <v>2238</v>
      </c>
      <c r="P47" s="11">
        <v>191530</v>
      </c>
      <c r="Q47" s="11">
        <v>2236</v>
      </c>
      <c r="R47" s="11">
        <v>264630</v>
      </c>
      <c r="S47" s="11">
        <v>971</v>
      </c>
      <c r="T47" s="11">
        <v>123270</v>
      </c>
      <c r="U47" s="11">
        <v>894</v>
      </c>
      <c r="V47" s="11">
        <v>115800</v>
      </c>
      <c r="W47" s="11">
        <v>509</v>
      </c>
      <c r="X47" s="11">
        <v>36600</v>
      </c>
      <c r="Y47" s="7">
        <f t="shared" si="2"/>
        <v>6848</v>
      </c>
      <c r="Z47" s="7">
        <f t="shared" si="3"/>
        <v>731830</v>
      </c>
      <c r="AA47" s="12">
        <v>0</v>
      </c>
      <c r="AB47" s="12">
        <v>0</v>
      </c>
      <c r="AC47" s="12">
        <v>482</v>
      </c>
      <c r="AD47" s="12">
        <v>92200</v>
      </c>
      <c r="AE47" s="12">
        <v>576</v>
      </c>
      <c r="AF47" s="12">
        <v>172800</v>
      </c>
      <c r="AG47" s="12">
        <v>275</v>
      </c>
      <c r="AH47" s="12">
        <v>160600</v>
      </c>
      <c r="AI47" s="12">
        <v>579</v>
      </c>
      <c r="AJ47" s="12">
        <v>34800</v>
      </c>
      <c r="AK47" s="12">
        <v>3402</v>
      </c>
      <c r="AL47" s="12">
        <v>436606</v>
      </c>
      <c r="AM47" s="20">
        <f t="shared" si="4"/>
        <v>81953</v>
      </c>
      <c r="AN47" s="20">
        <f t="shared" si="5"/>
        <v>6879686</v>
      </c>
      <c r="AO47" s="12">
        <v>861</v>
      </c>
      <c r="AP47" s="12">
        <v>116000</v>
      </c>
      <c r="AQ47" s="12">
        <v>4183</v>
      </c>
      <c r="AR47" s="12">
        <v>550400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7">
        <f t="shared" si="6"/>
        <v>0</v>
      </c>
      <c r="AZ47" s="7">
        <f t="shared" si="6"/>
        <v>0</v>
      </c>
      <c r="BA47" s="11">
        <v>28</v>
      </c>
      <c r="BB47" s="11">
        <v>12000</v>
      </c>
      <c r="BC47" s="11">
        <v>158</v>
      </c>
      <c r="BD47" s="11">
        <v>80100</v>
      </c>
      <c r="BE47" s="11">
        <v>201</v>
      </c>
      <c r="BF47" s="11">
        <v>50000</v>
      </c>
      <c r="BG47" s="11">
        <v>9612</v>
      </c>
      <c r="BH47" s="11">
        <v>768102</v>
      </c>
      <c r="BI47" s="7">
        <f t="shared" si="7"/>
        <v>14182</v>
      </c>
      <c r="BJ47" s="7">
        <f t="shared" si="7"/>
        <v>1460602</v>
      </c>
      <c r="BK47" s="7">
        <f t="shared" si="8"/>
        <v>96135</v>
      </c>
      <c r="BL47" s="7">
        <f t="shared" si="8"/>
        <v>8340288</v>
      </c>
    </row>
    <row r="48" spans="1:64" ht="20.25">
      <c r="A48" s="14">
        <v>42</v>
      </c>
      <c r="B48" s="15" t="s">
        <v>84</v>
      </c>
      <c r="C48" s="8">
        <v>0</v>
      </c>
      <c r="D48" s="8">
        <v>0</v>
      </c>
      <c r="E48" s="8">
        <v>238</v>
      </c>
      <c r="F48" s="8">
        <v>32907</v>
      </c>
      <c r="G48" s="19">
        <f t="shared" si="0"/>
        <v>238</v>
      </c>
      <c r="H48" s="19">
        <f t="shared" si="0"/>
        <v>32907</v>
      </c>
      <c r="I48" s="8">
        <v>21</v>
      </c>
      <c r="J48" s="8">
        <v>4060</v>
      </c>
      <c r="K48" s="8">
        <v>0</v>
      </c>
      <c r="L48" s="8">
        <v>0</v>
      </c>
      <c r="M48" s="7">
        <f t="shared" si="1"/>
        <v>259</v>
      </c>
      <c r="N48" s="7">
        <f t="shared" si="1"/>
        <v>36967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7">
        <f t="shared" si="2"/>
        <v>0</v>
      </c>
      <c r="Z48" s="7">
        <f t="shared" si="3"/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20">
        <f t="shared" si="4"/>
        <v>259</v>
      </c>
      <c r="AN48" s="20">
        <f t="shared" si="5"/>
        <v>36967</v>
      </c>
      <c r="AO48" s="12">
        <v>28</v>
      </c>
      <c r="AP48" s="12">
        <v>4200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7">
        <f t="shared" si="6"/>
        <v>0</v>
      </c>
      <c r="AZ48" s="7">
        <f t="shared" si="6"/>
        <v>0</v>
      </c>
      <c r="BA48" s="8">
        <v>0</v>
      </c>
      <c r="BB48" s="8">
        <v>0</v>
      </c>
      <c r="BC48" s="8">
        <v>0</v>
      </c>
      <c r="BD48" s="8">
        <v>0</v>
      </c>
      <c r="BE48" s="8">
        <v>0</v>
      </c>
      <c r="BF48" s="8">
        <v>0</v>
      </c>
      <c r="BG48" s="8">
        <v>0</v>
      </c>
      <c r="BH48" s="8">
        <v>0</v>
      </c>
      <c r="BI48" s="7">
        <f t="shared" si="7"/>
        <v>0</v>
      </c>
      <c r="BJ48" s="7">
        <f t="shared" si="7"/>
        <v>0</v>
      </c>
      <c r="BK48" s="7">
        <f t="shared" si="8"/>
        <v>259</v>
      </c>
      <c r="BL48" s="7">
        <f t="shared" si="8"/>
        <v>36967</v>
      </c>
    </row>
    <row r="49" spans="1:64" ht="20.25">
      <c r="A49" s="14">
        <v>43</v>
      </c>
      <c r="B49" s="15" t="s">
        <v>85</v>
      </c>
      <c r="C49" s="8">
        <v>29704</v>
      </c>
      <c r="D49" s="8">
        <v>1027383</v>
      </c>
      <c r="E49" s="8">
        <v>1001</v>
      </c>
      <c r="F49" s="8">
        <v>227046</v>
      </c>
      <c r="G49" s="19">
        <f t="shared" si="0"/>
        <v>30705</v>
      </c>
      <c r="H49" s="19">
        <f t="shared" si="0"/>
        <v>1254429</v>
      </c>
      <c r="I49" s="8">
        <v>940</v>
      </c>
      <c r="J49" s="8">
        <v>122000</v>
      </c>
      <c r="K49" s="8">
        <v>0</v>
      </c>
      <c r="L49" s="8">
        <v>0</v>
      </c>
      <c r="M49" s="7">
        <f t="shared" si="1"/>
        <v>31645</v>
      </c>
      <c r="N49" s="7">
        <f t="shared" si="1"/>
        <v>1376429</v>
      </c>
      <c r="O49" s="8">
        <v>61</v>
      </c>
      <c r="P49" s="8">
        <v>6200</v>
      </c>
      <c r="Q49" s="8">
        <v>0</v>
      </c>
      <c r="R49" s="8">
        <v>0</v>
      </c>
      <c r="S49" s="8">
        <v>0</v>
      </c>
      <c r="T49" s="8">
        <v>0</v>
      </c>
      <c r="U49" s="8">
        <v>20</v>
      </c>
      <c r="V49" s="8">
        <v>2000</v>
      </c>
      <c r="W49" s="8">
        <v>0</v>
      </c>
      <c r="X49" s="8">
        <v>0</v>
      </c>
      <c r="Y49" s="7">
        <f t="shared" si="2"/>
        <v>81</v>
      </c>
      <c r="Z49" s="7">
        <f t="shared" si="3"/>
        <v>8200</v>
      </c>
      <c r="AA49" s="12">
        <v>0</v>
      </c>
      <c r="AB49" s="12">
        <v>0</v>
      </c>
      <c r="AC49" s="12">
        <v>20</v>
      </c>
      <c r="AD49" s="12">
        <v>1000</v>
      </c>
      <c r="AE49" s="12">
        <v>32</v>
      </c>
      <c r="AF49" s="12">
        <v>1600</v>
      </c>
      <c r="AG49" s="12">
        <v>0</v>
      </c>
      <c r="AH49" s="12">
        <v>0</v>
      </c>
      <c r="AI49" s="12">
        <v>0</v>
      </c>
      <c r="AJ49" s="12">
        <v>0</v>
      </c>
      <c r="AK49" s="12">
        <v>4744</v>
      </c>
      <c r="AL49" s="12">
        <v>590000</v>
      </c>
      <c r="AM49" s="20">
        <f t="shared" si="4"/>
        <v>36522</v>
      </c>
      <c r="AN49" s="20">
        <f t="shared" si="5"/>
        <v>1977229</v>
      </c>
      <c r="AO49" s="12">
        <v>61</v>
      </c>
      <c r="AP49" s="12">
        <v>7850</v>
      </c>
      <c r="AQ49" s="12">
        <v>49</v>
      </c>
      <c r="AR49" s="12">
        <v>6250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AY49" s="7">
        <f t="shared" si="6"/>
        <v>0</v>
      </c>
      <c r="AZ49" s="7">
        <f t="shared" si="6"/>
        <v>0</v>
      </c>
      <c r="BA49" s="8">
        <v>0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I49" s="7">
        <f t="shared" si="7"/>
        <v>49</v>
      </c>
      <c r="BJ49" s="7">
        <f t="shared" si="7"/>
        <v>6250</v>
      </c>
      <c r="BK49" s="7">
        <f t="shared" si="8"/>
        <v>36571</v>
      </c>
      <c r="BL49" s="7">
        <f t="shared" si="8"/>
        <v>1983479</v>
      </c>
    </row>
    <row r="50" spans="1:64" s="3" customFormat="1" ht="20.25">
      <c r="A50" s="14">
        <v>44</v>
      </c>
      <c r="B50" s="15" t="s">
        <v>86</v>
      </c>
      <c r="C50" s="8">
        <v>0</v>
      </c>
      <c r="D50" s="8">
        <v>0</v>
      </c>
      <c r="E50" s="8">
        <v>0</v>
      </c>
      <c r="F50" s="8">
        <v>0</v>
      </c>
      <c r="G50" s="19">
        <f>SUM(C50,E50)</f>
        <v>0</v>
      </c>
      <c r="H50" s="19">
        <f>SUM(D50,F50)</f>
        <v>0</v>
      </c>
      <c r="I50" s="8">
        <v>0</v>
      </c>
      <c r="J50" s="8">
        <v>0</v>
      </c>
      <c r="K50" s="8">
        <v>0</v>
      </c>
      <c r="L50" s="8">
        <v>0</v>
      </c>
      <c r="M50" s="7">
        <f>SUM(G50,I50,K50)</f>
        <v>0</v>
      </c>
      <c r="N50" s="7">
        <f>SUM(H50,J50,L50)</f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7">
        <f>SUM(O50+Q50+S50+U50+W50)</f>
        <v>0</v>
      </c>
      <c r="Z50" s="7">
        <f>SUM(P50+R50+T50+V50+X50)</f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20">
        <f>SUM(M50,Y50,AA50,AC50,AE50,AG50,AI50,AK50)</f>
        <v>0</v>
      </c>
      <c r="AN50" s="20">
        <f>SUM(N50+Z50+AB50+AD50+AF50+AH50+AJ50+AL50)</f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7">
        <f>SUM(AS50+AU50+AW50)</f>
        <v>0</v>
      </c>
      <c r="AZ50" s="7">
        <f>SUM(AT50+AV50+AX50)</f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7">
        <f>SUM(AQ50,AY50,BA50,BC50,BE50,BG50)</f>
        <v>0</v>
      </c>
      <c r="BJ50" s="7">
        <f>SUM(AR50,AZ50,BB50,BD50,BF50,BH50)</f>
        <v>0</v>
      </c>
      <c r="BK50" s="7">
        <f>SUM(AM50,BI50)</f>
        <v>0</v>
      </c>
      <c r="BL50" s="7">
        <f>SUM(AN50,BJ50)</f>
        <v>0</v>
      </c>
    </row>
    <row r="51" spans="1:64" ht="20.25">
      <c r="A51" s="14">
        <v>45</v>
      </c>
      <c r="B51" s="15" t="s">
        <v>87</v>
      </c>
      <c r="C51" s="8">
        <v>0</v>
      </c>
      <c r="D51" s="8">
        <v>0</v>
      </c>
      <c r="E51" s="8">
        <v>0</v>
      </c>
      <c r="F51" s="8">
        <v>0</v>
      </c>
      <c r="G51" s="19">
        <f t="shared" si="0"/>
        <v>0</v>
      </c>
      <c r="H51" s="19">
        <f t="shared" si="0"/>
        <v>0</v>
      </c>
      <c r="I51" s="8">
        <v>0</v>
      </c>
      <c r="J51" s="8">
        <v>0</v>
      </c>
      <c r="K51" s="8">
        <v>0</v>
      </c>
      <c r="L51" s="8">
        <v>0</v>
      </c>
      <c r="M51" s="7">
        <f t="shared" si="1"/>
        <v>0</v>
      </c>
      <c r="N51" s="7">
        <f t="shared" si="1"/>
        <v>0</v>
      </c>
      <c r="O51" s="8">
        <v>120</v>
      </c>
      <c r="P51" s="8">
        <v>72000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7">
        <f t="shared" si="2"/>
        <v>120</v>
      </c>
      <c r="Z51" s="7">
        <f t="shared" si="3"/>
        <v>72000</v>
      </c>
      <c r="AA51" s="12">
        <v>0</v>
      </c>
      <c r="AB51" s="12">
        <v>0</v>
      </c>
      <c r="AC51" s="12">
        <v>0</v>
      </c>
      <c r="AD51" s="12">
        <v>0</v>
      </c>
      <c r="AE51" s="12">
        <v>60</v>
      </c>
      <c r="AF51" s="12">
        <v>600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20">
        <f t="shared" si="4"/>
        <v>180</v>
      </c>
      <c r="AN51" s="20">
        <f t="shared" si="5"/>
        <v>72600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7">
        <f t="shared" si="6"/>
        <v>0</v>
      </c>
      <c r="AZ51" s="7">
        <f t="shared" si="6"/>
        <v>0</v>
      </c>
      <c r="BA51" s="8">
        <v>0</v>
      </c>
      <c r="BB51" s="8">
        <v>0</v>
      </c>
      <c r="BC51" s="8">
        <v>60</v>
      </c>
      <c r="BD51" s="8">
        <v>600</v>
      </c>
      <c r="BE51" s="8">
        <v>60</v>
      </c>
      <c r="BF51" s="8">
        <v>600</v>
      </c>
      <c r="BG51" s="8">
        <v>0</v>
      </c>
      <c r="BH51" s="8">
        <v>0</v>
      </c>
      <c r="BI51" s="7">
        <f t="shared" si="7"/>
        <v>120</v>
      </c>
      <c r="BJ51" s="7">
        <f t="shared" si="7"/>
        <v>1200</v>
      </c>
      <c r="BK51" s="7">
        <f t="shared" si="8"/>
        <v>300</v>
      </c>
      <c r="BL51" s="7">
        <f t="shared" si="8"/>
        <v>73800</v>
      </c>
    </row>
    <row r="52" spans="1:64" ht="20.25">
      <c r="A52" s="14">
        <v>46</v>
      </c>
      <c r="B52" s="15" t="s">
        <v>88</v>
      </c>
      <c r="C52" s="8">
        <v>0</v>
      </c>
      <c r="D52" s="8">
        <v>0</v>
      </c>
      <c r="E52" s="8">
        <v>0</v>
      </c>
      <c r="F52" s="8">
        <v>0</v>
      </c>
      <c r="G52" s="19">
        <f t="shared" si="0"/>
        <v>0</v>
      </c>
      <c r="H52" s="19">
        <f t="shared" si="0"/>
        <v>0</v>
      </c>
      <c r="I52" s="8">
        <v>0</v>
      </c>
      <c r="J52" s="8">
        <v>0</v>
      </c>
      <c r="K52" s="8">
        <v>0</v>
      </c>
      <c r="L52" s="8">
        <v>0</v>
      </c>
      <c r="M52" s="7">
        <f t="shared" si="1"/>
        <v>0</v>
      </c>
      <c r="N52" s="7">
        <f t="shared" si="1"/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7">
        <f t="shared" si="2"/>
        <v>0</v>
      </c>
      <c r="Z52" s="7">
        <f t="shared" si="3"/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20">
        <f t="shared" si="4"/>
        <v>0</v>
      </c>
      <c r="AN52" s="20">
        <f t="shared" si="5"/>
        <v>0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2">
        <v>0</v>
      </c>
      <c r="AU52" s="12">
        <v>0</v>
      </c>
      <c r="AV52" s="12">
        <v>0</v>
      </c>
      <c r="AW52" s="12">
        <v>0</v>
      </c>
      <c r="AX52" s="12">
        <v>0</v>
      </c>
      <c r="AY52" s="7">
        <f t="shared" si="6"/>
        <v>0</v>
      </c>
      <c r="AZ52" s="7">
        <f t="shared" si="6"/>
        <v>0</v>
      </c>
      <c r="BA52" s="8">
        <v>0</v>
      </c>
      <c r="BB52" s="8">
        <v>0</v>
      </c>
      <c r="BC52" s="8">
        <v>0</v>
      </c>
      <c r="BD52" s="8">
        <v>0</v>
      </c>
      <c r="BE52" s="8">
        <v>0</v>
      </c>
      <c r="BF52" s="8">
        <v>0</v>
      </c>
      <c r="BG52" s="8">
        <v>0</v>
      </c>
      <c r="BH52" s="8">
        <v>0</v>
      </c>
      <c r="BI52" s="7">
        <f t="shared" si="7"/>
        <v>0</v>
      </c>
      <c r="BJ52" s="7">
        <f t="shared" si="7"/>
        <v>0</v>
      </c>
      <c r="BK52" s="7">
        <f t="shared" si="8"/>
        <v>0</v>
      </c>
      <c r="BL52" s="7">
        <f t="shared" si="8"/>
        <v>0</v>
      </c>
    </row>
    <row r="53" spans="1:64" ht="22.5">
      <c r="A53" s="13"/>
      <c r="B53" s="30" t="s">
        <v>89</v>
      </c>
      <c r="C53" s="13">
        <f>SUM(C7:C52)</f>
        <v>196699</v>
      </c>
      <c r="D53" s="13">
        <f t="shared" ref="D53:BH53" si="9">SUM(D7:D52)</f>
        <v>12375910</v>
      </c>
      <c r="E53" s="13">
        <f t="shared" si="9"/>
        <v>38424</v>
      </c>
      <c r="F53" s="13">
        <f t="shared" si="9"/>
        <v>4359354</v>
      </c>
      <c r="G53" s="19">
        <f t="shared" si="0"/>
        <v>235123</v>
      </c>
      <c r="H53" s="19">
        <f t="shared" si="0"/>
        <v>16735264</v>
      </c>
      <c r="I53" s="13">
        <f t="shared" si="9"/>
        <v>11573</v>
      </c>
      <c r="J53" s="13">
        <f t="shared" si="9"/>
        <v>1467167</v>
      </c>
      <c r="K53" s="13">
        <f t="shared" si="9"/>
        <v>433</v>
      </c>
      <c r="L53" s="13">
        <f t="shared" si="9"/>
        <v>122838</v>
      </c>
      <c r="M53" s="7">
        <f t="shared" si="1"/>
        <v>247129</v>
      </c>
      <c r="N53" s="7">
        <f t="shared" si="1"/>
        <v>18325269</v>
      </c>
      <c r="O53" s="13">
        <f t="shared" si="9"/>
        <v>8836</v>
      </c>
      <c r="P53" s="13">
        <f t="shared" si="9"/>
        <v>849427</v>
      </c>
      <c r="Q53" s="13">
        <f t="shared" si="9"/>
        <v>3433</v>
      </c>
      <c r="R53" s="13">
        <f t="shared" si="9"/>
        <v>443550</v>
      </c>
      <c r="S53" s="13">
        <f t="shared" si="9"/>
        <v>1639</v>
      </c>
      <c r="T53" s="13">
        <f t="shared" si="9"/>
        <v>207962</v>
      </c>
      <c r="U53" s="13">
        <f t="shared" si="9"/>
        <v>2972</v>
      </c>
      <c r="V53" s="13">
        <f t="shared" si="9"/>
        <v>333776</v>
      </c>
      <c r="W53" s="13">
        <f t="shared" si="9"/>
        <v>1154</v>
      </c>
      <c r="X53" s="13">
        <f t="shared" si="9"/>
        <v>106715</v>
      </c>
      <c r="Y53" s="7">
        <f t="shared" si="2"/>
        <v>18034</v>
      </c>
      <c r="Z53" s="7">
        <f t="shared" si="3"/>
        <v>1941430</v>
      </c>
      <c r="AA53" s="13">
        <f t="shared" si="9"/>
        <v>0</v>
      </c>
      <c r="AB53" s="13">
        <f t="shared" si="9"/>
        <v>0</v>
      </c>
      <c r="AC53" s="13">
        <f t="shared" si="9"/>
        <v>2874</v>
      </c>
      <c r="AD53" s="13">
        <f t="shared" si="9"/>
        <v>407940</v>
      </c>
      <c r="AE53" s="13">
        <f t="shared" si="9"/>
        <v>3382</v>
      </c>
      <c r="AF53" s="13">
        <f t="shared" si="9"/>
        <v>733393</v>
      </c>
      <c r="AG53" s="13">
        <f t="shared" si="9"/>
        <v>275</v>
      </c>
      <c r="AH53" s="13">
        <f t="shared" si="9"/>
        <v>160600</v>
      </c>
      <c r="AI53" s="13">
        <f t="shared" si="9"/>
        <v>741</v>
      </c>
      <c r="AJ53" s="13">
        <f t="shared" si="9"/>
        <v>55250</v>
      </c>
      <c r="AK53" s="13">
        <f t="shared" si="9"/>
        <v>12250</v>
      </c>
      <c r="AL53" s="13">
        <f t="shared" si="9"/>
        <v>1550881</v>
      </c>
      <c r="AM53" s="20">
        <f t="shared" si="4"/>
        <v>284685</v>
      </c>
      <c r="AN53" s="20">
        <f t="shared" si="4"/>
        <v>23174763</v>
      </c>
      <c r="AO53" s="13">
        <f t="shared" si="9"/>
        <v>22866</v>
      </c>
      <c r="AP53" s="13">
        <f t="shared" si="9"/>
        <v>1643929</v>
      </c>
      <c r="AQ53" s="13">
        <f t="shared" si="9"/>
        <v>20625</v>
      </c>
      <c r="AR53" s="13">
        <f t="shared" si="9"/>
        <v>1977839</v>
      </c>
      <c r="AS53" s="13">
        <f t="shared" si="9"/>
        <v>0</v>
      </c>
      <c r="AT53" s="13">
        <f t="shared" si="9"/>
        <v>0</v>
      </c>
      <c r="AU53" s="13">
        <f t="shared" si="9"/>
        <v>0</v>
      </c>
      <c r="AV53" s="13">
        <f t="shared" si="9"/>
        <v>0</v>
      </c>
      <c r="AW53" s="13">
        <f t="shared" si="9"/>
        <v>0</v>
      </c>
      <c r="AX53" s="13">
        <f t="shared" si="9"/>
        <v>0</v>
      </c>
      <c r="AY53" s="7">
        <f t="shared" si="6"/>
        <v>0</v>
      </c>
      <c r="AZ53" s="7">
        <f t="shared" si="6"/>
        <v>0</v>
      </c>
      <c r="BA53" s="13">
        <f t="shared" si="9"/>
        <v>8086</v>
      </c>
      <c r="BB53" s="13">
        <f t="shared" si="9"/>
        <v>614675</v>
      </c>
      <c r="BC53" s="13">
        <f t="shared" si="9"/>
        <v>10092</v>
      </c>
      <c r="BD53" s="13">
        <f t="shared" si="9"/>
        <v>832573</v>
      </c>
      <c r="BE53" s="13">
        <f t="shared" si="9"/>
        <v>261</v>
      </c>
      <c r="BF53" s="13">
        <f t="shared" si="9"/>
        <v>50600</v>
      </c>
      <c r="BG53" s="13">
        <f t="shared" si="9"/>
        <v>14667</v>
      </c>
      <c r="BH53" s="13">
        <f t="shared" si="9"/>
        <v>1325276</v>
      </c>
      <c r="BI53" s="7">
        <f t="shared" si="7"/>
        <v>53731</v>
      </c>
      <c r="BJ53" s="7">
        <f t="shared" si="7"/>
        <v>4800963</v>
      </c>
      <c r="BK53" s="7">
        <f t="shared" si="8"/>
        <v>338416</v>
      </c>
      <c r="BL53" s="7">
        <f t="shared" si="8"/>
        <v>27975726</v>
      </c>
    </row>
  </sheetData>
  <mergeCells count="66">
    <mergeCell ref="BK4:BL4"/>
    <mergeCell ref="AO4:AP5"/>
    <mergeCell ref="AQ4:AR5"/>
    <mergeCell ref="AS4:AT5"/>
    <mergeCell ref="AU4:AV5"/>
    <mergeCell ref="AW4:AX5"/>
    <mergeCell ref="AY4:AZ5"/>
    <mergeCell ref="BA4:BB5"/>
    <mergeCell ref="BC4:BD5"/>
    <mergeCell ref="BE4:BF5"/>
    <mergeCell ref="BG4:BH5"/>
    <mergeCell ref="BI4:BJ4"/>
    <mergeCell ref="AM4:AN5"/>
    <mergeCell ref="Q4:R5"/>
    <mergeCell ref="S4:T5"/>
    <mergeCell ref="U4:V5"/>
    <mergeCell ref="W4:X5"/>
    <mergeCell ref="Y4:Z5"/>
    <mergeCell ref="AA4:AB5"/>
    <mergeCell ref="AC4:AD5"/>
    <mergeCell ref="AE4:AF5"/>
    <mergeCell ref="AG4:AH5"/>
    <mergeCell ref="AI4:AJ5"/>
    <mergeCell ref="AK4:AL5"/>
    <mergeCell ref="C4:F4"/>
    <mergeCell ref="G4:H5"/>
    <mergeCell ref="I4:J5"/>
    <mergeCell ref="K4:L5"/>
    <mergeCell ref="M4:N5"/>
    <mergeCell ref="Q3:R3"/>
    <mergeCell ref="S3:T3"/>
    <mergeCell ref="U3:V3"/>
    <mergeCell ref="W3:X3"/>
    <mergeCell ref="Y3:Z3"/>
    <mergeCell ref="M1:Q1"/>
    <mergeCell ref="A2:A6"/>
    <mergeCell ref="B2:B6"/>
    <mergeCell ref="C2:AP2"/>
    <mergeCell ref="BE3:BF3"/>
    <mergeCell ref="AO3:AP3"/>
    <mergeCell ref="AQ3:AR3"/>
    <mergeCell ref="AS3:AT3"/>
    <mergeCell ref="AU3:AV3"/>
    <mergeCell ref="AW3:AX3"/>
    <mergeCell ref="AY3:AZ3"/>
    <mergeCell ref="O4:P5"/>
    <mergeCell ref="C5:D5"/>
    <mergeCell ref="E5:F5"/>
    <mergeCell ref="BA3:BB3"/>
    <mergeCell ref="BC3:BD3"/>
    <mergeCell ref="AQ2:BL2"/>
    <mergeCell ref="C3:H3"/>
    <mergeCell ref="I3:J3"/>
    <mergeCell ref="K3:L3"/>
    <mergeCell ref="M3:N3"/>
    <mergeCell ref="O3:P3"/>
    <mergeCell ref="AA3:AB3"/>
    <mergeCell ref="BG3:BH3"/>
    <mergeCell ref="BI3:BJ3"/>
    <mergeCell ref="BK3:BL3"/>
    <mergeCell ref="AC3:AD3"/>
    <mergeCell ref="AE3:AF3"/>
    <mergeCell ref="AG3:AH3"/>
    <mergeCell ref="AI3:AJ3"/>
    <mergeCell ref="AK3:AL3"/>
    <mergeCell ref="AM3:AN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L53"/>
  <sheetViews>
    <sheetView topLeftCell="A43" workbookViewId="0">
      <selection activeCell="B53" sqref="B53:BL53"/>
    </sheetView>
  </sheetViews>
  <sheetFormatPr defaultRowHeight="15"/>
  <cols>
    <col min="1" max="1" width="7.140625" style="1" bestFit="1" customWidth="1"/>
    <col min="2" max="2" width="42" style="1" customWidth="1"/>
    <col min="3" max="3" width="10" style="1" customWidth="1"/>
    <col min="4" max="4" width="14.42578125" style="1" customWidth="1"/>
    <col min="5" max="5" width="10.140625" style="1" customWidth="1"/>
    <col min="6" max="6" width="13.7109375" style="1" customWidth="1"/>
    <col min="7" max="8" width="10.140625" style="1" customWidth="1"/>
    <col min="9" max="9" width="9.42578125" style="1" customWidth="1"/>
    <col min="10" max="10" width="11.28515625" style="1" customWidth="1"/>
    <col min="11" max="11" width="10.28515625" style="1" customWidth="1"/>
    <col min="12" max="12" width="11.42578125" style="1" customWidth="1"/>
    <col min="13" max="13" width="10.28515625" style="1" customWidth="1"/>
    <col min="14" max="14" width="9.7109375" style="1" customWidth="1"/>
    <col min="15" max="15" width="11.5703125" style="1" customWidth="1"/>
    <col min="16" max="16" width="12" style="1" customWidth="1"/>
    <col min="17" max="17" width="11" style="1" customWidth="1"/>
    <col min="18" max="18" width="11.7109375" style="1" customWidth="1"/>
    <col min="19" max="21" width="9.140625" style="1" customWidth="1"/>
    <col min="22" max="22" width="12" style="1" customWidth="1"/>
    <col min="23" max="23" width="9.140625" style="1" customWidth="1"/>
    <col min="24" max="24" width="12.85546875" style="1" customWidth="1"/>
    <col min="25" max="25" width="9.140625" style="1" customWidth="1"/>
    <col min="26" max="26" width="12.140625" style="1" customWidth="1"/>
    <col min="27" max="27" width="11" style="1" customWidth="1"/>
    <col min="28" max="28" width="8.5703125" style="1" customWidth="1"/>
    <col min="29" max="29" width="9.42578125" style="1" customWidth="1"/>
    <col min="30" max="30" width="13" style="1" customWidth="1"/>
    <col min="31" max="31" width="9.28515625" style="1" customWidth="1"/>
    <col min="32" max="32" width="11.28515625" style="1" bestFit="1" customWidth="1"/>
    <col min="33" max="33" width="10" style="1" bestFit="1" customWidth="1"/>
    <col min="34" max="34" width="9.28515625" style="1" bestFit="1" customWidth="1"/>
    <col min="35" max="35" width="10" style="1" bestFit="1" customWidth="1"/>
    <col min="36" max="36" width="9.85546875" style="1" bestFit="1" customWidth="1"/>
    <col min="37" max="37" width="10" style="1" bestFit="1" customWidth="1"/>
    <col min="38" max="38" width="12.7109375" style="1" bestFit="1" customWidth="1"/>
    <col min="39" max="39" width="10" style="1" bestFit="1" customWidth="1"/>
    <col min="40" max="40" width="12.7109375" style="1" bestFit="1" customWidth="1"/>
    <col min="41" max="41" width="10" style="1" bestFit="1" customWidth="1"/>
    <col min="42" max="42" width="9.28515625" style="1" bestFit="1" customWidth="1"/>
    <col min="43" max="52" width="9.28515625" style="1" customWidth="1"/>
    <col min="53" max="55" width="9.140625" style="1" customWidth="1"/>
    <col min="56" max="56" width="10.28515625" style="1" customWidth="1"/>
    <col min="57" max="57" width="8.42578125" style="1" customWidth="1"/>
    <col min="58" max="58" width="9.140625" style="1" customWidth="1"/>
    <col min="59" max="59" width="8.5703125" style="1" customWidth="1"/>
    <col min="60" max="60" width="11.28515625" style="1" bestFit="1" customWidth="1"/>
    <col min="61" max="61" width="13.7109375" style="1" customWidth="1"/>
    <col min="62" max="62" width="13.140625" style="1" customWidth="1"/>
    <col min="63" max="64" width="9.140625" style="1" customWidth="1"/>
    <col min="65" max="16384" width="9.140625" style="1"/>
  </cols>
  <sheetData>
    <row r="1" spans="1:64" ht="18.75">
      <c r="B1" s="1" t="s">
        <v>0</v>
      </c>
      <c r="D1" s="4" t="s">
        <v>1</v>
      </c>
      <c r="E1" s="4"/>
      <c r="F1" s="4"/>
      <c r="G1" s="4"/>
      <c r="H1" s="4"/>
      <c r="M1" s="112" t="s">
        <v>3</v>
      </c>
      <c r="N1" s="113"/>
      <c r="O1" s="113"/>
      <c r="P1" s="113"/>
      <c r="Q1" s="113"/>
    </row>
    <row r="2" spans="1:64" ht="18.75" customHeight="1">
      <c r="A2" s="74" t="s">
        <v>4</v>
      </c>
      <c r="B2" s="77" t="s">
        <v>5</v>
      </c>
      <c r="C2" s="82" t="s">
        <v>6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73"/>
      <c r="AQ2" s="82" t="s">
        <v>7</v>
      </c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73"/>
    </row>
    <row r="3" spans="1:64" ht="18.75" customHeight="1">
      <c r="A3" s="75"/>
      <c r="B3" s="78"/>
      <c r="C3" s="68">
        <v>1</v>
      </c>
      <c r="D3" s="91"/>
      <c r="E3" s="91"/>
      <c r="F3" s="91"/>
      <c r="G3" s="91"/>
      <c r="H3" s="69"/>
      <c r="I3" s="80">
        <v>2</v>
      </c>
      <c r="J3" s="80"/>
      <c r="K3" s="82">
        <v>3</v>
      </c>
      <c r="L3" s="83"/>
      <c r="M3" s="70">
        <v>4</v>
      </c>
      <c r="N3" s="70"/>
      <c r="O3" s="80">
        <v>5</v>
      </c>
      <c r="P3" s="80"/>
      <c r="Q3" s="68">
        <v>6</v>
      </c>
      <c r="R3" s="69"/>
      <c r="S3" s="68">
        <v>7</v>
      </c>
      <c r="T3" s="69"/>
      <c r="U3" s="80">
        <v>8</v>
      </c>
      <c r="V3" s="80"/>
      <c r="W3" s="68">
        <v>9</v>
      </c>
      <c r="X3" s="69"/>
      <c r="Y3" s="86">
        <v>10</v>
      </c>
      <c r="Z3" s="87"/>
      <c r="AA3" s="71">
        <v>11</v>
      </c>
      <c r="AB3" s="81"/>
      <c r="AC3" s="71">
        <v>12</v>
      </c>
      <c r="AD3" s="72"/>
      <c r="AE3" s="72">
        <v>13</v>
      </c>
      <c r="AF3" s="72"/>
      <c r="AG3" s="72">
        <v>14</v>
      </c>
      <c r="AH3" s="81"/>
      <c r="AI3" s="71">
        <v>15</v>
      </c>
      <c r="AJ3" s="72"/>
      <c r="AK3" s="72">
        <v>16</v>
      </c>
      <c r="AL3" s="72"/>
      <c r="AM3" s="72">
        <v>17</v>
      </c>
      <c r="AN3" s="72"/>
      <c r="AO3" s="72">
        <v>18</v>
      </c>
      <c r="AP3" s="73"/>
      <c r="AQ3" s="118">
        <v>19</v>
      </c>
      <c r="AR3" s="119"/>
      <c r="AS3" s="119">
        <v>20</v>
      </c>
      <c r="AT3" s="119"/>
      <c r="AU3" s="119">
        <v>21</v>
      </c>
      <c r="AV3" s="119"/>
      <c r="AW3" s="119">
        <v>22</v>
      </c>
      <c r="AX3" s="119"/>
      <c r="AY3" s="119">
        <v>23</v>
      </c>
      <c r="AZ3" s="120"/>
      <c r="BA3" s="68">
        <v>24</v>
      </c>
      <c r="BB3" s="69"/>
      <c r="BC3" s="68">
        <v>20</v>
      </c>
      <c r="BD3" s="69"/>
      <c r="BE3" s="68">
        <v>21</v>
      </c>
      <c r="BF3" s="69"/>
      <c r="BG3" s="68">
        <v>22</v>
      </c>
      <c r="BH3" s="69"/>
      <c r="BI3" s="70">
        <v>23</v>
      </c>
      <c r="BJ3" s="70"/>
      <c r="BK3" s="70">
        <v>24</v>
      </c>
      <c r="BL3" s="70"/>
    </row>
    <row r="4" spans="1:64">
      <c r="A4" s="75" t="s">
        <v>8</v>
      </c>
      <c r="B4" s="78"/>
      <c r="C4" s="88" t="s">
        <v>9</v>
      </c>
      <c r="D4" s="89"/>
      <c r="E4" s="89"/>
      <c r="F4" s="90"/>
      <c r="G4" s="92" t="s">
        <v>10</v>
      </c>
      <c r="H4" s="93"/>
      <c r="I4" s="100" t="s">
        <v>11</v>
      </c>
      <c r="J4" s="101"/>
      <c r="K4" s="100" t="s">
        <v>12</v>
      </c>
      <c r="L4" s="101"/>
      <c r="M4" s="104" t="s">
        <v>13</v>
      </c>
      <c r="N4" s="105"/>
      <c r="O4" s="108" t="s">
        <v>14</v>
      </c>
      <c r="P4" s="109"/>
      <c r="Q4" s="108" t="s">
        <v>15</v>
      </c>
      <c r="R4" s="109"/>
      <c r="S4" s="108" t="s">
        <v>16</v>
      </c>
      <c r="T4" s="109"/>
      <c r="U4" s="108" t="s">
        <v>17</v>
      </c>
      <c r="V4" s="109"/>
      <c r="W4" s="108" t="s">
        <v>18</v>
      </c>
      <c r="X4" s="109"/>
      <c r="Y4" s="52" t="s">
        <v>19</v>
      </c>
      <c r="Z4" s="53"/>
      <c r="AA4" s="96" t="s">
        <v>20</v>
      </c>
      <c r="AB4" s="97"/>
      <c r="AC4" s="96" t="s">
        <v>21</v>
      </c>
      <c r="AD4" s="97"/>
      <c r="AE4" s="96" t="s">
        <v>22</v>
      </c>
      <c r="AF4" s="97"/>
      <c r="AG4" s="96" t="s">
        <v>23</v>
      </c>
      <c r="AH4" s="97"/>
      <c r="AI4" s="96" t="s">
        <v>24</v>
      </c>
      <c r="AJ4" s="97"/>
      <c r="AK4" s="96" t="s">
        <v>25</v>
      </c>
      <c r="AL4" s="97"/>
      <c r="AM4" s="52" t="s">
        <v>26</v>
      </c>
      <c r="AN4" s="53"/>
      <c r="AO4" s="56" t="s">
        <v>27</v>
      </c>
      <c r="AP4" s="57"/>
      <c r="AQ4" s="56" t="s">
        <v>28</v>
      </c>
      <c r="AR4" s="57"/>
      <c r="AS4" s="60" t="s">
        <v>29</v>
      </c>
      <c r="AT4" s="61"/>
      <c r="AU4" s="60" t="s">
        <v>30</v>
      </c>
      <c r="AV4" s="61"/>
      <c r="AW4" s="60" t="s">
        <v>31</v>
      </c>
      <c r="AX4" s="61"/>
      <c r="AY4" s="60" t="s">
        <v>32</v>
      </c>
      <c r="AZ4" s="61"/>
      <c r="BA4" s="114" t="s">
        <v>33</v>
      </c>
      <c r="BB4" s="115"/>
      <c r="BC4" s="114" t="s">
        <v>34</v>
      </c>
      <c r="BD4" s="115"/>
      <c r="BE4" s="114" t="s">
        <v>35</v>
      </c>
      <c r="BF4" s="115"/>
      <c r="BG4" s="64" t="s">
        <v>36</v>
      </c>
      <c r="BH4" s="65"/>
      <c r="BI4" s="50" t="s">
        <v>37</v>
      </c>
      <c r="BJ4" s="51"/>
      <c r="BK4" s="50" t="s">
        <v>38</v>
      </c>
      <c r="BL4" s="51"/>
    </row>
    <row r="5" spans="1:64">
      <c r="A5" s="75"/>
      <c r="B5" s="78"/>
      <c r="C5" s="88" t="s">
        <v>39</v>
      </c>
      <c r="D5" s="90"/>
      <c r="E5" s="88" t="s">
        <v>40</v>
      </c>
      <c r="F5" s="90"/>
      <c r="G5" s="94"/>
      <c r="H5" s="95"/>
      <c r="I5" s="102"/>
      <c r="J5" s="103"/>
      <c r="K5" s="102"/>
      <c r="L5" s="103"/>
      <c r="M5" s="106"/>
      <c r="N5" s="107"/>
      <c r="O5" s="110"/>
      <c r="P5" s="111"/>
      <c r="Q5" s="110"/>
      <c r="R5" s="111"/>
      <c r="S5" s="110"/>
      <c r="T5" s="111"/>
      <c r="U5" s="110"/>
      <c r="V5" s="111"/>
      <c r="W5" s="110"/>
      <c r="X5" s="111"/>
      <c r="Y5" s="54"/>
      <c r="Z5" s="55"/>
      <c r="AA5" s="98"/>
      <c r="AB5" s="99"/>
      <c r="AC5" s="98"/>
      <c r="AD5" s="99"/>
      <c r="AE5" s="98"/>
      <c r="AF5" s="99"/>
      <c r="AG5" s="98"/>
      <c r="AH5" s="99"/>
      <c r="AI5" s="98"/>
      <c r="AJ5" s="99"/>
      <c r="AK5" s="98"/>
      <c r="AL5" s="99"/>
      <c r="AM5" s="54"/>
      <c r="AN5" s="55"/>
      <c r="AO5" s="58"/>
      <c r="AP5" s="59"/>
      <c r="AQ5" s="58"/>
      <c r="AR5" s="59"/>
      <c r="AS5" s="62"/>
      <c r="AT5" s="63"/>
      <c r="AU5" s="62"/>
      <c r="AV5" s="63"/>
      <c r="AW5" s="62"/>
      <c r="AX5" s="63"/>
      <c r="AY5" s="62"/>
      <c r="AZ5" s="63"/>
      <c r="BA5" s="116"/>
      <c r="BB5" s="117"/>
      <c r="BC5" s="116"/>
      <c r="BD5" s="117"/>
      <c r="BE5" s="116"/>
      <c r="BF5" s="117"/>
      <c r="BG5" s="66"/>
      <c r="BH5" s="67"/>
      <c r="BI5" s="23"/>
      <c r="BJ5" s="24"/>
      <c r="BK5" s="23"/>
      <c r="BL5" s="24"/>
    </row>
    <row r="6" spans="1:64" ht="19.5" customHeight="1">
      <c r="A6" s="76"/>
      <c r="B6" s="79"/>
      <c r="C6" s="5" t="s">
        <v>41</v>
      </c>
      <c r="D6" s="5" t="s">
        <v>42</v>
      </c>
      <c r="E6" s="5" t="s">
        <v>41</v>
      </c>
      <c r="F6" s="5" t="s">
        <v>42</v>
      </c>
      <c r="G6" s="18" t="s">
        <v>41</v>
      </c>
      <c r="H6" s="18" t="s">
        <v>42</v>
      </c>
      <c r="I6" s="5" t="s">
        <v>41</v>
      </c>
      <c r="J6" s="5" t="s">
        <v>42</v>
      </c>
      <c r="K6" s="5" t="s">
        <v>41</v>
      </c>
      <c r="L6" s="5" t="s">
        <v>42</v>
      </c>
      <c r="M6" s="6" t="s">
        <v>41</v>
      </c>
      <c r="N6" s="6" t="s">
        <v>42</v>
      </c>
      <c r="O6" s="5" t="s">
        <v>41</v>
      </c>
      <c r="P6" s="5" t="s">
        <v>42</v>
      </c>
      <c r="Q6" s="5" t="s">
        <v>41</v>
      </c>
      <c r="R6" s="5" t="s">
        <v>42</v>
      </c>
      <c r="S6" s="5" t="s">
        <v>41</v>
      </c>
      <c r="T6" s="5" t="s">
        <v>42</v>
      </c>
      <c r="U6" s="5" t="s">
        <v>41</v>
      </c>
      <c r="V6" s="5" t="s">
        <v>42</v>
      </c>
      <c r="W6" s="5" t="s">
        <v>41</v>
      </c>
      <c r="X6" s="5" t="s">
        <v>42</v>
      </c>
      <c r="Y6" s="6" t="s">
        <v>41</v>
      </c>
      <c r="Z6" s="6" t="s">
        <v>42</v>
      </c>
      <c r="AA6" s="5" t="s">
        <v>41</v>
      </c>
      <c r="AB6" s="5" t="s">
        <v>42</v>
      </c>
      <c r="AC6" s="5" t="s">
        <v>41</v>
      </c>
      <c r="AD6" s="5" t="s">
        <v>42</v>
      </c>
      <c r="AE6" s="5" t="s">
        <v>41</v>
      </c>
      <c r="AF6" s="5" t="s">
        <v>42</v>
      </c>
      <c r="AG6" s="5" t="s">
        <v>41</v>
      </c>
      <c r="AH6" s="5" t="s">
        <v>42</v>
      </c>
      <c r="AI6" s="5" t="s">
        <v>41</v>
      </c>
      <c r="AJ6" s="5" t="s">
        <v>42</v>
      </c>
      <c r="AK6" s="5" t="s">
        <v>41</v>
      </c>
      <c r="AL6" s="5" t="s">
        <v>42</v>
      </c>
      <c r="AM6" s="5" t="s">
        <v>41</v>
      </c>
      <c r="AN6" s="5" t="s">
        <v>42</v>
      </c>
      <c r="AO6" s="5" t="s">
        <v>41</v>
      </c>
      <c r="AP6" s="5" t="s">
        <v>42</v>
      </c>
      <c r="AQ6" s="5" t="s">
        <v>41</v>
      </c>
      <c r="AR6" s="5" t="s">
        <v>42</v>
      </c>
      <c r="AS6" s="5" t="s">
        <v>41</v>
      </c>
      <c r="AT6" s="5" t="s">
        <v>42</v>
      </c>
      <c r="AU6" s="5" t="s">
        <v>41</v>
      </c>
      <c r="AV6" s="5" t="s">
        <v>42</v>
      </c>
      <c r="AW6" s="5" t="s">
        <v>41</v>
      </c>
      <c r="AX6" s="5" t="s">
        <v>42</v>
      </c>
      <c r="AY6" s="5" t="s">
        <v>41</v>
      </c>
      <c r="AZ6" s="5" t="s">
        <v>42</v>
      </c>
      <c r="BA6" s="5" t="s">
        <v>41</v>
      </c>
      <c r="BB6" s="5" t="s">
        <v>42</v>
      </c>
      <c r="BC6" s="5" t="s">
        <v>41</v>
      </c>
      <c r="BD6" s="5" t="s">
        <v>42</v>
      </c>
      <c r="BE6" s="5" t="s">
        <v>41</v>
      </c>
      <c r="BF6" s="5" t="s">
        <v>42</v>
      </c>
      <c r="BG6" s="5" t="s">
        <v>41</v>
      </c>
      <c r="BH6" s="5" t="s">
        <v>42</v>
      </c>
      <c r="BI6" s="6" t="s">
        <v>41</v>
      </c>
      <c r="BJ6" s="6" t="s">
        <v>42</v>
      </c>
      <c r="BK6" s="6" t="s">
        <v>41</v>
      </c>
      <c r="BL6" s="6" t="s">
        <v>42</v>
      </c>
    </row>
    <row r="7" spans="1:64" ht="21" customHeight="1">
      <c r="A7" s="14">
        <v>1</v>
      </c>
      <c r="B7" s="15" t="s">
        <v>43</v>
      </c>
      <c r="C7" s="8">
        <v>94831</v>
      </c>
      <c r="D7" s="8">
        <v>9483100</v>
      </c>
      <c r="E7" s="8">
        <v>9172</v>
      </c>
      <c r="F7" s="8">
        <v>917200</v>
      </c>
      <c r="G7" s="19">
        <f>SUM(C7,E7)</f>
        <v>104003</v>
      </c>
      <c r="H7" s="19">
        <f>SUM(D7,F7)</f>
        <v>10400300</v>
      </c>
      <c r="I7" s="8">
        <v>27516</v>
      </c>
      <c r="J7" s="8">
        <v>2751600</v>
      </c>
      <c r="K7" s="8">
        <v>9172</v>
      </c>
      <c r="L7" s="8">
        <v>917200</v>
      </c>
      <c r="M7" s="7">
        <f>SUM(G7,I7,K7)</f>
        <v>140691</v>
      </c>
      <c r="N7" s="7">
        <f>SUM(H7,J7,L7)</f>
        <v>14069100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14281</v>
      </c>
      <c r="X7" s="8">
        <v>1428100</v>
      </c>
      <c r="Y7" s="7">
        <f>SUM(O7+Q7+S7+U7+W7)</f>
        <v>14281</v>
      </c>
      <c r="Z7" s="7">
        <f>SUM(P7+R7+T7+V7+X7)</f>
        <v>1428100</v>
      </c>
      <c r="AA7" s="12">
        <v>0</v>
      </c>
      <c r="AB7" s="12">
        <v>0</v>
      </c>
      <c r="AC7" s="12">
        <v>9194</v>
      </c>
      <c r="AD7" s="12">
        <v>919400</v>
      </c>
      <c r="AE7" s="12">
        <v>22985</v>
      </c>
      <c r="AF7" s="12">
        <v>2298500</v>
      </c>
      <c r="AG7" s="12">
        <v>0</v>
      </c>
      <c r="AH7" s="12">
        <v>0</v>
      </c>
      <c r="AI7" s="12">
        <v>4597</v>
      </c>
      <c r="AJ7" s="12">
        <v>459700</v>
      </c>
      <c r="AK7" s="12">
        <v>9194</v>
      </c>
      <c r="AL7" s="12">
        <v>919400</v>
      </c>
      <c r="AM7" s="20">
        <f>SUM(M7,Y7,AA7,AC7,AE7,AG7,AI7,AK7)</f>
        <v>200942</v>
      </c>
      <c r="AN7" s="20">
        <f>SUM(N7,Z7,AB7,AD7,AF7,AH7,AJ7,AL7)</f>
        <v>20094200</v>
      </c>
      <c r="AO7" s="12">
        <v>0</v>
      </c>
      <c r="AP7" s="12">
        <v>0</v>
      </c>
      <c r="AQ7" s="12">
        <v>0</v>
      </c>
      <c r="AR7" s="12">
        <v>0</v>
      </c>
      <c r="AS7" s="12">
        <v>0</v>
      </c>
      <c r="AT7" s="12">
        <v>0</v>
      </c>
      <c r="AU7" s="12">
        <v>0</v>
      </c>
      <c r="AV7" s="12">
        <v>0</v>
      </c>
      <c r="AW7" s="12">
        <v>0</v>
      </c>
      <c r="AX7" s="12">
        <v>0</v>
      </c>
      <c r="AY7" s="7">
        <f>SUM(AS7+AU7+AW7)</f>
        <v>0</v>
      </c>
      <c r="AZ7" s="7">
        <f>SUM(AT7+AV7+AX7)</f>
        <v>0</v>
      </c>
      <c r="BA7" s="8">
        <v>0</v>
      </c>
      <c r="BB7" s="8">
        <v>0</v>
      </c>
      <c r="BC7" s="8">
        <v>0</v>
      </c>
      <c r="BD7" s="8">
        <v>0</v>
      </c>
      <c r="BE7" s="8">
        <v>0</v>
      </c>
      <c r="BF7" s="8">
        <v>0</v>
      </c>
      <c r="BG7" s="8">
        <v>4796</v>
      </c>
      <c r="BH7" s="8">
        <v>479600</v>
      </c>
      <c r="BI7" s="7">
        <f>SUM(AQ7,AY7,BA7,BC7,BE7,BG7)</f>
        <v>4796</v>
      </c>
      <c r="BJ7" s="7">
        <f>SUM(AR7,AZ7,BB7,BD7,BF7,BH7)</f>
        <v>479600</v>
      </c>
      <c r="BK7" s="7">
        <f>SUM(AM7,BI7)</f>
        <v>205738</v>
      </c>
      <c r="BL7" s="7">
        <f>SUM(AN7,BJ7)</f>
        <v>20573800</v>
      </c>
    </row>
    <row r="8" spans="1:64" ht="20.25">
      <c r="A8" s="14">
        <v>2</v>
      </c>
      <c r="B8" s="15" t="s">
        <v>44</v>
      </c>
      <c r="C8" s="8">
        <v>15713</v>
      </c>
      <c r="D8" s="8">
        <v>1571300</v>
      </c>
      <c r="E8" s="8">
        <v>2930</v>
      </c>
      <c r="F8" s="8">
        <v>293040</v>
      </c>
      <c r="G8" s="19">
        <f t="shared" ref="G8:H53" si="0">SUM(C8,E8)</f>
        <v>18643</v>
      </c>
      <c r="H8" s="19">
        <f t="shared" si="0"/>
        <v>1864340</v>
      </c>
      <c r="I8" s="8">
        <v>8791</v>
      </c>
      <c r="J8" s="8">
        <v>879120</v>
      </c>
      <c r="K8" s="8">
        <v>2930</v>
      </c>
      <c r="L8" s="8">
        <v>293040</v>
      </c>
      <c r="M8" s="7">
        <f t="shared" ref="M8:N53" si="1">SUM(G8,I8,K8)</f>
        <v>30364</v>
      </c>
      <c r="N8" s="7">
        <f t="shared" si="1"/>
        <v>3036500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12620</v>
      </c>
      <c r="X8" s="8">
        <v>1262000</v>
      </c>
      <c r="Y8" s="7">
        <f t="shared" ref="Y8:Y53" si="2">SUM(O8+Q8+S8+U8+W8)</f>
        <v>12620</v>
      </c>
      <c r="Z8" s="7">
        <f t="shared" ref="Z8:Z53" si="3">SUM(P8+R8+T8+V8+X8)</f>
        <v>1262000</v>
      </c>
      <c r="AA8" s="12">
        <v>0</v>
      </c>
      <c r="AB8" s="12">
        <v>0</v>
      </c>
      <c r="AC8" s="12">
        <v>1532</v>
      </c>
      <c r="AD8" s="12">
        <v>153160</v>
      </c>
      <c r="AE8" s="12">
        <v>3829</v>
      </c>
      <c r="AF8" s="12">
        <v>382900</v>
      </c>
      <c r="AG8" s="12">
        <v>0</v>
      </c>
      <c r="AH8" s="12">
        <v>0</v>
      </c>
      <c r="AI8" s="12">
        <v>766</v>
      </c>
      <c r="AJ8" s="12">
        <v>76580</v>
      </c>
      <c r="AK8" s="12">
        <v>1532</v>
      </c>
      <c r="AL8" s="12">
        <v>153160</v>
      </c>
      <c r="AM8" s="20">
        <f t="shared" ref="AM8:AN53" si="4">SUM(M8,Y8,AA8,AC8,AE8,AG8,AI8,AK8)</f>
        <v>50643</v>
      </c>
      <c r="AN8" s="20">
        <f t="shared" ref="AN8:AN52" si="5">SUM(N8+Z8+AB8+AD8+AF8+AH8+AJ8+AL8)</f>
        <v>5064300</v>
      </c>
      <c r="AO8" s="12">
        <v>0</v>
      </c>
      <c r="AP8" s="12">
        <v>0</v>
      </c>
      <c r="AQ8" s="12">
        <v>0</v>
      </c>
      <c r="AR8" s="12">
        <v>0</v>
      </c>
      <c r="AS8" s="12">
        <v>0</v>
      </c>
      <c r="AT8" s="12">
        <v>0</v>
      </c>
      <c r="AU8" s="12">
        <v>0</v>
      </c>
      <c r="AV8" s="12">
        <v>0</v>
      </c>
      <c r="AW8" s="12">
        <v>0</v>
      </c>
      <c r="AX8" s="12">
        <v>0</v>
      </c>
      <c r="AY8" s="7">
        <f t="shared" ref="AY8:AZ53" si="6">SUM(AS8+AU8+AW8)</f>
        <v>0</v>
      </c>
      <c r="AZ8" s="7">
        <f t="shared" si="6"/>
        <v>0</v>
      </c>
      <c r="BA8" s="8">
        <v>0</v>
      </c>
      <c r="BB8" s="8">
        <v>0</v>
      </c>
      <c r="BC8" s="8">
        <v>0</v>
      </c>
      <c r="BD8" s="8">
        <v>0</v>
      </c>
      <c r="BE8" s="8">
        <v>0</v>
      </c>
      <c r="BF8" s="8">
        <v>0</v>
      </c>
      <c r="BG8" s="8">
        <v>7022</v>
      </c>
      <c r="BH8" s="8">
        <v>702200</v>
      </c>
      <c r="BI8" s="7">
        <f t="shared" ref="BI8:BJ53" si="7">SUM(AQ8,AY8,BA8,BC8,BE8,BG8)</f>
        <v>7022</v>
      </c>
      <c r="BJ8" s="7">
        <f t="shared" si="7"/>
        <v>702200</v>
      </c>
      <c r="BK8" s="7">
        <f t="shared" ref="BK8:BL53" si="8">SUM(AM8,BI8)</f>
        <v>57665</v>
      </c>
      <c r="BL8" s="7">
        <f t="shared" si="8"/>
        <v>5766500</v>
      </c>
    </row>
    <row r="9" spans="1:64" ht="20.25">
      <c r="A9" s="14">
        <v>3</v>
      </c>
      <c r="B9" s="15" t="s">
        <v>45</v>
      </c>
      <c r="C9" s="8">
        <v>3400</v>
      </c>
      <c r="D9" s="8">
        <v>340000</v>
      </c>
      <c r="E9" s="8">
        <v>319</v>
      </c>
      <c r="F9" s="8">
        <v>31880</v>
      </c>
      <c r="G9" s="19">
        <f t="shared" si="0"/>
        <v>3719</v>
      </c>
      <c r="H9" s="19">
        <f t="shared" si="0"/>
        <v>371880</v>
      </c>
      <c r="I9" s="8">
        <v>956</v>
      </c>
      <c r="J9" s="8">
        <v>95640</v>
      </c>
      <c r="K9" s="8">
        <v>319</v>
      </c>
      <c r="L9" s="8">
        <v>31880</v>
      </c>
      <c r="M9" s="7">
        <f t="shared" si="1"/>
        <v>4994</v>
      </c>
      <c r="N9" s="7">
        <f t="shared" si="1"/>
        <v>499400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1203</v>
      </c>
      <c r="X9" s="8">
        <v>120300</v>
      </c>
      <c r="Y9" s="7">
        <f t="shared" si="2"/>
        <v>1203</v>
      </c>
      <c r="Z9" s="7">
        <f t="shared" si="3"/>
        <v>120300</v>
      </c>
      <c r="AA9" s="12">
        <v>0</v>
      </c>
      <c r="AB9" s="12">
        <v>0</v>
      </c>
      <c r="AC9" s="12">
        <v>575</v>
      </c>
      <c r="AD9" s="12">
        <v>57500</v>
      </c>
      <c r="AE9" s="12">
        <v>1438</v>
      </c>
      <c r="AF9" s="12">
        <v>143750</v>
      </c>
      <c r="AG9" s="12">
        <v>0</v>
      </c>
      <c r="AH9" s="12">
        <v>0</v>
      </c>
      <c r="AI9" s="12">
        <v>288</v>
      </c>
      <c r="AJ9" s="12">
        <v>28750</v>
      </c>
      <c r="AK9" s="12">
        <v>575</v>
      </c>
      <c r="AL9" s="12">
        <v>57500</v>
      </c>
      <c r="AM9" s="20">
        <f t="shared" si="4"/>
        <v>9073</v>
      </c>
      <c r="AN9" s="20">
        <f t="shared" si="5"/>
        <v>907200</v>
      </c>
      <c r="AO9" s="12">
        <v>0</v>
      </c>
      <c r="AP9" s="12">
        <v>0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AY9" s="7">
        <f t="shared" si="6"/>
        <v>0</v>
      </c>
      <c r="AZ9" s="7">
        <f t="shared" si="6"/>
        <v>0</v>
      </c>
      <c r="BA9" s="8">
        <v>0</v>
      </c>
      <c r="BB9" s="8">
        <v>0</v>
      </c>
      <c r="BC9" s="8">
        <v>0</v>
      </c>
      <c r="BD9" s="8">
        <v>0</v>
      </c>
      <c r="BE9" s="8">
        <v>0</v>
      </c>
      <c r="BF9" s="8">
        <v>0</v>
      </c>
      <c r="BG9" s="8">
        <v>971</v>
      </c>
      <c r="BH9" s="8">
        <v>97100</v>
      </c>
      <c r="BI9" s="7">
        <f t="shared" si="7"/>
        <v>971</v>
      </c>
      <c r="BJ9" s="7">
        <f t="shared" si="7"/>
        <v>97100</v>
      </c>
      <c r="BK9" s="7">
        <f t="shared" si="8"/>
        <v>10044</v>
      </c>
      <c r="BL9" s="7">
        <f t="shared" si="8"/>
        <v>1004300</v>
      </c>
    </row>
    <row r="10" spans="1:64" ht="20.25">
      <c r="A10" s="14">
        <v>4</v>
      </c>
      <c r="B10" s="15" t="s">
        <v>46</v>
      </c>
      <c r="C10" s="9">
        <v>34885</v>
      </c>
      <c r="D10" s="9">
        <v>3488500</v>
      </c>
      <c r="E10" s="9">
        <v>4008</v>
      </c>
      <c r="F10" s="9">
        <v>400840</v>
      </c>
      <c r="G10" s="19">
        <f t="shared" si="0"/>
        <v>38893</v>
      </c>
      <c r="H10" s="19">
        <f t="shared" si="0"/>
        <v>3889340</v>
      </c>
      <c r="I10" s="9">
        <v>12025</v>
      </c>
      <c r="J10" s="9">
        <v>1202520</v>
      </c>
      <c r="K10" s="9">
        <v>4008</v>
      </c>
      <c r="L10" s="9">
        <v>400840</v>
      </c>
      <c r="M10" s="7">
        <f t="shared" si="1"/>
        <v>54926</v>
      </c>
      <c r="N10" s="7">
        <f t="shared" si="1"/>
        <v>5492700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7427</v>
      </c>
      <c r="X10" s="9">
        <v>742700</v>
      </c>
      <c r="Y10" s="7">
        <f t="shared" si="2"/>
        <v>7427</v>
      </c>
      <c r="Z10" s="7">
        <f t="shared" si="3"/>
        <v>742700</v>
      </c>
      <c r="AA10" s="12">
        <v>0</v>
      </c>
      <c r="AB10" s="12">
        <v>0</v>
      </c>
      <c r="AC10" s="12">
        <v>4037</v>
      </c>
      <c r="AD10" s="12">
        <v>403700</v>
      </c>
      <c r="AE10" s="12">
        <v>10093</v>
      </c>
      <c r="AF10" s="12">
        <v>1009250</v>
      </c>
      <c r="AG10" s="12">
        <v>0</v>
      </c>
      <c r="AH10" s="12">
        <v>0</v>
      </c>
      <c r="AI10" s="12">
        <v>2019</v>
      </c>
      <c r="AJ10" s="12">
        <v>201850</v>
      </c>
      <c r="AK10" s="12">
        <v>4037</v>
      </c>
      <c r="AL10" s="12">
        <v>403700</v>
      </c>
      <c r="AM10" s="20">
        <f t="shared" si="4"/>
        <v>82539</v>
      </c>
      <c r="AN10" s="20">
        <f t="shared" si="5"/>
        <v>8253900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7">
        <f t="shared" si="6"/>
        <v>0</v>
      </c>
      <c r="AZ10" s="7">
        <f t="shared" si="6"/>
        <v>0</v>
      </c>
      <c r="BA10" s="9">
        <v>0</v>
      </c>
      <c r="BB10" s="9">
        <v>0</v>
      </c>
      <c r="BC10" s="9">
        <v>0</v>
      </c>
      <c r="BD10" s="9">
        <v>0</v>
      </c>
      <c r="BE10" s="9">
        <v>0</v>
      </c>
      <c r="BF10" s="9">
        <v>0</v>
      </c>
      <c r="BG10" s="9">
        <v>23680</v>
      </c>
      <c r="BH10" s="9">
        <v>2368000</v>
      </c>
      <c r="BI10" s="7">
        <f t="shared" si="7"/>
        <v>23680</v>
      </c>
      <c r="BJ10" s="7">
        <f t="shared" si="7"/>
        <v>2368000</v>
      </c>
      <c r="BK10" s="7">
        <f t="shared" si="8"/>
        <v>106219</v>
      </c>
      <c r="BL10" s="7">
        <f t="shared" si="8"/>
        <v>10621900</v>
      </c>
    </row>
    <row r="11" spans="1:64" ht="20.25">
      <c r="A11" s="14">
        <v>5</v>
      </c>
      <c r="B11" s="15" t="s">
        <v>47</v>
      </c>
      <c r="C11" s="8">
        <v>8844</v>
      </c>
      <c r="D11" s="8">
        <v>884400</v>
      </c>
      <c r="E11" s="8">
        <v>610</v>
      </c>
      <c r="F11" s="8">
        <v>61000</v>
      </c>
      <c r="G11" s="19">
        <f t="shared" si="0"/>
        <v>9454</v>
      </c>
      <c r="H11" s="19">
        <f t="shared" si="0"/>
        <v>945400</v>
      </c>
      <c r="I11" s="8">
        <v>1830</v>
      </c>
      <c r="J11" s="8">
        <v>183000</v>
      </c>
      <c r="K11" s="8">
        <v>610</v>
      </c>
      <c r="L11" s="8">
        <v>61000</v>
      </c>
      <c r="M11" s="7">
        <f t="shared" si="1"/>
        <v>11894</v>
      </c>
      <c r="N11" s="7">
        <f t="shared" si="1"/>
        <v>1189400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647</v>
      </c>
      <c r="X11" s="8">
        <v>64700</v>
      </c>
      <c r="Y11" s="7">
        <f t="shared" si="2"/>
        <v>647</v>
      </c>
      <c r="Z11" s="7">
        <f t="shared" si="3"/>
        <v>64700</v>
      </c>
      <c r="AA11" s="12">
        <v>0</v>
      </c>
      <c r="AB11" s="12">
        <v>0</v>
      </c>
      <c r="AC11" s="12">
        <v>695</v>
      </c>
      <c r="AD11" s="12">
        <v>69440</v>
      </c>
      <c r="AE11" s="12">
        <v>1736</v>
      </c>
      <c r="AF11" s="12">
        <v>173600</v>
      </c>
      <c r="AG11" s="12">
        <v>0</v>
      </c>
      <c r="AH11" s="12">
        <v>0</v>
      </c>
      <c r="AI11" s="12">
        <v>347</v>
      </c>
      <c r="AJ11" s="12">
        <v>34720</v>
      </c>
      <c r="AK11" s="12">
        <v>695</v>
      </c>
      <c r="AL11" s="12">
        <v>69440</v>
      </c>
      <c r="AM11" s="20">
        <f t="shared" si="4"/>
        <v>16014</v>
      </c>
      <c r="AN11" s="20">
        <f t="shared" si="5"/>
        <v>1601300</v>
      </c>
      <c r="AO11" s="12">
        <v>0</v>
      </c>
      <c r="AP11" s="12">
        <v>0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7">
        <f t="shared" si="6"/>
        <v>0</v>
      </c>
      <c r="AZ11" s="7">
        <f t="shared" si="6"/>
        <v>0</v>
      </c>
      <c r="BA11" s="8">
        <v>0</v>
      </c>
      <c r="BB11" s="8">
        <v>0</v>
      </c>
      <c r="BC11" s="8">
        <v>0</v>
      </c>
      <c r="BD11" s="8">
        <v>0</v>
      </c>
      <c r="BE11" s="8">
        <v>0</v>
      </c>
      <c r="BF11" s="8">
        <v>0</v>
      </c>
      <c r="BG11" s="8">
        <v>1145</v>
      </c>
      <c r="BH11" s="8">
        <v>114500</v>
      </c>
      <c r="BI11" s="7">
        <f t="shared" si="7"/>
        <v>1145</v>
      </c>
      <c r="BJ11" s="7">
        <f t="shared" si="7"/>
        <v>114500</v>
      </c>
      <c r="BK11" s="7">
        <f t="shared" si="8"/>
        <v>17159</v>
      </c>
      <c r="BL11" s="7">
        <f t="shared" si="8"/>
        <v>1715800</v>
      </c>
    </row>
    <row r="12" spans="1:64" ht="20.25">
      <c r="A12" s="14">
        <v>6</v>
      </c>
      <c r="B12" s="15" t="s">
        <v>48</v>
      </c>
      <c r="C12" s="8">
        <v>354</v>
      </c>
      <c r="D12" s="8">
        <v>35400</v>
      </c>
      <c r="E12" s="8">
        <v>39</v>
      </c>
      <c r="F12" s="8">
        <v>3860</v>
      </c>
      <c r="G12" s="19">
        <f t="shared" si="0"/>
        <v>393</v>
      </c>
      <c r="H12" s="19">
        <f t="shared" si="0"/>
        <v>39260</v>
      </c>
      <c r="I12" s="8">
        <v>116</v>
      </c>
      <c r="J12" s="8">
        <v>11580</v>
      </c>
      <c r="K12" s="8">
        <v>39</v>
      </c>
      <c r="L12" s="8">
        <v>3860</v>
      </c>
      <c r="M12" s="7">
        <f t="shared" si="1"/>
        <v>548</v>
      </c>
      <c r="N12" s="7">
        <f t="shared" si="1"/>
        <v>54700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138</v>
      </c>
      <c r="X12" s="8">
        <v>13800</v>
      </c>
      <c r="Y12" s="7">
        <f t="shared" si="2"/>
        <v>138</v>
      </c>
      <c r="Z12" s="7">
        <f t="shared" si="3"/>
        <v>13800</v>
      </c>
      <c r="AA12" s="12">
        <v>0</v>
      </c>
      <c r="AB12" s="12">
        <v>0</v>
      </c>
      <c r="AC12" s="12">
        <v>70</v>
      </c>
      <c r="AD12" s="12">
        <v>7020</v>
      </c>
      <c r="AE12" s="12">
        <v>175</v>
      </c>
      <c r="AF12" s="12">
        <v>17550</v>
      </c>
      <c r="AG12" s="12">
        <v>0</v>
      </c>
      <c r="AH12" s="12">
        <v>0</v>
      </c>
      <c r="AI12" s="12">
        <v>35</v>
      </c>
      <c r="AJ12" s="12">
        <v>3510</v>
      </c>
      <c r="AK12" s="12">
        <v>70</v>
      </c>
      <c r="AL12" s="12">
        <v>7020</v>
      </c>
      <c r="AM12" s="20">
        <f t="shared" si="4"/>
        <v>1036</v>
      </c>
      <c r="AN12" s="20">
        <f t="shared" si="5"/>
        <v>103600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7">
        <f t="shared" si="6"/>
        <v>0</v>
      </c>
      <c r="AZ12" s="7">
        <f t="shared" si="6"/>
        <v>0</v>
      </c>
      <c r="BA12" s="8">
        <v>0</v>
      </c>
      <c r="BB12" s="8">
        <v>0</v>
      </c>
      <c r="BC12" s="8">
        <v>0</v>
      </c>
      <c r="BD12" s="8">
        <v>0</v>
      </c>
      <c r="BE12" s="8">
        <v>0</v>
      </c>
      <c r="BF12" s="8">
        <v>0</v>
      </c>
      <c r="BG12" s="8">
        <v>37</v>
      </c>
      <c r="BH12" s="8">
        <v>3700</v>
      </c>
      <c r="BI12" s="7">
        <f t="shared" si="7"/>
        <v>37</v>
      </c>
      <c r="BJ12" s="7">
        <f t="shared" si="7"/>
        <v>3700</v>
      </c>
      <c r="BK12" s="7">
        <f t="shared" si="8"/>
        <v>1073</v>
      </c>
      <c r="BL12" s="7">
        <f t="shared" si="8"/>
        <v>107300</v>
      </c>
    </row>
    <row r="13" spans="1:64" ht="20.25">
      <c r="A13" s="14">
        <v>7</v>
      </c>
      <c r="B13" s="15" t="s">
        <v>49</v>
      </c>
      <c r="C13" s="8">
        <v>355</v>
      </c>
      <c r="D13" s="8">
        <v>35500</v>
      </c>
      <c r="E13" s="8">
        <v>38</v>
      </c>
      <c r="F13" s="8">
        <v>3800</v>
      </c>
      <c r="G13" s="19">
        <f t="shared" si="0"/>
        <v>393</v>
      </c>
      <c r="H13" s="19">
        <f t="shared" si="0"/>
        <v>39300</v>
      </c>
      <c r="I13" s="8">
        <v>114</v>
      </c>
      <c r="J13" s="8">
        <v>11400</v>
      </c>
      <c r="K13" s="8">
        <v>38</v>
      </c>
      <c r="L13" s="8">
        <v>3800</v>
      </c>
      <c r="M13" s="7">
        <f t="shared" si="1"/>
        <v>545</v>
      </c>
      <c r="N13" s="7">
        <f t="shared" si="1"/>
        <v>54500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330</v>
      </c>
      <c r="X13" s="8">
        <v>33000</v>
      </c>
      <c r="Y13" s="7">
        <f t="shared" si="2"/>
        <v>330</v>
      </c>
      <c r="Z13" s="7">
        <f t="shared" si="3"/>
        <v>33000</v>
      </c>
      <c r="AA13" s="12">
        <v>0</v>
      </c>
      <c r="AB13" s="12">
        <v>0</v>
      </c>
      <c r="AC13" s="12">
        <v>66</v>
      </c>
      <c r="AD13" s="12">
        <v>6600</v>
      </c>
      <c r="AE13" s="12">
        <v>165</v>
      </c>
      <c r="AF13" s="12">
        <v>16500</v>
      </c>
      <c r="AG13" s="12">
        <v>0</v>
      </c>
      <c r="AH13" s="12">
        <v>0</v>
      </c>
      <c r="AI13" s="12">
        <v>33</v>
      </c>
      <c r="AJ13" s="12">
        <v>3300</v>
      </c>
      <c r="AK13" s="12">
        <v>66</v>
      </c>
      <c r="AL13" s="12">
        <v>6600</v>
      </c>
      <c r="AM13" s="20">
        <f t="shared" si="4"/>
        <v>1205</v>
      </c>
      <c r="AN13" s="20">
        <f t="shared" si="5"/>
        <v>120500</v>
      </c>
      <c r="AO13" s="12">
        <v>0</v>
      </c>
      <c r="AP13" s="12">
        <v>0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7">
        <f t="shared" si="6"/>
        <v>0</v>
      </c>
      <c r="AZ13" s="7">
        <f t="shared" si="6"/>
        <v>0</v>
      </c>
      <c r="BA13" s="8">
        <v>0</v>
      </c>
      <c r="BB13" s="8">
        <v>0</v>
      </c>
      <c r="BC13" s="8">
        <v>0</v>
      </c>
      <c r="BD13" s="8">
        <v>0</v>
      </c>
      <c r="BE13" s="8">
        <v>0</v>
      </c>
      <c r="BF13" s="8">
        <v>0</v>
      </c>
      <c r="BG13" s="8">
        <v>83</v>
      </c>
      <c r="BH13" s="8">
        <v>8300</v>
      </c>
      <c r="BI13" s="7">
        <f t="shared" si="7"/>
        <v>83</v>
      </c>
      <c r="BJ13" s="7">
        <f t="shared" si="7"/>
        <v>8300</v>
      </c>
      <c r="BK13" s="7">
        <f t="shared" si="8"/>
        <v>1288</v>
      </c>
      <c r="BL13" s="7">
        <f t="shared" si="8"/>
        <v>128800</v>
      </c>
    </row>
    <row r="14" spans="1:64" ht="20.25">
      <c r="A14" s="14">
        <v>8</v>
      </c>
      <c r="B14" s="15" t="s">
        <v>50</v>
      </c>
      <c r="C14" s="8">
        <v>270</v>
      </c>
      <c r="D14" s="8">
        <v>27000</v>
      </c>
      <c r="E14" s="8">
        <v>60</v>
      </c>
      <c r="F14" s="8">
        <v>6000</v>
      </c>
      <c r="G14" s="19">
        <f t="shared" si="0"/>
        <v>330</v>
      </c>
      <c r="H14" s="19">
        <f t="shared" si="0"/>
        <v>33000</v>
      </c>
      <c r="I14" s="8">
        <v>180</v>
      </c>
      <c r="J14" s="8">
        <v>18000</v>
      </c>
      <c r="K14" s="8">
        <v>60</v>
      </c>
      <c r="L14" s="8">
        <v>6000</v>
      </c>
      <c r="M14" s="7">
        <f t="shared" si="1"/>
        <v>570</v>
      </c>
      <c r="N14" s="7">
        <f t="shared" si="1"/>
        <v>57000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300</v>
      </c>
      <c r="X14" s="8">
        <v>30000</v>
      </c>
      <c r="Y14" s="7">
        <f t="shared" si="2"/>
        <v>300</v>
      </c>
      <c r="Z14" s="7">
        <f t="shared" si="3"/>
        <v>30000</v>
      </c>
      <c r="AA14" s="12">
        <v>0</v>
      </c>
      <c r="AB14" s="12">
        <v>0</v>
      </c>
      <c r="AC14" s="12">
        <v>66</v>
      </c>
      <c r="AD14" s="12">
        <v>6600</v>
      </c>
      <c r="AE14" s="12">
        <v>165</v>
      </c>
      <c r="AF14" s="12">
        <v>16500</v>
      </c>
      <c r="AG14" s="12">
        <v>0</v>
      </c>
      <c r="AH14" s="12">
        <v>0</v>
      </c>
      <c r="AI14" s="12">
        <v>33</v>
      </c>
      <c r="AJ14" s="12">
        <v>3300</v>
      </c>
      <c r="AK14" s="12">
        <v>66</v>
      </c>
      <c r="AL14" s="12">
        <v>6600</v>
      </c>
      <c r="AM14" s="20">
        <f t="shared" si="4"/>
        <v>1200</v>
      </c>
      <c r="AN14" s="20">
        <f t="shared" si="5"/>
        <v>120000</v>
      </c>
      <c r="AO14" s="12">
        <v>0</v>
      </c>
      <c r="AP14" s="12">
        <v>0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7">
        <f t="shared" si="6"/>
        <v>0</v>
      </c>
      <c r="AZ14" s="7">
        <f t="shared" si="6"/>
        <v>0</v>
      </c>
      <c r="BA14" s="8">
        <v>0</v>
      </c>
      <c r="BB14" s="8">
        <v>0</v>
      </c>
      <c r="BC14" s="8">
        <v>0</v>
      </c>
      <c r="BD14" s="8">
        <v>0</v>
      </c>
      <c r="BE14" s="8">
        <v>0</v>
      </c>
      <c r="BF14" s="8">
        <v>0</v>
      </c>
      <c r="BG14" s="8">
        <v>60</v>
      </c>
      <c r="BH14" s="8">
        <v>6000</v>
      </c>
      <c r="BI14" s="7">
        <f t="shared" si="7"/>
        <v>60</v>
      </c>
      <c r="BJ14" s="7">
        <f t="shared" si="7"/>
        <v>6000</v>
      </c>
      <c r="BK14" s="7">
        <f t="shared" si="8"/>
        <v>1260</v>
      </c>
      <c r="BL14" s="7">
        <f t="shared" si="8"/>
        <v>126000</v>
      </c>
    </row>
    <row r="15" spans="1:64" ht="20.25">
      <c r="A15" s="14">
        <v>9</v>
      </c>
      <c r="B15" s="15" t="s">
        <v>51</v>
      </c>
      <c r="C15" s="8">
        <v>1000</v>
      </c>
      <c r="D15" s="8">
        <v>100000</v>
      </c>
      <c r="E15" s="8">
        <v>106</v>
      </c>
      <c r="F15" s="8">
        <v>10600</v>
      </c>
      <c r="G15" s="19">
        <f t="shared" si="0"/>
        <v>1106</v>
      </c>
      <c r="H15" s="19">
        <f t="shared" si="0"/>
        <v>110600</v>
      </c>
      <c r="I15" s="8">
        <v>318</v>
      </c>
      <c r="J15" s="8">
        <v>31800</v>
      </c>
      <c r="K15" s="8">
        <v>106</v>
      </c>
      <c r="L15" s="8">
        <v>10600</v>
      </c>
      <c r="M15" s="7">
        <f t="shared" si="1"/>
        <v>1530</v>
      </c>
      <c r="N15" s="7">
        <f t="shared" si="1"/>
        <v>153000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623</v>
      </c>
      <c r="X15" s="8">
        <v>62300</v>
      </c>
      <c r="Y15" s="7">
        <f t="shared" si="2"/>
        <v>623</v>
      </c>
      <c r="Z15" s="7">
        <f t="shared" si="3"/>
        <v>62300</v>
      </c>
      <c r="AA15" s="12">
        <v>0</v>
      </c>
      <c r="AB15" s="12">
        <v>0</v>
      </c>
      <c r="AC15" s="12">
        <v>241</v>
      </c>
      <c r="AD15" s="12">
        <v>24100</v>
      </c>
      <c r="AE15" s="12">
        <v>603</v>
      </c>
      <c r="AF15" s="12">
        <v>60250</v>
      </c>
      <c r="AG15" s="12">
        <v>0</v>
      </c>
      <c r="AH15" s="12">
        <v>0</v>
      </c>
      <c r="AI15" s="12">
        <v>121</v>
      </c>
      <c r="AJ15" s="12">
        <v>12050</v>
      </c>
      <c r="AK15" s="12">
        <v>241</v>
      </c>
      <c r="AL15" s="12">
        <v>24100</v>
      </c>
      <c r="AM15" s="20">
        <f t="shared" si="4"/>
        <v>3359</v>
      </c>
      <c r="AN15" s="20">
        <f t="shared" si="5"/>
        <v>335800</v>
      </c>
      <c r="AO15" s="12">
        <v>0</v>
      </c>
      <c r="AP15" s="12">
        <v>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7">
        <f t="shared" si="6"/>
        <v>0</v>
      </c>
      <c r="AZ15" s="7">
        <f t="shared" si="6"/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205</v>
      </c>
      <c r="BH15" s="8">
        <v>20500</v>
      </c>
      <c r="BI15" s="7">
        <f t="shared" si="7"/>
        <v>205</v>
      </c>
      <c r="BJ15" s="7">
        <f t="shared" si="7"/>
        <v>20500</v>
      </c>
      <c r="BK15" s="7">
        <f t="shared" si="8"/>
        <v>3564</v>
      </c>
      <c r="BL15" s="7">
        <f t="shared" si="8"/>
        <v>356300</v>
      </c>
    </row>
    <row r="16" spans="1:64" ht="20.25">
      <c r="A16" s="14">
        <v>10</v>
      </c>
      <c r="B16" s="15" t="s">
        <v>52</v>
      </c>
      <c r="C16" s="8">
        <v>260</v>
      </c>
      <c r="D16" s="8">
        <v>26000</v>
      </c>
      <c r="E16" s="8">
        <v>40</v>
      </c>
      <c r="F16" s="8">
        <v>4000</v>
      </c>
      <c r="G16" s="19">
        <f t="shared" si="0"/>
        <v>300</v>
      </c>
      <c r="H16" s="19">
        <f t="shared" si="0"/>
        <v>30000</v>
      </c>
      <c r="I16" s="8">
        <v>120</v>
      </c>
      <c r="J16" s="8">
        <v>12000</v>
      </c>
      <c r="K16" s="8">
        <v>40</v>
      </c>
      <c r="L16" s="8">
        <v>4000</v>
      </c>
      <c r="M16" s="7">
        <f t="shared" si="1"/>
        <v>460</v>
      </c>
      <c r="N16" s="7">
        <f t="shared" si="1"/>
        <v>46000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140</v>
      </c>
      <c r="X16" s="8">
        <v>14000</v>
      </c>
      <c r="Y16" s="7">
        <f t="shared" si="2"/>
        <v>140</v>
      </c>
      <c r="Z16" s="7">
        <f t="shared" si="3"/>
        <v>14000</v>
      </c>
      <c r="AA16" s="12">
        <v>0</v>
      </c>
      <c r="AB16" s="12">
        <v>0</v>
      </c>
      <c r="AC16" s="12">
        <v>40</v>
      </c>
      <c r="AD16" s="12">
        <v>4000</v>
      </c>
      <c r="AE16" s="12">
        <v>100</v>
      </c>
      <c r="AF16" s="12">
        <v>10000</v>
      </c>
      <c r="AG16" s="12">
        <v>0</v>
      </c>
      <c r="AH16" s="12">
        <v>0</v>
      </c>
      <c r="AI16" s="12">
        <v>20</v>
      </c>
      <c r="AJ16" s="12">
        <v>2000</v>
      </c>
      <c r="AK16" s="12">
        <v>40</v>
      </c>
      <c r="AL16" s="12">
        <v>4000</v>
      </c>
      <c r="AM16" s="20">
        <f t="shared" si="4"/>
        <v>800</v>
      </c>
      <c r="AN16" s="20">
        <f t="shared" si="5"/>
        <v>80000</v>
      </c>
      <c r="AO16" s="12">
        <v>0</v>
      </c>
      <c r="AP16" s="12">
        <v>0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7">
        <f t="shared" si="6"/>
        <v>0</v>
      </c>
      <c r="AZ16" s="7">
        <f t="shared" si="6"/>
        <v>0</v>
      </c>
      <c r="BA16" s="8">
        <v>0</v>
      </c>
      <c r="BB16" s="8">
        <v>0</v>
      </c>
      <c r="BC16" s="8">
        <v>0</v>
      </c>
      <c r="BD16" s="8">
        <v>0</v>
      </c>
      <c r="BE16" s="8">
        <v>0</v>
      </c>
      <c r="BF16" s="8">
        <v>0</v>
      </c>
      <c r="BG16" s="8">
        <v>1200</v>
      </c>
      <c r="BH16" s="8">
        <v>120000</v>
      </c>
      <c r="BI16" s="7">
        <f t="shared" si="7"/>
        <v>1200</v>
      </c>
      <c r="BJ16" s="7">
        <f t="shared" si="7"/>
        <v>120000</v>
      </c>
      <c r="BK16" s="7">
        <f t="shared" si="8"/>
        <v>2000</v>
      </c>
      <c r="BL16" s="7">
        <f t="shared" si="8"/>
        <v>200000</v>
      </c>
    </row>
    <row r="17" spans="1:64" ht="20.25">
      <c r="A17" s="14">
        <v>11</v>
      </c>
      <c r="B17" s="15" t="s">
        <v>53</v>
      </c>
      <c r="C17" s="8">
        <v>1740</v>
      </c>
      <c r="D17" s="8">
        <v>174000</v>
      </c>
      <c r="E17" s="8">
        <v>360</v>
      </c>
      <c r="F17" s="8">
        <v>36000</v>
      </c>
      <c r="G17" s="19">
        <f t="shared" si="0"/>
        <v>2100</v>
      </c>
      <c r="H17" s="19">
        <f t="shared" si="0"/>
        <v>210000</v>
      </c>
      <c r="I17" s="8">
        <v>1080</v>
      </c>
      <c r="J17" s="8">
        <v>108000</v>
      </c>
      <c r="K17" s="8">
        <v>360</v>
      </c>
      <c r="L17" s="8">
        <v>36000</v>
      </c>
      <c r="M17" s="7">
        <f t="shared" si="1"/>
        <v>3540</v>
      </c>
      <c r="N17" s="7">
        <f t="shared" si="1"/>
        <v>354000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1380</v>
      </c>
      <c r="X17" s="8">
        <v>138000</v>
      </c>
      <c r="Y17" s="7">
        <f t="shared" si="2"/>
        <v>1380</v>
      </c>
      <c r="Z17" s="7">
        <f t="shared" si="3"/>
        <v>138000</v>
      </c>
      <c r="AA17" s="12">
        <v>0</v>
      </c>
      <c r="AB17" s="12">
        <v>0</v>
      </c>
      <c r="AC17" s="12">
        <v>80</v>
      </c>
      <c r="AD17" s="12">
        <v>8000</v>
      </c>
      <c r="AE17" s="12">
        <v>200</v>
      </c>
      <c r="AF17" s="12">
        <v>20000</v>
      </c>
      <c r="AG17" s="12">
        <v>0</v>
      </c>
      <c r="AH17" s="12">
        <v>0</v>
      </c>
      <c r="AI17" s="12">
        <v>40</v>
      </c>
      <c r="AJ17" s="12">
        <v>4000</v>
      </c>
      <c r="AK17" s="12">
        <v>80</v>
      </c>
      <c r="AL17" s="12">
        <v>8000</v>
      </c>
      <c r="AM17" s="20">
        <f t="shared" si="4"/>
        <v>5320</v>
      </c>
      <c r="AN17" s="20">
        <f t="shared" si="5"/>
        <v>532000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7">
        <f t="shared" si="6"/>
        <v>0</v>
      </c>
      <c r="AZ17" s="7">
        <f t="shared" si="6"/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315</v>
      </c>
      <c r="BH17" s="8">
        <v>31500</v>
      </c>
      <c r="BI17" s="7">
        <f t="shared" si="7"/>
        <v>315</v>
      </c>
      <c r="BJ17" s="7">
        <f t="shared" si="7"/>
        <v>31500</v>
      </c>
      <c r="BK17" s="7">
        <f t="shared" si="8"/>
        <v>5635</v>
      </c>
      <c r="BL17" s="7">
        <f t="shared" si="8"/>
        <v>563500</v>
      </c>
    </row>
    <row r="18" spans="1:64" ht="20.25">
      <c r="A18" s="14">
        <v>12</v>
      </c>
      <c r="B18" s="15" t="s">
        <v>54</v>
      </c>
      <c r="C18" s="8">
        <v>300</v>
      </c>
      <c r="D18" s="8">
        <v>30000</v>
      </c>
      <c r="E18" s="8">
        <v>20</v>
      </c>
      <c r="F18" s="8">
        <v>2000</v>
      </c>
      <c r="G18" s="19">
        <f t="shared" si="0"/>
        <v>320</v>
      </c>
      <c r="H18" s="19">
        <f t="shared" si="0"/>
        <v>32000</v>
      </c>
      <c r="I18" s="8">
        <v>60</v>
      </c>
      <c r="J18" s="8">
        <v>6000</v>
      </c>
      <c r="K18" s="8">
        <v>20</v>
      </c>
      <c r="L18" s="8">
        <v>2000</v>
      </c>
      <c r="M18" s="7">
        <f t="shared" si="1"/>
        <v>400</v>
      </c>
      <c r="N18" s="7">
        <f t="shared" si="1"/>
        <v>40000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100</v>
      </c>
      <c r="X18" s="8">
        <v>10000</v>
      </c>
      <c r="Y18" s="7">
        <f t="shared" si="2"/>
        <v>100</v>
      </c>
      <c r="Z18" s="7">
        <f t="shared" si="3"/>
        <v>10000</v>
      </c>
      <c r="AA18" s="12">
        <v>0</v>
      </c>
      <c r="AB18" s="12">
        <v>0</v>
      </c>
      <c r="AC18" s="12">
        <v>20</v>
      </c>
      <c r="AD18" s="12">
        <v>2000</v>
      </c>
      <c r="AE18" s="12">
        <v>50</v>
      </c>
      <c r="AF18" s="12">
        <v>5000</v>
      </c>
      <c r="AG18" s="12">
        <v>0</v>
      </c>
      <c r="AH18" s="12">
        <v>0</v>
      </c>
      <c r="AI18" s="12">
        <v>10</v>
      </c>
      <c r="AJ18" s="12">
        <v>1000</v>
      </c>
      <c r="AK18" s="12">
        <v>20</v>
      </c>
      <c r="AL18" s="12">
        <v>2000</v>
      </c>
      <c r="AM18" s="20">
        <f t="shared" si="4"/>
        <v>600</v>
      </c>
      <c r="AN18" s="20">
        <f t="shared" si="5"/>
        <v>60000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7">
        <f t="shared" si="6"/>
        <v>0</v>
      </c>
      <c r="AZ18" s="7">
        <f t="shared" si="6"/>
        <v>0</v>
      </c>
      <c r="BA18" s="8">
        <v>0</v>
      </c>
      <c r="BB18" s="8">
        <v>0</v>
      </c>
      <c r="BC18" s="8">
        <v>0</v>
      </c>
      <c r="BD18" s="8">
        <v>0</v>
      </c>
      <c r="BE18" s="8">
        <v>0</v>
      </c>
      <c r="BF18" s="8">
        <v>0</v>
      </c>
      <c r="BG18" s="8">
        <v>20</v>
      </c>
      <c r="BH18" s="8">
        <v>2000</v>
      </c>
      <c r="BI18" s="7">
        <f t="shared" si="7"/>
        <v>20</v>
      </c>
      <c r="BJ18" s="7">
        <f t="shared" si="7"/>
        <v>2000</v>
      </c>
      <c r="BK18" s="7">
        <f t="shared" si="8"/>
        <v>620</v>
      </c>
      <c r="BL18" s="7">
        <f t="shared" si="8"/>
        <v>62000</v>
      </c>
    </row>
    <row r="19" spans="1:64" ht="20.25">
      <c r="A19" s="14">
        <v>13</v>
      </c>
      <c r="B19" s="15" t="s">
        <v>55</v>
      </c>
      <c r="C19" s="8">
        <v>500</v>
      </c>
      <c r="D19" s="8">
        <v>50000</v>
      </c>
      <c r="E19" s="8">
        <v>50</v>
      </c>
      <c r="F19" s="8">
        <v>5000</v>
      </c>
      <c r="G19" s="19">
        <f t="shared" si="0"/>
        <v>550</v>
      </c>
      <c r="H19" s="19">
        <f t="shared" si="0"/>
        <v>55000</v>
      </c>
      <c r="I19" s="8">
        <v>150</v>
      </c>
      <c r="J19" s="8">
        <v>15000</v>
      </c>
      <c r="K19" s="8">
        <v>50</v>
      </c>
      <c r="L19" s="8">
        <v>5000</v>
      </c>
      <c r="M19" s="7">
        <f t="shared" si="1"/>
        <v>750</v>
      </c>
      <c r="N19" s="7">
        <f t="shared" si="1"/>
        <v>75000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200</v>
      </c>
      <c r="X19" s="8">
        <v>20000</v>
      </c>
      <c r="Y19" s="7">
        <f t="shared" si="2"/>
        <v>200</v>
      </c>
      <c r="Z19" s="7">
        <f t="shared" si="3"/>
        <v>20000</v>
      </c>
      <c r="AA19" s="12">
        <v>0</v>
      </c>
      <c r="AB19" s="12">
        <v>0</v>
      </c>
      <c r="AC19" s="12">
        <v>40</v>
      </c>
      <c r="AD19" s="12">
        <v>4000</v>
      </c>
      <c r="AE19" s="12">
        <v>100</v>
      </c>
      <c r="AF19" s="12">
        <v>10000</v>
      </c>
      <c r="AG19" s="12">
        <v>0</v>
      </c>
      <c r="AH19" s="12">
        <v>0</v>
      </c>
      <c r="AI19" s="12">
        <v>20</v>
      </c>
      <c r="AJ19" s="12">
        <v>2000</v>
      </c>
      <c r="AK19" s="12">
        <v>40</v>
      </c>
      <c r="AL19" s="12">
        <v>4000</v>
      </c>
      <c r="AM19" s="20">
        <f t="shared" si="4"/>
        <v>1150</v>
      </c>
      <c r="AN19" s="20">
        <f t="shared" si="5"/>
        <v>115000</v>
      </c>
      <c r="AO19" s="12">
        <v>0</v>
      </c>
      <c r="AP19" s="12">
        <v>0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7">
        <f t="shared" si="6"/>
        <v>0</v>
      </c>
      <c r="AZ19" s="7">
        <f t="shared" si="6"/>
        <v>0</v>
      </c>
      <c r="BA19" s="8">
        <v>0</v>
      </c>
      <c r="BB19" s="8">
        <v>0</v>
      </c>
      <c r="BC19" s="8">
        <v>0</v>
      </c>
      <c r="BD19" s="8">
        <v>0</v>
      </c>
      <c r="BE19" s="8">
        <v>0</v>
      </c>
      <c r="BF19" s="8">
        <v>0</v>
      </c>
      <c r="BG19" s="8">
        <v>110</v>
      </c>
      <c r="BH19" s="8">
        <v>11000</v>
      </c>
      <c r="BI19" s="7">
        <f t="shared" si="7"/>
        <v>110</v>
      </c>
      <c r="BJ19" s="7">
        <f t="shared" si="7"/>
        <v>11000</v>
      </c>
      <c r="BK19" s="7">
        <f t="shared" si="8"/>
        <v>1260</v>
      </c>
      <c r="BL19" s="7">
        <f t="shared" si="8"/>
        <v>126000</v>
      </c>
    </row>
    <row r="20" spans="1:64" ht="20.25">
      <c r="A20" s="14">
        <v>14</v>
      </c>
      <c r="B20" s="15" t="s">
        <v>56</v>
      </c>
      <c r="C20" s="8">
        <v>4000</v>
      </c>
      <c r="D20" s="8">
        <v>400000</v>
      </c>
      <c r="E20" s="8">
        <v>196</v>
      </c>
      <c r="F20" s="8">
        <v>19600</v>
      </c>
      <c r="G20" s="19">
        <f t="shared" si="0"/>
        <v>4196</v>
      </c>
      <c r="H20" s="19">
        <f t="shared" si="0"/>
        <v>419600</v>
      </c>
      <c r="I20" s="8">
        <v>588</v>
      </c>
      <c r="J20" s="8">
        <v>58800</v>
      </c>
      <c r="K20" s="8">
        <v>196</v>
      </c>
      <c r="L20" s="8">
        <v>19600</v>
      </c>
      <c r="M20" s="7">
        <f t="shared" si="1"/>
        <v>4980</v>
      </c>
      <c r="N20" s="7">
        <f t="shared" si="1"/>
        <v>498000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585</v>
      </c>
      <c r="X20" s="8">
        <v>58500</v>
      </c>
      <c r="Y20" s="7">
        <f t="shared" si="2"/>
        <v>585</v>
      </c>
      <c r="Z20" s="7">
        <f t="shared" si="3"/>
        <v>58500</v>
      </c>
      <c r="AA20" s="12">
        <v>0</v>
      </c>
      <c r="AB20" s="12">
        <v>0</v>
      </c>
      <c r="AC20" s="12">
        <v>278</v>
      </c>
      <c r="AD20" s="12">
        <v>27800</v>
      </c>
      <c r="AE20" s="12">
        <v>695</v>
      </c>
      <c r="AF20" s="12">
        <v>69500</v>
      </c>
      <c r="AG20" s="12">
        <v>0</v>
      </c>
      <c r="AH20" s="12">
        <v>0</v>
      </c>
      <c r="AI20" s="12">
        <v>139</v>
      </c>
      <c r="AJ20" s="12">
        <v>13900</v>
      </c>
      <c r="AK20" s="12">
        <v>278</v>
      </c>
      <c r="AL20" s="12">
        <v>27800</v>
      </c>
      <c r="AM20" s="20">
        <f t="shared" si="4"/>
        <v>6955</v>
      </c>
      <c r="AN20" s="20">
        <f t="shared" si="5"/>
        <v>695500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7">
        <f t="shared" si="6"/>
        <v>0</v>
      </c>
      <c r="AZ20" s="7">
        <f t="shared" si="6"/>
        <v>0</v>
      </c>
      <c r="BA20" s="8">
        <v>0</v>
      </c>
      <c r="BB20" s="8">
        <v>0</v>
      </c>
      <c r="BC20" s="8">
        <v>0</v>
      </c>
      <c r="BD20" s="8">
        <v>0</v>
      </c>
      <c r="BE20" s="8">
        <v>0</v>
      </c>
      <c r="BF20" s="8">
        <v>0</v>
      </c>
      <c r="BG20" s="8">
        <v>249</v>
      </c>
      <c r="BH20" s="8">
        <v>24900</v>
      </c>
      <c r="BI20" s="7">
        <f t="shared" si="7"/>
        <v>249</v>
      </c>
      <c r="BJ20" s="7">
        <f t="shared" si="7"/>
        <v>24900</v>
      </c>
      <c r="BK20" s="7">
        <f t="shared" si="8"/>
        <v>7204</v>
      </c>
      <c r="BL20" s="7">
        <f t="shared" si="8"/>
        <v>720400</v>
      </c>
    </row>
    <row r="21" spans="1:64" ht="20.25">
      <c r="A21" s="14">
        <v>15</v>
      </c>
      <c r="B21" s="15" t="s">
        <v>57</v>
      </c>
      <c r="C21" s="8">
        <v>0</v>
      </c>
      <c r="D21" s="8">
        <v>0</v>
      </c>
      <c r="E21" s="8">
        <v>0</v>
      </c>
      <c r="F21" s="8">
        <v>0</v>
      </c>
      <c r="G21" s="19">
        <f t="shared" si="0"/>
        <v>0</v>
      </c>
      <c r="H21" s="19">
        <f t="shared" si="0"/>
        <v>0</v>
      </c>
      <c r="I21" s="8">
        <v>0</v>
      </c>
      <c r="J21" s="8">
        <v>0</v>
      </c>
      <c r="K21" s="8">
        <v>0</v>
      </c>
      <c r="L21" s="8">
        <v>0</v>
      </c>
      <c r="M21" s="7">
        <f t="shared" si="1"/>
        <v>0</v>
      </c>
      <c r="N21" s="7">
        <f t="shared" si="1"/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7">
        <f t="shared" si="2"/>
        <v>0</v>
      </c>
      <c r="Z21" s="7">
        <f t="shared" si="3"/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20">
        <f t="shared" si="4"/>
        <v>0</v>
      </c>
      <c r="AN21" s="20">
        <f t="shared" si="5"/>
        <v>0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7">
        <f t="shared" si="6"/>
        <v>0</v>
      </c>
      <c r="AZ21" s="7">
        <f t="shared" si="6"/>
        <v>0</v>
      </c>
      <c r="BA21" s="8">
        <v>0</v>
      </c>
      <c r="BB21" s="8">
        <v>0</v>
      </c>
      <c r="BC21" s="8">
        <v>0</v>
      </c>
      <c r="BD21" s="8">
        <v>0</v>
      </c>
      <c r="BE21" s="8">
        <v>0</v>
      </c>
      <c r="BF21" s="8">
        <v>0</v>
      </c>
      <c r="BG21" s="8">
        <v>0</v>
      </c>
      <c r="BH21" s="8">
        <v>0</v>
      </c>
      <c r="BI21" s="7">
        <f t="shared" si="7"/>
        <v>0</v>
      </c>
      <c r="BJ21" s="7">
        <f t="shared" si="7"/>
        <v>0</v>
      </c>
      <c r="BK21" s="7">
        <f t="shared" si="8"/>
        <v>0</v>
      </c>
      <c r="BL21" s="7">
        <f t="shared" si="8"/>
        <v>0</v>
      </c>
    </row>
    <row r="22" spans="1:64" ht="20.25">
      <c r="A22" s="14">
        <v>16</v>
      </c>
      <c r="B22" s="15" t="s">
        <v>58</v>
      </c>
      <c r="C22" s="8">
        <v>400</v>
      </c>
      <c r="D22" s="8">
        <v>40000</v>
      </c>
      <c r="E22" s="8">
        <v>40</v>
      </c>
      <c r="F22" s="8">
        <v>4000</v>
      </c>
      <c r="G22" s="19">
        <f t="shared" si="0"/>
        <v>440</v>
      </c>
      <c r="H22" s="19">
        <f t="shared" si="0"/>
        <v>44000</v>
      </c>
      <c r="I22" s="8">
        <v>120</v>
      </c>
      <c r="J22" s="8">
        <v>12000</v>
      </c>
      <c r="K22" s="8">
        <v>40</v>
      </c>
      <c r="L22" s="8">
        <v>4000</v>
      </c>
      <c r="M22" s="7">
        <f t="shared" si="1"/>
        <v>600</v>
      </c>
      <c r="N22" s="7">
        <f t="shared" si="1"/>
        <v>60000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300</v>
      </c>
      <c r="X22" s="8">
        <v>30000</v>
      </c>
      <c r="Y22" s="7">
        <f t="shared" si="2"/>
        <v>300</v>
      </c>
      <c r="Z22" s="7">
        <f t="shared" si="3"/>
        <v>30000</v>
      </c>
      <c r="AA22" s="12">
        <v>0</v>
      </c>
      <c r="AB22" s="12">
        <v>0</v>
      </c>
      <c r="AC22" s="12">
        <v>120</v>
      </c>
      <c r="AD22" s="12">
        <v>12000</v>
      </c>
      <c r="AE22" s="12">
        <v>300</v>
      </c>
      <c r="AF22" s="12">
        <v>30000</v>
      </c>
      <c r="AG22" s="12">
        <v>0</v>
      </c>
      <c r="AH22" s="12">
        <v>0</v>
      </c>
      <c r="AI22" s="12">
        <v>60</v>
      </c>
      <c r="AJ22" s="12">
        <v>6000</v>
      </c>
      <c r="AK22" s="12">
        <v>120</v>
      </c>
      <c r="AL22" s="12">
        <v>12000</v>
      </c>
      <c r="AM22" s="20">
        <f t="shared" si="4"/>
        <v>1500</v>
      </c>
      <c r="AN22" s="20">
        <f t="shared" si="5"/>
        <v>150000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7">
        <f t="shared" si="6"/>
        <v>0</v>
      </c>
      <c r="AZ22" s="7">
        <f t="shared" si="6"/>
        <v>0</v>
      </c>
      <c r="BA22" s="8">
        <v>0</v>
      </c>
      <c r="BB22" s="8">
        <v>0</v>
      </c>
      <c r="BC22" s="8">
        <v>0</v>
      </c>
      <c r="BD22" s="8">
        <v>0</v>
      </c>
      <c r="BE22" s="8">
        <v>0</v>
      </c>
      <c r="BF22" s="8">
        <v>0</v>
      </c>
      <c r="BG22" s="8">
        <v>55</v>
      </c>
      <c r="BH22" s="8">
        <v>5500</v>
      </c>
      <c r="BI22" s="7">
        <f t="shared" si="7"/>
        <v>55</v>
      </c>
      <c r="BJ22" s="7">
        <f t="shared" si="7"/>
        <v>5500</v>
      </c>
      <c r="BK22" s="7">
        <f t="shared" si="8"/>
        <v>1555</v>
      </c>
      <c r="BL22" s="7">
        <f t="shared" si="8"/>
        <v>155500</v>
      </c>
    </row>
    <row r="23" spans="1:64" ht="20.25">
      <c r="A23" s="14">
        <v>17</v>
      </c>
      <c r="B23" s="15" t="s">
        <v>59</v>
      </c>
      <c r="C23" s="8">
        <v>0</v>
      </c>
      <c r="D23" s="8">
        <v>0</v>
      </c>
      <c r="E23" s="8">
        <v>0</v>
      </c>
      <c r="F23" s="8">
        <v>0</v>
      </c>
      <c r="G23" s="19">
        <f t="shared" si="0"/>
        <v>0</v>
      </c>
      <c r="H23" s="19">
        <f t="shared" si="0"/>
        <v>0</v>
      </c>
      <c r="I23" s="8">
        <v>0</v>
      </c>
      <c r="J23" s="8">
        <v>0</v>
      </c>
      <c r="K23" s="8">
        <v>0</v>
      </c>
      <c r="L23" s="8">
        <v>0</v>
      </c>
      <c r="M23" s="7">
        <f t="shared" si="1"/>
        <v>0</v>
      </c>
      <c r="N23" s="7">
        <f t="shared" si="1"/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7">
        <f t="shared" si="2"/>
        <v>0</v>
      </c>
      <c r="Z23" s="7">
        <f t="shared" si="3"/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20">
        <f t="shared" si="4"/>
        <v>0</v>
      </c>
      <c r="AN23" s="20">
        <f t="shared" si="5"/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7">
        <f t="shared" si="6"/>
        <v>0</v>
      </c>
      <c r="AZ23" s="7">
        <f t="shared" si="6"/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I23" s="7">
        <f t="shared" si="7"/>
        <v>0</v>
      </c>
      <c r="BJ23" s="7">
        <f t="shared" si="7"/>
        <v>0</v>
      </c>
      <c r="BK23" s="7">
        <f t="shared" si="8"/>
        <v>0</v>
      </c>
      <c r="BL23" s="7">
        <f t="shared" si="8"/>
        <v>0</v>
      </c>
    </row>
    <row r="24" spans="1:64" ht="20.25">
      <c r="A24" s="14">
        <v>18</v>
      </c>
      <c r="B24" s="15" t="s">
        <v>60</v>
      </c>
      <c r="C24" s="8">
        <v>250</v>
      </c>
      <c r="D24" s="8">
        <v>25000</v>
      </c>
      <c r="E24" s="8">
        <v>24</v>
      </c>
      <c r="F24" s="8">
        <v>2400</v>
      </c>
      <c r="G24" s="19">
        <f t="shared" si="0"/>
        <v>274</v>
      </c>
      <c r="H24" s="19">
        <f t="shared" si="0"/>
        <v>27400</v>
      </c>
      <c r="I24" s="8">
        <v>72</v>
      </c>
      <c r="J24" s="8">
        <v>7200</v>
      </c>
      <c r="K24" s="8">
        <v>24</v>
      </c>
      <c r="L24" s="8">
        <v>2400</v>
      </c>
      <c r="M24" s="7">
        <f t="shared" si="1"/>
        <v>370</v>
      </c>
      <c r="N24" s="7">
        <f t="shared" si="1"/>
        <v>37000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450</v>
      </c>
      <c r="X24" s="8">
        <v>45000</v>
      </c>
      <c r="Y24" s="7">
        <f t="shared" si="2"/>
        <v>450</v>
      </c>
      <c r="Z24" s="7">
        <f t="shared" si="3"/>
        <v>45000</v>
      </c>
      <c r="AA24" s="12">
        <v>0</v>
      </c>
      <c r="AB24" s="12">
        <v>0</v>
      </c>
      <c r="AC24" s="12">
        <v>300</v>
      </c>
      <c r="AD24" s="12">
        <v>30000</v>
      </c>
      <c r="AE24" s="12">
        <v>750</v>
      </c>
      <c r="AF24" s="12">
        <v>75000</v>
      </c>
      <c r="AG24" s="12">
        <v>0</v>
      </c>
      <c r="AH24" s="12">
        <v>0</v>
      </c>
      <c r="AI24" s="12">
        <v>150</v>
      </c>
      <c r="AJ24" s="12">
        <v>15000</v>
      </c>
      <c r="AK24" s="12">
        <v>300</v>
      </c>
      <c r="AL24" s="12">
        <v>30000</v>
      </c>
      <c r="AM24" s="20">
        <f t="shared" si="4"/>
        <v>2320</v>
      </c>
      <c r="AN24" s="20">
        <f t="shared" si="5"/>
        <v>232000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7">
        <f t="shared" si="6"/>
        <v>0</v>
      </c>
      <c r="AZ24" s="7">
        <f t="shared" si="6"/>
        <v>0</v>
      </c>
      <c r="BA24" s="8">
        <v>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8">
        <v>55</v>
      </c>
      <c r="BH24" s="8">
        <v>5500</v>
      </c>
      <c r="BI24" s="7">
        <f t="shared" si="7"/>
        <v>55</v>
      </c>
      <c r="BJ24" s="7">
        <f t="shared" si="7"/>
        <v>5500</v>
      </c>
      <c r="BK24" s="7">
        <f t="shared" si="8"/>
        <v>2375</v>
      </c>
      <c r="BL24" s="7">
        <f t="shared" si="8"/>
        <v>237500</v>
      </c>
    </row>
    <row r="25" spans="1:64" ht="20.25">
      <c r="A25" s="14">
        <v>19</v>
      </c>
      <c r="B25" s="15" t="s">
        <v>61</v>
      </c>
      <c r="C25" s="8">
        <v>1500</v>
      </c>
      <c r="D25" s="8">
        <v>150000</v>
      </c>
      <c r="E25" s="8">
        <v>280</v>
      </c>
      <c r="F25" s="8">
        <v>28000</v>
      </c>
      <c r="G25" s="19">
        <f t="shared" si="0"/>
        <v>1780</v>
      </c>
      <c r="H25" s="19">
        <f t="shared" si="0"/>
        <v>178000</v>
      </c>
      <c r="I25" s="8">
        <v>840</v>
      </c>
      <c r="J25" s="8">
        <v>84000</v>
      </c>
      <c r="K25" s="8">
        <v>280</v>
      </c>
      <c r="L25" s="8">
        <v>28000</v>
      </c>
      <c r="M25" s="7">
        <f t="shared" si="1"/>
        <v>2900</v>
      </c>
      <c r="N25" s="7">
        <f t="shared" si="1"/>
        <v>290000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400</v>
      </c>
      <c r="X25" s="8">
        <v>40000</v>
      </c>
      <c r="Y25" s="7">
        <f t="shared" si="2"/>
        <v>400</v>
      </c>
      <c r="Z25" s="7">
        <f t="shared" si="3"/>
        <v>40000</v>
      </c>
      <c r="AA25" s="12">
        <v>0</v>
      </c>
      <c r="AB25" s="12">
        <v>0</v>
      </c>
      <c r="AC25" s="12">
        <v>220</v>
      </c>
      <c r="AD25" s="12">
        <v>22000</v>
      </c>
      <c r="AE25" s="12">
        <v>550</v>
      </c>
      <c r="AF25" s="12">
        <v>55000</v>
      </c>
      <c r="AG25" s="12">
        <v>0</v>
      </c>
      <c r="AH25" s="12">
        <v>0</v>
      </c>
      <c r="AI25" s="12">
        <v>110</v>
      </c>
      <c r="AJ25" s="12">
        <v>11000</v>
      </c>
      <c r="AK25" s="12">
        <v>220</v>
      </c>
      <c r="AL25" s="12">
        <v>22000</v>
      </c>
      <c r="AM25" s="20">
        <f t="shared" si="4"/>
        <v>4400</v>
      </c>
      <c r="AN25" s="20">
        <f t="shared" si="5"/>
        <v>440000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7">
        <f t="shared" si="6"/>
        <v>0</v>
      </c>
      <c r="AZ25" s="7">
        <f t="shared" si="6"/>
        <v>0</v>
      </c>
      <c r="BA25" s="8">
        <v>0</v>
      </c>
      <c r="BB25" s="8">
        <v>0</v>
      </c>
      <c r="BC25" s="8">
        <v>0</v>
      </c>
      <c r="BD25" s="8">
        <v>0</v>
      </c>
      <c r="BE25" s="8">
        <v>0</v>
      </c>
      <c r="BF25" s="8">
        <v>0</v>
      </c>
      <c r="BG25" s="8">
        <v>30</v>
      </c>
      <c r="BH25" s="8">
        <v>3000</v>
      </c>
      <c r="BI25" s="7">
        <f t="shared" si="7"/>
        <v>30</v>
      </c>
      <c r="BJ25" s="7">
        <f t="shared" si="7"/>
        <v>3000</v>
      </c>
      <c r="BK25" s="7">
        <f t="shared" si="8"/>
        <v>4430</v>
      </c>
      <c r="BL25" s="7">
        <f t="shared" si="8"/>
        <v>443000</v>
      </c>
    </row>
    <row r="26" spans="1:64" ht="20.25">
      <c r="A26" s="14">
        <v>20</v>
      </c>
      <c r="B26" s="15" t="s">
        <v>62</v>
      </c>
      <c r="C26" s="8">
        <v>0</v>
      </c>
      <c r="D26" s="8">
        <v>0</v>
      </c>
      <c r="E26" s="8">
        <v>0</v>
      </c>
      <c r="F26" s="8">
        <v>0</v>
      </c>
      <c r="G26" s="19">
        <f t="shared" si="0"/>
        <v>0</v>
      </c>
      <c r="H26" s="19">
        <f t="shared" si="0"/>
        <v>0</v>
      </c>
      <c r="I26" s="8">
        <v>0</v>
      </c>
      <c r="J26" s="8">
        <v>0</v>
      </c>
      <c r="K26" s="8">
        <v>0</v>
      </c>
      <c r="L26" s="8">
        <v>0</v>
      </c>
      <c r="M26" s="7">
        <f t="shared" si="1"/>
        <v>0</v>
      </c>
      <c r="N26" s="7">
        <f t="shared" si="1"/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7">
        <f t="shared" si="2"/>
        <v>0</v>
      </c>
      <c r="Z26" s="7">
        <f t="shared" si="3"/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20">
        <f t="shared" si="4"/>
        <v>0</v>
      </c>
      <c r="AN26" s="20">
        <f t="shared" si="5"/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7">
        <f t="shared" si="6"/>
        <v>0</v>
      </c>
      <c r="AZ26" s="7">
        <f t="shared" si="6"/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7">
        <f t="shared" si="7"/>
        <v>0</v>
      </c>
      <c r="BJ26" s="7">
        <f t="shared" si="7"/>
        <v>0</v>
      </c>
      <c r="BK26" s="7">
        <f t="shared" si="8"/>
        <v>0</v>
      </c>
      <c r="BL26" s="7">
        <f t="shared" si="8"/>
        <v>0</v>
      </c>
    </row>
    <row r="27" spans="1:64" ht="20.25">
      <c r="A27" s="14">
        <v>21</v>
      </c>
      <c r="B27" s="15" t="s">
        <v>63</v>
      </c>
      <c r="C27" s="8">
        <v>450</v>
      </c>
      <c r="D27" s="8">
        <v>45000</v>
      </c>
      <c r="E27" s="8">
        <v>16</v>
      </c>
      <c r="F27" s="8">
        <v>1600</v>
      </c>
      <c r="G27" s="19">
        <f t="shared" si="0"/>
        <v>466</v>
      </c>
      <c r="H27" s="19">
        <f t="shared" si="0"/>
        <v>46600</v>
      </c>
      <c r="I27" s="8">
        <v>48</v>
      </c>
      <c r="J27" s="8">
        <v>4800</v>
      </c>
      <c r="K27" s="8">
        <v>16</v>
      </c>
      <c r="L27" s="8">
        <v>1600</v>
      </c>
      <c r="M27" s="7">
        <f t="shared" si="1"/>
        <v>530</v>
      </c>
      <c r="N27" s="7">
        <f t="shared" si="1"/>
        <v>53000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200</v>
      </c>
      <c r="X27" s="8">
        <v>20000</v>
      </c>
      <c r="Y27" s="7">
        <f t="shared" si="2"/>
        <v>200</v>
      </c>
      <c r="Z27" s="7">
        <f t="shared" si="3"/>
        <v>20000</v>
      </c>
      <c r="AA27" s="12">
        <v>0</v>
      </c>
      <c r="AB27" s="12">
        <v>0</v>
      </c>
      <c r="AC27" s="12">
        <v>100</v>
      </c>
      <c r="AD27" s="12">
        <v>10000</v>
      </c>
      <c r="AE27" s="12">
        <v>250</v>
      </c>
      <c r="AF27" s="12">
        <v>25000</v>
      </c>
      <c r="AG27" s="12">
        <v>0</v>
      </c>
      <c r="AH27" s="12">
        <v>0</v>
      </c>
      <c r="AI27" s="12">
        <v>50</v>
      </c>
      <c r="AJ27" s="12">
        <v>5000</v>
      </c>
      <c r="AK27" s="12">
        <v>100</v>
      </c>
      <c r="AL27" s="12">
        <v>10000</v>
      </c>
      <c r="AM27" s="20">
        <f t="shared" si="4"/>
        <v>1230</v>
      </c>
      <c r="AN27" s="20">
        <f t="shared" si="5"/>
        <v>123000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7">
        <f t="shared" si="6"/>
        <v>0</v>
      </c>
      <c r="AZ27" s="7">
        <f t="shared" si="6"/>
        <v>0</v>
      </c>
      <c r="BA27" s="8">
        <v>0</v>
      </c>
      <c r="BB27" s="8">
        <v>0</v>
      </c>
      <c r="BC27" s="8">
        <v>0</v>
      </c>
      <c r="BD27" s="8">
        <v>0</v>
      </c>
      <c r="BE27" s="8">
        <v>0</v>
      </c>
      <c r="BF27" s="8">
        <v>0</v>
      </c>
      <c r="BG27" s="8">
        <v>250</v>
      </c>
      <c r="BH27" s="8">
        <v>25000</v>
      </c>
      <c r="BI27" s="7">
        <f t="shared" si="7"/>
        <v>250</v>
      </c>
      <c r="BJ27" s="7">
        <f t="shared" si="7"/>
        <v>25000</v>
      </c>
      <c r="BK27" s="7">
        <f t="shared" si="8"/>
        <v>1480</v>
      </c>
      <c r="BL27" s="7">
        <f t="shared" si="8"/>
        <v>148000</v>
      </c>
    </row>
    <row r="28" spans="1:64" ht="20.25">
      <c r="A28" s="14">
        <v>22</v>
      </c>
      <c r="B28" s="15" t="s">
        <v>64</v>
      </c>
      <c r="C28" s="8">
        <v>35726</v>
      </c>
      <c r="D28" s="8">
        <v>3572600</v>
      </c>
      <c r="E28" s="8">
        <v>3930</v>
      </c>
      <c r="F28" s="8">
        <v>393040</v>
      </c>
      <c r="G28" s="19">
        <f t="shared" si="0"/>
        <v>39656</v>
      </c>
      <c r="H28" s="19">
        <f t="shared" si="0"/>
        <v>3965640</v>
      </c>
      <c r="I28" s="8">
        <v>11792</v>
      </c>
      <c r="J28" s="8">
        <v>1179120</v>
      </c>
      <c r="K28" s="8">
        <v>3930</v>
      </c>
      <c r="L28" s="8">
        <v>393040</v>
      </c>
      <c r="M28" s="7">
        <f t="shared" si="1"/>
        <v>55378</v>
      </c>
      <c r="N28" s="7">
        <f t="shared" si="1"/>
        <v>5537800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7427</v>
      </c>
      <c r="X28" s="8">
        <v>742700</v>
      </c>
      <c r="Y28" s="7">
        <f t="shared" si="2"/>
        <v>7427</v>
      </c>
      <c r="Z28" s="7">
        <f t="shared" si="3"/>
        <v>742700</v>
      </c>
      <c r="AA28" s="12">
        <v>0</v>
      </c>
      <c r="AB28" s="12">
        <v>0</v>
      </c>
      <c r="AC28" s="12">
        <v>1682</v>
      </c>
      <c r="AD28" s="12">
        <v>168240</v>
      </c>
      <c r="AE28" s="12">
        <v>4206</v>
      </c>
      <c r="AF28" s="12">
        <v>420600</v>
      </c>
      <c r="AG28" s="12">
        <v>0</v>
      </c>
      <c r="AH28" s="12">
        <v>0</v>
      </c>
      <c r="AI28" s="12">
        <v>841</v>
      </c>
      <c r="AJ28" s="12">
        <v>84120</v>
      </c>
      <c r="AK28" s="12">
        <v>1682</v>
      </c>
      <c r="AL28" s="12">
        <v>168240</v>
      </c>
      <c r="AM28" s="20">
        <f t="shared" si="4"/>
        <v>71216</v>
      </c>
      <c r="AN28" s="20">
        <f t="shared" si="5"/>
        <v>7121700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7">
        <f t="shared" si="6"/>
        <v>0</v>
      </c>
      <c r="AZ28" s="7">
        <f t="shared" si="6"/>
        <v>0</v>
      </c>
      <c r="BA28" s="8">
        <v>0</v>
      </c>
      <c r="BB28" s="8">
        <v>0</v>
      </c>
      <c r="BC28" s="8">
        <v>0</v>
      </c>
      <c r="BD28" s="8">
        <v>0</v>
      </c>
      <c r="BE28" s="8">
        <v>0</v>
      </c>
      <c r="BF28" s="8">
        <v>0</v>
      </c>
      <c r="BG28" s="8">
        <v>4073</v>
      </c>
      <c r="BH28" s="8">
        <v>407300</v>
      </c>
      <c r="BI28" s="7">
        <f t="shared" si="7"/>
        <v>4073</v>
      </c>
      <c r="BJ28" s="7">
        <f t="shared" si="7"/>
        <v>407300</v>
      </c>
      <c r="BK28" s="7">
        <f t="shared" si="8"/>
        <v>75289</v>
      </c>
      <c r="BL28" s="7">
        <f t="shared" si="8"/>
        <v>7529000</v>
      </c>
    </row>
    <row r="29" spans="1:64" ht="20.25">
      <c r="A29" s="14">
        <v>23</v>
      </c>
      <c r="B29" s="15" t="s">
        <v>65</v>
      </c>
      <c r="C29" s="8">
        <v>350</v>
      </c>
      <c r="D29" s="8">
        <v>35000</v>
      </c>
      <c r="E29" s="8">
        <v>25</v>
      </c>
      <c r="F29" s="8">
        <v>2500</v>
      </c>
      <c r="G29" s="19">
        <f t="shared" si="0"/>
        <v>375</v>
      </c>
      <c r="H29" s="19">
        <f t="shared" si="0"/>
        <v>37500</v>
      </c>
      <c r="I29" s="8">
        <v>75</v>
      </c>
      <c r="J29" s="8">
        <v>7500</v>
      </c>
      <c r="K29" s="8">
        <v>25</v>
      </c>
      <c r="L29" s="8">
        <v>2500</v>
      </c>
      <c r="M29" s="7">
        <f t="shared" si="1"/>
        <v>475</v>
      </c>
      <c r="N29" s="7">
        <f t="shared" si="1"/>
        <v>47500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450</v>
      </c>
      <c r="X29" s="8">
        <v>45000</v>
      </c>
      <c r="Y29" s="7">
        <f t="shared" si="2"/>
        <v>450</v>
      </c>
      <c r="Z29" s="7">
        <f t="shared" si="3"/>
        <v>45000</v>
      </c>
      <c r="AA29" s="12">
        <v>0</v>
      </c>
      <c r="AB29" s="12">
        <v>0</v>
      </c>
      <c r="AC29" s="12">
        <v>80</v>
      </c>
      <c r="AD29" s="12">
        <v>8000</v>
      </c>
      <c r="AE29" s="12">
        <v>200</v>
      </c>
      <c r="AF29" s="12">
        <v>20000</v>
      </c>
      <c r="AG29" s="12">
        <v>0</v>
      </c>
      <c r="AH29" s="12">
        <v>0</v>
      </c>
      <c r="AI29" s="12">
        <v>40</v>
      </c>
      <c r="AJ29" s="12">
        <v>4000</v>
      </c>
      <c r="AK29" s="12">
        <v>80</v>
      </c>
      <c r="AL29" s="12">
        <v>8000</v>
      </c>
      <c r="AM29" s="20">
        <f t="shared" si="4"/>
        <v>1325</v>
      </c>
      <c r="AN29" s="20">
        <f t="shared" si="5"/>
        <v>132500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7">
        <f t="shared" si="6"/>
        <v>0</v>
      </c>
      <c r="AZ29" s="7">
        <f t="shared" si="6"/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135</v>
      </c>
      <c r="BH29" s="8">
        <v>13500</v>
      </c>
      <c r="BI29" s="7">
        <f t="shared" si="7"/>
        <v>135</v>
      </c>
      <c r="BJ29" s="7">
        <f t="shared" si="7"/>
        <v>13500</v>
      </c>
      <c r="BK29" s="7">
        <f t="shared" si="8"/>
        <v>1460</v>
      </c>
      <c r="BL29" s="7">
        <f t="shared" si="8"/>
        <v>146000</v>
      </c>
    </row>
    <row r="30" spans="1:64" ht="24.75" customHeight="1">
      <c r="A30" s="14">
        <v>24</v>
      </c>
      <c r="B30" s="15" t="s">
        <v>66</v>
      </c>
      <c r="C30" s="8">
        <v>0</v>
      </c>
      <c r="D30" s="8">
        <v>0</v>
      </c>
      <c r="E30" s="8">
        <v>0</v>
      </c>
      <c r="F30" s="8">
        <v>0</v>
      </c>
      <c r="G30" s="19">
        <f t="shared" si="0"/>
        <v>0</v>
      </c>
      <c r="H30" s="19">
        <f t="shared" si="0"/>
        <v>0</v>
      </c>
      <c r="I30" s="8">
        <v>0</v>
      </c>
      <c r="J30" s="8">
        <v>0</v>
      </c>
      <c r="K30" s="8">
        <v>0</v>
      </c>
      <c r="L30" s="8">
        <v>0</v>
      </c>
      <c r="M30" s="7">
        <f t="shared" si="1"/>
        <v>0</v>
      </c>
      <c r="N30" s="7">
        <f t="shared" si="1"/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7">
        <f t="shared" si="2"/>
        <v>0</v>
      </c>
      <c r="Z30" s="7">
        <f t="shared" si="3"/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20">
        <f t="shared" si="4"/>
        <v>0</v>
      </c>
      <c r="AN30" s="20">
        <f t="shared" si="5"/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7">
        <f t="shared" si="6"/>
        <v>0</v>
      </c>
      <c r="AZ30" s="7">
        <f t="shared" si="6"/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7">
        <f t="shared" si="7"/>
        <v>0</v>
      </c>
      <c r="BJ30" s="7">
        <f t="shared" si="7"/>
        <v>0</v>
      </c>
      <c r="BK30" s="7">
        <f t="shared" si="8"/>
        <v>0</v>
      </c>
      <c r="BL30" s="7">
        <f t="shared" si="8"/>
        <v>0</v>
      </c>
    </row>
    <row r="31" spans="1:64" ht="20.25">
      <c r="A31" s="14">
        <v>25</v>
      </c>
      <c r="B31" s="15" t="s">
        <v>67</v>
      </c>
      <c r="C31" s="8">
        <v>0</v>
      </c>
      <c r="D31" s="8">
        <v>0</v>
      </c>
      <c r="E31" s="8">
        <v>0</v>
      </c>
      <c r="F31" s="8">
        <v>0</v>
      </c>
      <c r="G31" s="19">
        <f t="shared" si="0"/>
        <v>0</v>
      </c>
      <c r="H31" s="19">
        <f t="shared" si="0"/>
        <v>0</v>
      </c>
      <c r="I31" s="8">
        <v>0</v>
      </c>
      <c r="J31" s="8">
        <v>0</v>
      </c>
      <c r="K31" s="8">
        <v>0</v>
      </c>
      <c r="L31" s="8">
        <v>0</v>
      </c>
      <c r="M31" s="7">
        <f t="shared" si="1"/>
        <v>0</v>
      </c>
      <c r="N31" s="7">
        <f t="shared" si="1"/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7">
        <f t="shared" si="2"/>
        <v>0</v>
      </c>
      <c r="Z31" s="7">
        <f t="shared" si="3"/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20">
        <f t="shared" si="4"/>
        <v>0</v>
      </c>
      <c r="AN31" s="20">
        <f t="shared" si="5"/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7">
        <f t="shared" si="6"/>
        <v>0</v>
      </c>
      <c r="AZ31" s="7">
        <f t="shared" si="6"/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8">
        <v>0</v>
      </c>
      <c r="BH31" s="8">
        <v>0</v>
      </c>
      <c r="BI31" s="7">
        <f t="shared" si="7"/>
        <v>0</v>
      </c>
      <c r="BJ31" s="7">
        <f t="shared" si="7"/>
        <v>0</v>
      </c>
      <c r="BK31" s="7">
        <f t="shared" si="8"/>
        <v>0</v>
      </c>
      <c r="BL31" s="7">
        <f t="shared" si="8"/>
        <v>0</v>
      </c>
    </row>
    <row r="32" spans="1:64" ht="20.25">
      <c r="A32" s="14">
        <v>26</v>
      </c>
      <c r="B32" s="15" t="s">
        <v>68</v>
      </c>
      <c r="C32" s="8">
        <v>0</v>
      </c>
      <c r="D32" s="8">
        <v>0</v>
      </c>
      <c r="E32" s="8">
        <v>0</v>
      </c>
      <c r="F32" s="8">
        <v>0</v>
      </c>
      <c r="G32" s="19">
        <f t="shared" si="0"/>
        <v>0</v>
      </c>
      <c r="H32" s="19">
        <f t="shared" si="0"/>
        <v>0</v>
      </c>
      <c r="I32" s="8">
        <v>0</v>
      </c>
      <c r="J32" s="8">
        <v>0</v>
      </c>
      <c r="K32" s="8">
        <v>0</v>
      </c>
      <c r="L32" s="8">
        <v>0</v>
      </c>
      <c r="M32" s="7">
        <f t="shared" si="1"/>
        <v>0</v>
      </c>
      <c r="N32" s="7">
        <f t="shared" si="1"/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7">
        <f t="shared" si="2"/>
        <v>0</v>
      </c>
      <c r="Z32" s="7">
        <f t="shared" si="3"/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20">
        <f t="shared" si="4"/>
        <v>0</v>
      </c>
      <c r="AN32" s="20">
        <f t="shared" si="5"/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7">
        <f t="shared" si="6"/>
        <v>0</v>
      </c>
      <c r="AZ32" s="7">
        <f t="shared" si="6"/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7">
        <f t="shared" si="7"/>
        <v>0</v>
      </c>
      <c r="BJ32" s="7">
        <f t="shared" si="7"/>
        <v>0</v>
      </c>
      <c r="BK32" s="7">
        <f t="shared" si="8"/>
        <v>0</v>
      </c>
      <c r="BL32" s="7">
        <f t="shared" si="8"/>
        <v>0</v>
      </c>
    </row>
    <row r="33" spans="1:64" ht="20.25">
      <c r="A33" s="14">
        <v>27</v>
      </c>
      <c r="B33" s="15" t="s">
        <v>69</v>
      </c>
      <c r="C33" s="8">
        <v>300</v>
      </c>
      <c r="D33" s="8">
        <v>30000</v>
      </c>
      <c r="E33" s="8">
        <v>60</v>
      </c>
      <c r="F33" s="8">
        <v>6000</v>
      </c>
      <c r="G33" s="19">
        <f t="shared" si="0"/>
        <v>360</v>
      </c>
      <c r="H33" s="19">
        <f t="shared" si="0"/>
        <v>36000</v>
      </c>
      <c r="I33" s="8">
        <v>180</v>
      </c>
      <c r="J33" s="8">
        <v>18000</v>
      </c>
      <c r="K33" s="8">
        <v>60</v>
      </c>
      <c r="L33" s="8">
        <v>6000</v>
      </c>
      <c r="M33" s="7">
        <f t="shared" si="1"/>
        <v>600</v>
      </c>
      <c r="N33" s="7">
        <f t="shared" si="1"/>
        <v>60000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120</v>
      </c>
      <c r="X33" s="8">
        <v>12000</v>
      </c>
      <c r="Y33" s="7">
        <f t="shared" si="2"/>
        <v>120</v>
      </c>
      <c r="Z33" s="7">
        <f t="shared" si="3"/>
        <v>12000</v>
      </c>
      <c r="AA33" s="12">
        <v>0</v>
      </c>
      <c r="AB33" s="12">
        <v>0</v>
      </c>
      <c r="AC33" s="12">
        <v>178</v>
      </c>
      <c r="AD33" s="12">
        <v>17800</v>
      </c>
      <c r="AE33" s="12">
        <v>445</v>
      </c>
      <c r="AF33" s="12">
        <v>44500</v>
      </c>
      <c r="AG33" s="12">
        <v>0</v>
      </c>
      <c r="AH33" s="12">
        <v>0</v>
      </c>
      <c r="AI33" s="12">
        <v>89</v>
      </c>
      <c r="AJ33" s="12">
        <v>8900</v>
      </c>
      <c r="AK33" s="12">
        <v>178</v>
      </c>
      <c r="AL33" s="12">
        <v>17800</v>
      </c>
      <c r="AM33" s="20">
        <f t="shared" si="4"/>
        <v>1610</v>
      </c>
      <c r="AN33" s="20">
        <f t="shared" si="5"/>
        <v>161000</v>
      </c>
      <c r="AO33" s="12">
        <v>0</v>
      </c>
      <c r="AP33" s="12">
        <v>0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7">
        <f t="shared" si="6"/>
        <v>0</v>
      </c>
      <c r="AZ33" s="7">
        <f t="shared" si="6"/>
        <v>0</v>
      </c>
      <c r="BA33" s="8">
        <v>0</v>
      </c>
      <c r="BB33" s="8">
        <v>0</v>
      </c>
      <c r="BC33" s="8">
        <v>0</v>
      </c>
      <c r="BD33" s="8">
        <v>0</v>
      </c>
      <c r="BE33" s="8">
        <v>0</v>
      </c>
      <c r="BF33" s="8">
        <v>0</v>
      </c>
      <c r="BG33" s="8">
        <v>105</v>
      </c>
      <c r="BH33" s="8">
        <v>10500</v>
      </c>
      <c r="BI33" s="7">
        <f t="shared" si="7"/>
        <v>105</v>
      </c>
      <c r="BJ33" s="7">
        <f t="shared" si="7"/>
        <v>10500</v>
      </c>
      <c r="BK33" s="7">
        <f t="shared" si="8"/>
        <v>1715</v>
      </c>
      <c r="BL33" s="7">
        <f t="shared" si="8"/>
        <v>171500</v>
      </c>
    </row>
    <row r="34" spans="1:64" ht="20.25">
      <c r="A34" s="14">
        <v>28</v>
      </c>
      <c r="B34" s="15" t="s">
        <v>70</v>
      </c>
      <c r="C34" s="8">
        <v>0</v>
      </c>
      <c r="D34" s="8">
        <v>0</v>
      </c>
      <c r="E34" s="8">
        <v>0</v>
      </c>
      <c r="F34" s="8">
        <v>0</v>
      </c>
      <c r="G34" s="19">
        <f t="shared" si="0"/>
        <v>0</v>
      </c>
      <c r="H34" s="19">
        <f t="shared" si="0"/>
        <v>0</v>
      </c>
      <c r="I34" s="8">
        <v>0</v>
      </c>
      <c r="J34" s="8">
        <v>0</v>
      </c>
      <c r="K34" s="8">
        <v>0</v>
      </c>
      <c r="L34" s="8">
        <v>0</v>
      </c>
      <c r="M34" s="7">
        <f t="shared" si="1"/>
        <v>0</v>
      </c>
      <c r="N34" s="7">
        <f t="shared" si="1"/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7">
        <f t="shared" si="2"/>
        <v>0</v>
      </c>
      <c r="Z34" s="7">
        <f t="shared" si="3"/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20">
        <f t="shared" si="4"/>
        <v>0</v>
      </c>
      <c r="AN34" s="20">
        <f t="shared" si="5"/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7">
        <f t="shared" si="6"/>
        <v>0</v>
      </c>
      <c r="AZ34" s="7">
        <f t="shared" si="6"/>
        <v>0</v>
      </c>
      <c r="BA34" s="8">
        <v>0</v>
      </c>
      <c r="BB34" s="8">
        <v>0</v>
      </c>
      <c r="BC34" s="8">
        <v>0</v>
      </c>
      <c r="BD34" s="8">
        <v>0</v>
      </c>
      <c r="BE34" s="8">
        <v>0</v>
      </c>
      <c r="BF34" s="8">
        <v>0</v>
      </c>
      <c r="BG34" s="8">
        <v>0</v>
      </c>
      <c r="BH34" s="8">
        <v>0</v>
      </c>
      <c r="BI34" s="7">
        <f t="shared" si="7"/>
        <v>0</v>
      </c>
      <c r="BJ34" s="7">
        <f t="shared" si="7"/>
        <v>0</v>
      </c>
      <c r="BK34" s="7">
        <f t="shared" si="8"/>
        <v>0</v>
      </c>
      <c r="BL34" s="7">
        <f t="shared" si="8"/>
        <v>0</v>
      </c>
    </row>
    <row r="35" spans="1:64" ht="20.25">
      <c r="A35" s="14">
        <v>29</v>
      </c>
      <c r="B35" s="15" t="s">
        <v>71</v>
      </c>
      <c r="C35" s="8">
        <v>500</v>
      </c>
      <c r="D35" s="8">
        <v>50000</v>
      </c>
      <c r="E35" s="8">
        <v>60</v>
      </c>
      <c r="F35" s="8">
        <v>6000</v>
      </c>
      <c r="G35" s="19">
        <f t="shared" si="0"/>
        <v>560</v>
      </c>
      <c r="H35" s="19">
        <f t="shared" si="0"/>
        <v>56000</v>
      </c>
      <c r="I35" s="8">
        <v>180</v>
      </c>
      <c r="J35" s="8">
        <v>18000</v>
      </c>
      <c r="K35" s="8">
        <v>60</v>
      </c>
      <c r="L35" s="8">
        <v>6000</v>
      </c>
      <c r="M35" s="7">
        <f t="shared" si="1"/>
        <v>800</v>
      </c>
      <c r="N35" s="7">
        <f t="shared" si="1"/>
        <v>80000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300</v>
      </c>
      <c r="X35" s="8">
        <v>30000</v>
      </c>
      <c r="Y35" s="7">
        <f t="shared" si="2"/>
        <v>300</v>
      </c>
      <c r="Z35" s="7">
        <f t="shared" si="3"/>
        <v>30000</v>
      </c>
      <c r="AA35" s="12">
        <v>0</v>
      </c>
      <c r="AB35" s="12">
        <v>0</v>
      </c>
      <c r="AC35" s="12">
        <v>40</v>
      </c>
      <c r="AD35" s="12">
        <v>4000</v>
      </c>
      <c r="AE35" s="12">
        <v>100</v>
      </c>
      <c r="AF35" s="12">
        <v>10000</v>
      </c>
      <c r="AG35" s="12">
        <v>0</v>
      </c>
      <c r="AH35" s="12">
        <v>0</v>
      </c>
      <c r="AI35" s="12">
        <v>20</v>
      </c>
      <c r="AJ35" s="12">
        <v>2000</v>
      </c>
      <c r="AK35" s="12">
        <v>40</v>
      </c>
      <c r="AL35" s="12">
        <v>4000</v>
      </c>
      <c r="AM35" s="20">
        <f t="shared" si="4"/>
        <v>1300</v>
      </c>
      <c r="AN35" s="20">
        <f t="shared" si="5"/>
        <v>130000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7">
        <f t="shared" si="6"/>
        <v>0</v>
      </c>
      <c r="AZ35" s="7">
        <f t="shared" si="6"/>
        <v>0</v>
      </c>
      <c r="BA35" s="8">
        <v>0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8">
        <v>550</v>
      </c>
      <c r="BH35" s="8">
        <v>55000</v>
      </c>
      <c r="BI35" s="7">
        <f t="shared" si="7"/>
        <v>550</v>
      </c>
      <c r="BJ35" s="7">
        <f t="shared" si="7"/>
        <v>55000</v>
      </c>
      <c r="BK35" s="7">
        <f t="shared" si="8"/>
        <v>1850</v>
      </c>
      <c r="BL35" s="7">
        <f t="shared" si="8"/>
        <v>185000</v>
      </c>
    </row>
    <row r="36" spans="1:64" ht="20.25">
      <c r="A36" s="14">
        <v>30</v>
      </c>
      <c r="B36" s="15" t="s">
        <v>72</v>
      </c>
      <c r="C36" s="8">
        <v>400</v>
      </c>
      <c r="D36" s="8">
        <v>40000</v>
      </c>
      <c r="E36" s="8">
        <v>60</v>
      </c>
      <c r="F36" s="8">
        <v>6000</v>
      </c>
      <c r="G36" s="19">
        <f t="shared" si="0"/>
        <v>460</v>
      </c>
      <c r="H36" s="19">
        <f t="shared" si="0"/>
        <v>46000</v>
      </c>
      <c r="I36" s="8">
        <v>180</v>
      </c>
      <c r="J36" s="8">
        <v>18000</v>
      </c>
      <c r="K36" s="8">
        <v>60</v>
      </c>
      <c r="L36" s="8">
        <v>6000</v>
      </c>
      <c r="M36" s="7">
        <f t="shared" si="1"/>
        <v>700</v>
      </c>
      <c r="N36" s="7">
        <f t="shared" si="1"/>
        <v>70000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7">
        <f t="shared" si="2"/>
        <v>0</v>
      </c>
      <c r="Z36" s="7">
        <f t="shared" si="3"/>
        <v>0</v>
      </c>
      <c r="AA36" s="12">
        <v>0</v>
      </c>
      <c r="AB36" s="12">
        <v>0</v>
      </c>
      <c r="AC36" s="12">
        <v>72</v>
      </c>
      <c r="AD36" s="12">
        <v>7200</v>
      </c>
      <c r="AE36" s="12">
        <v>180</v>
      </c>
      <c r="AF36" s="12">
        <v>18000</v>
      </c>
      <c r="AG36" s="12">
        <v>0</v>
      </c>
      <c r="AH36" s="12">
        <v>0</v>
      </c>
      <c r="AI36" s="12">
        <v>36</v>
      </c>
      <c r="AJ36" s="12">
        <v>3600</v>
      </c>
      <c r="AK36" s="12">
        <v>72</v>
      </c>
      <c r="AL36" s="12">
        <v>7200</v>
      </c>
      <c r="AM36" s="20">
        <f t="shared" si="4"/>
        <v>1060</v>
      </c>
      <c r="AN36" s="20">
        <f t="shared" si="5"/>
        <v>106000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7">
        <f t="shared" si="6"/>
        <v>0</v>
      </c>
      <c r="AZ36" s="7">
        <f t="shared" si="6"/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105</v>
      </c>
      <c r="BH36" s="8">
        <v>10500</v>
      </c>
      <c r="BI36" s="7">
        <f t="shared" si="7"/>
        <v>105</v>
      </c>
      <c r="BJ36" s="7">
        <f t="shared" si="7"/>
        <v>10500</v>
      </c>
      <c r="BK36" s="7">
        <f t="shared" si="8"/>
        <v>1165</v>
      </c>
      <c r="BL36" s="7">
        <f t="shared" si="8"/>
        <v>116500</v>
      </c>
    </row>
    <row r="37" spans="1:64" ht="20.25">
      <c r="A37" s="14">
        <v>31</v>
      </c>
      <c r="B37" s="15" t="s">
        <v>73</v>
      </c>
      <c r="C37" s="8">
        <v>0</v>
      </c>
      <c r="D37" s="8">
        <v>0</v>
      </c>
      <c r="E37" s="8">
        <v>0</v>
      </c>
      <c r="F37" s="8">
        <v>0</v>
      </c>
      <c r="G37" s="19">
        <f t="shared" si="0"/>
        <v>0</v>
      </c>
      <c r="H37" s="19">
        <f t="shared" si="0"/>
        <v>0</v>
      </c>
      <c r="I37" s="8">
        <v>0</v>
      </c>
      <c r="J37" s="8">
        <v>0</v>
      </c>
      <c r="K37" s="8">
        <v>0</v>
      </c>
      <c r="L37" s="8">
        <v>0</v>
      </c>
      <c r="M37" s="7">
        <f t="shared" si="1"/>
        <v>0</v>
      </c>
      <c r="N37" s="7">
        <f t="shared" si="1"/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7">
        <f t="shared" si="2"/>
        <v>0</v>
      </c>
      <c r="Z37" s="7">
        <f t="shared" si="3"/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20">
        <f t="shared" si="4"/>
        <v>0</v>
      </c>
      <c r="AN37" s="20">
        <f t="shared" si="5"/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7">
        <f t="shared" si="6"/>
        <v>0</v>
      </c>
      <c r="AZ37" s="7">
        <f t="shared" si="6"/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7">
        <f t="shared" si="7"/>
        <v>0</v>
      </c>
      <c r="BJ37" s="7">
        <f t="shared" si="7"/>
        <v>0</v>
      </c>
      <c r="BK37" s="7">
        <f t="shared" si="8"/>
        <v>0</v>
      </c>
      <c r="BL37" s="7">
        <f t="shared" si="8"/>
        <v>0</v>
      </c>
    </row>
    <row r="38" spans="1:64" ht="20.25">
      <c r="A38" s="14">
        <v>32</v>
      </c>
      <c r="B38" s="15" t="s">
        <v>74</v>
      </c>
      <c r="C38" s="8">
        <v>0</v>
      </c>
      <c r="D38" s="8">
        <v>0</v>
      </c>
      <c r="E38" s="8">
        <v>0</v>
      </c>
      <c r="F38" s="8">
        <v>0</v>
      </c>
      <c r="G38" s="19">
        <f t="shared" si="0"/>
        <v>0</v>
      </c>
      <c r="H38" s="19">
        <f t="shared" si="0"/>
        <v>0</v>
      </c>
      <c r="I38" s="8">
        <v>0</v>
      </c>
      <c r="J38" s="8">
        <v>0</v>
      </c>
      <c r="K38" s="8">
        <v>0</v>
      </c>
      <c r="L38" s="8">
        <v>0</v>
      </c>
      <c r="M38" s="7">
        <f t="shared" si="1"/>
        <v>0</v>
      </c>
      <c r="N38" s="7">
        <f t="shared" si="1"/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7">
        <f t="shared" si="2"/>
        <v>0</v>
      </c>
      <c r="Z38" s="7">
        <f t="shared" si="3"/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20">
        <f t="shared" si="4"/>
        <v>0</v>
      </c>
      <c r="AN38" s="20">
        <f t="shared" si="5"/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7">
        <f t="shared" si="6"/>
        <v>0</v>
      </c>
      <c r="AZ38" s="7">
        <f t="shared" si="6"/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7">
        <f t="shared" si="7"/>
        <v>0</v>
      </c>
      <c r="BJ38" s="7">
        <f t="shared" si="7"/>
        <v>0</v>
      </c>
      <c r="BK38" s="7">
        <f t="shared" si="8"/>
        <v>0</v>
      </c>
      <c r="BL38" s="7">
        <f t="shared" si="8"/>
        <v>0</v>
      </c>
    </row>
    <row r="39" spans="1:64" ht="20.25">
      <c r="A39" s="14">
        <v>33</v>
      </c>
      <c r="B39" s="15" t="s">
        <v>75</v>
      </c>
      <c r="C39" s="8">
        <v>250</v>
      </c>
      <c r="D39" s="8">
        <v>25000</v>
      </c>
      <c r="E39" s="8">
        <v>20</v>
      </c>
      <c r="F39" s="8">
        <v>2000</v>
      </c>
      <c r="G39" s="19">
        <f t="shared" si="0"/>
        <v>270</v>
      </c>
      <c r="H39" s="19">
        <f t="shared" si="0"/>
        <v>27000</v>
      </c>
      <c r="I39" s="8">
        <v>60</v>
      </c>
      <c r="J39" s="8">
        <v>6000</v>
      </c>
      <c r="K39" s="8">
        <v>20</v>
      </c>
      <c r="L39" s="8">
        <v>2000</v>
      </c>
      <c r="M39" s="7">
        <f t="shared" si="1"/>
        <v>350</v>
      </c>
      <c r="N39" s="7">
        <f t="shared" si="1"/>
        <v>35000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200</v>
      </c>
      <c r="X39" s="8">
        <v>20000</v>
      </c>
      <c r="Y39" s="7">
        <f t="shared" si="2"/>
        <v>200</v>
      </c>
      <c r="Z39" s="7">
        <f t="shared" si="3"/>
        <v>20000</v>
      </c>
      <c r="AA39" s="12">
        <v>0</v>
      </c>
      <c r="AB39" s="12">
        <v>0</v>
      </c>
      <c r="AC39" s="12">
        <v>100</v>
      </c>
      <c r="AD39" s="12">
        <v>10000</v>
      </c>
      <c r="AE39" s="12">
        <v>250</v>
      </c>
      <c r="AF39" s="12">
        <v>25000</v>
      </c>
      <c r="AG39" s="12">
        <v>0</v>
      </c>
      <c r="AH39" s="12">
        <v>0</v>
      </c>
      <c r="AI39" s="12">
        <v>50</v>
      </c>
      <c r="AJ39" s="12">
        <v>5000</v>
      </c>
      <c r="AK39" s="12">
        <v>100</v>
      </c>
      <c r="AL39" s="12">
        <v>10000</v>
      </c>
      <c r="AM39" s="20">
        <f t="shared" si="4"/>
        <v>1050</v>
      </c>
      <c r="AN39" s="20">
        <f t="shared" si="5"/>
        <v>105000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7">
        <f t="shared" si="6"/>
        <v>0</v>
      </c>
      <c r="AZ39" s="7">
        <f t="shared" si="6"/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30</v>
      </c>
      <c r="BH39" s="8">
        <v>3000</v>
      </c>
      <c r="BI39" s="7">
        <f t="shared" si="7"/>
        <v>30</v>
      </c>
      <c r="BJ39" s="7">
        <f t="shared" si="7"/>
        <v>3000</v>
      </c>
      <c r="BK39" s="7">
        <f t="shared" si="8"/>
        <v>1080</v>
      </c>
      <c r="BL39" s="7">
        <f t="shared" si="8"/>
        <v>108000</v>
      </c>
    </row>
    <row r="40" spans="1:64" ht="20.25">
      <c r="A40" s="14">
        <v>34</v>
      </c>
      <c r="B40" s="15" t="s">
        <v>76</v>
      </c>
      <c r="C40" s="8">
        <v>0</v>
      </c>
      <c r="D40" s="8">
        <v>0</v>
      </c>
      <c r="E40" s="8">
        <v>0</v>
      </c>
      <c r="F40" s="8">
        <v>0</v>
      </c>
      <c r="G40" s="19">
        <f t="shared" si="0"/>
        <v>0</v>
      </c>
      <c r="H40" s="19">
        <f t="shared" si="0"/>
        <v>0</v>
      </c>
      <c r="I40" s="8">
        <v>0</v>
      </c>
      <c r="J40" s="8">
        <v>0</v>
      </c>
      <c r="K40" s="8">
        <v>0</v>
      </c>
      <c r="L40" s="8">
        <v>0</v>
      </c>
      <c r="M40" s="7">
        <f t="shared" si="1"/>
        <v>0</v>
      </c>
      <c r="N40" s="7">
        <f t="shared" si="1"/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7">
        <f t="shared" si="2"/>
        <v>0</v>
      </c>
      <c r="Z40" s="7">
        <f t="shared" si="3"/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20">
        <f t="shared" si="4"/>
        <v>0</v>
      </c>
      <c r="AN40" s="20">
        <f t="shared" si="5"/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7">
        <f t="shared" si="6"/>
        <v>0</v>
      </c>
      <c r="AZ40" s="7">
        <f t="shared" si="6"/>
        <v>0</v>
      </c>
      <c r="BA40" s="8">
        <v>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0</v>
      </c>
      <c r="BH40" s="8">
        <v>0</v>
      </c>
      <c r="BI40" s="7">
        <f t="shared" si="7"/>
        <v>0</v>
      </c>
      <c r="BJ40" s="7">
        <f t="shared" si="7"/>
        <v>0</v>
      </c>
      <c r="BK40" s="7">
        <f t="shared" si="8"/>
        <v>0</v>
      </c>
      <c r="BL40" s="7">
        <f t="shared" si="8"/>
        <v>0</v>
      </c>
    </row>
    <row r="41" spans="1:64" ht="20.25">
      <c r="A41" s="14">
        <v>35</v>
      </c>
      <c r="B41" s="15" t="s">
        <v>77</v>
      </c>
      <c r="C41" s="10">
        <v>1870</v>
      </c>
      <c r="D41" s="10">
        <v>187000</v>
      </c>
      <c r="E41" s="10">
        <v>78</v>
      </c>
      <c r="F41" s="10">
        <v>7800</v>
      </c>
      <c r="G41" s="19">
        <f t="shared" si="0"/>
        <v>1948</v>
      </c>
      <c r="H41" s="19">
        <f t="shared" si="0"/>
        <v>194800</v>
      </c>
      <c r="I41" s="10">
        <v>234</v>
      </c>
      <c r="J41" s="10">
        <v>23400</v>
      </c>
      <c r="K41" s="10">
        <v>78</v>
      </c>
      <c r="L41" s="10">
        <v>7800</v>
      </c>
      <c r="M41" s="7">
        <f t="shared" si="1"/>
        <v>2260</v>
      </c>
      <c r="N41" s="7">
        <f t="shared" si="1"/>
        <v>226000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900</v>
      </c>
      <c r="X41" s="10">
        <v>90000</v>
      </c>
      <c r="Y41" s="7">
        <f t="shared" si="2"/>
        <v>900</v>
      </c>
      <c r="Z41" s="7">
        <f t="shared" si="3"/>
        <v>90000</v>
      </c>
      <c r="AA41" s="12">
        <v>0</v>
      </c>
      <c r="AB41" s="12">
        <v>0</v>
      </c>
      <c r="AC41" s="12">
        <v>244</v>
      </c>
      <c r="AD41" s="12">
        <v>24400</v>
      </c>
      <c r="AE41" s="12">
        <v>610</v>
      </c>
      <c r="AF41" s="12">
        <v>61000</v>
      </c>
      <c r="AG41" s="12">
        <v>0</v>
      </c>
      <c r="AH41" s="12">
        <v>0</v>
      </c>
      <c r="AI41" s="12">
        <v>122</v>
      </c>
      <c r="AJ41" s="12">
        <v>12200</v>
      </c>
      <c r="AK41" s="12">
        <v>244</v>
      </c>
      <c r="AL41" s="12">
        <v>24400</v>
      </c>
      <c r="AM41" s="20">
        <f t="shared" si="4"/>
        <v>4380</v>
      </c>
      <c r="AN41" s="20">
        <f t="shared" si="5"/>
        <v>438000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7">
        <f t="shared" si="6"/>
        <v>0</v>
      </c>
      <c r="AZ41" s="7">
        <f t="shared" si="6"/>
        <v>0</v>
      </c>
      <c r="BA41" s="10">
        <v>0</v>
      </c>
      <c r="BB41" s="10">
        <v>0</v>
      </c>
      <c r="BC41" s="10">
        <v>0</v>
      </c>
      <c r="BD41" s="10">
        <v>0</v>
      </c>
      <c r="BE41" s="10">
        <v>0</v>
      </c>
      <c r="BF41" s="10">
        <v>0</v>
      </c>
      <c r="BG41" s="10">
        <v>180</v>
      </c>
      <c r="BH41" s="10">
        <v>18000</v>
      </c>
      <c r="BI41" s="7">
        <f t="shared" si="7"/>
        <v>180</v>
      </c>
      <c r="BJ41" s="7">
        <f t="shared" si="7"/>
        <v>18000</v>
      </c>
      <c r="BK41" s="7">
        <f t="shared" si="8"/>
        <v>4560</v>
      </c>
      <c r="BL41" s="7">
        <f t="shared" si="8"/>
        <v>456000</v>
      </c>
    </row>
    <row r="42" spans="1:64" ht="20.25">
      <c r="A42" s="14">
        <v>36</v>
      </c>
      <c r="B42" s="15" t="s">
        <v>78</v>
      </c>
      <c r="C42" s="8">
        <v>735</v>
      </c>
      <c r="D42" s="8">
        <v>73500</v>
      </c>
      <c r="E42" s="8">
        <v>143</v>
      </c>
      <c r="F42" s="8">
        <v>14300</v>
      </c>
      <c r="G42" s="19">
        <f t="shared" si="0"/>
        <v>878</v>
      </c>
      <c r="H42" s="19">
        <f t="shared" si="0"/>
        <v>87800</v>
      </c>
      <c r="I42" s="8">
        <v>429</v>
      </c>
      <c r="J42" s="8">
        <v>42900</v>
      </c>
      <c r="K42" s="8">
        <v>143</v>
      </c>
      <c r="L42" s="8">
        <v>14300</v>
      </c>
      <c r="M42" s="7">
        <f t="shared" si="1"/>
        <v>1450</v>
      </c>
      <c r="N42" s="7">
        <f t="shared" si="1"/>
        <v>145000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2070</v>
      </c>
      <c r="X42" s="8">
        <v>207000</v>
      </c>
      <c r="Y42" s="7">
        <f t="shared" si="2"/>
        <v>2070</v>
      </c>
      <c r="Z42" s="7">
        <f t="shared" si="3"/>
        <v>207000</v>
      </c>
      <c r="AA42" s="12">
        <v>0</v>
      </c>
      <c r="AB42" s="12">
        <v>0</v>
      </c>
      <c r="AC42" s="12">
        <v>212</v>
      </c>
      <c r="AD42" s="12">
        <v>21200</v>
      </c>
      <c r="AE42" s="12">
        <v>530</v>
      </c>
      <c r="AF42" s="12">
        <v>53000</v>
      </c>
      <c r="AG42" s="12">
        <v>0</v>
      </c>
      <c r="AH42" s="12">
        <v>0</v>
      </c>
      <c r="AI42" s="12">
        <v>106</v>
      </c>
      <c r="AJ42" s="12">
        <v>10600</v>
      </c>
      <c r="AK42" s="12">
        <v>212</v>
      </c>
      <c r="AL42" s="12">
        <v>21200</v>
      </c>
      <c r="AM42" s="20">
        <f t="shared" si="4"/>
        <v>4580</v>
      </c>
      <c r="AN42" s="20">
        <f t="shared" si="5"/>
        <v>458000</v>
      </c>
      <c r="AO42" s="12">
        <v>0</v>
      </c>
      <c r="AP42" s="12">
        <v>0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7">
        <f t="shared" si="6"/>
        <v>0</v>
      </c>
      <c r="AZ42" s="7">
        <f t="shared" si="6"/>
        <v>0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138</v>
      </c>
      <c r="BH42" s="8">
        <v>13800</v>
      </c>
      <c r="BI42" s="7">
        <f t="shared" si="7"/>
        <v>138</v>
      </c>
      <c r="BJ42" s="7">
        <f t="shared" si="7"/>
        <v>13800</v>
      </c>
      <c r="BK42" s="7">
        <f t="shared" si="8"/>
        <v>4718</v>
      </c>
      <c r="BL42" s="7">
        <f t="shared" si="8"/>
        <v>471800</v>
      </c>
    </row>
    <row r="43" spans="1:64" ht="20.25">
      <c r="A43" s="14">
        <v>37</v>
      </c>
      <c r="B43" s="15" t="s">
        <v>79</v>
      </c>
      <c r="C43" s="8">
        <v>3400</v>
      </c>
      <c r="D43" s="8">
        <v>340000</v>
      </c>
      <c r="E43" s="8">
        <v>340</v>
      </c>
      <c r="F43" s="8">
        <v>34000</v>
      </c>
      <c r="G43" s="19">
        <f t="shared" si="0"/>
        <v>3740</v>
      </c>
      <c r="H43" s="19">
        <f t="shared" si="0"/>
        <v>374000</v>
      </c>
      <c r="I43" s="8">
        <v>1020</v>
      </c>
      <c r="J43" s="8">
        <v>102000</v>
      </c>
      <c r="K43" s="8">
        <v>340</v>
      </c>
      <c r="L43" s="8">
        <v>34000</v>
      </c>
      <c r="M43" s="7">
        <f t="shared" si="1"/>
        <v>5100</v>
      </c>
      <c r="N43" s="7">
        <f t="shared" si="1"/>
        <v>510000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7">
        <f t="shared" si="2"/>
        <v>0</v>
      </c>
      <c r="Z43" s="7">
        <f t="shared" si="3"/>
        <v>0</v>
      </c>
      <c r="AA43" s="12">
        <v>0</v>
      </c>
      <c r="AB43" s="12">
        <v>0</v>
      </c>
      <c r="AC43" s="12">
        <v>540</v>
      </c>
      <c r="AD43" s="12">
        <v>54000</v>
      </c>
      <c r="AE43" s="12">
        <v>1350</v>
      </c>
      <c r="AF43" s="12">
        <v>135000</v>
      </c>
      <c r="AG43" s="12">
        <v>0</v>
      </c>
      <c r="AH43" s="12">
        <v>0</v>
      </c>
      <c r="AI43" s="12">
        <v>270</v>
      </c>
      <c r="AJ43" s="12">
        <v>27000</v>
      </c>
      <c r="AK43" s="12">
        <v>540</v>
      </c>
      <c r="AL43" s="12">
        <v>54000</v>
      </c>
      <c r="AM43" s="20">
        <f t="shared" si="4"/>
        <v>7800</v>
      </c>
      <c r="AN43" s="20">
        <f t="shared" si="5"/>
        <v>780000</v>
      </c>
      <c r="AO43" s="12">
        <v>0</v>
      </c>
      <c r="AP43" s="12">
        <v>0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7">
        <f t="shared" si="6"/>
        <v>0</v>
      </c>
      <c r="AZ43" s="7">
        <f t="shared" si="6"/>
        <v>0</v>
      </c>
      <c r="BA43" s="8">
        <v>0</v>
      </c>
      <c r="BB43" s="8">
        <v>0</v>
      </c>
      <c r="BC43" s="8">
        <v>0</v>
      </c>
      <c r="BD43" s="8">
        <v>0</v>
      </c>
      <c r="BE43" s="8">
        <v>0</v>
      </c>
      <c r="BF43" s="8">
        <v>0</v>
      </c>
      <c r="BG43" s="8">
        <v>5000</v>
      </c>
      <c r="BH43" s="8">
        <v>500000</v>
      </c>
      <c r="BI43" s="7">
        <f t="shared" si="7"/>
        <v>5000</v>
      </c>
      <c r="BJ43" s="7">
        <f t="shared" si="7"/>
        <v>500000</v>
      </c>
      <c r="BK43" s="7">
        <f t="shared" si="8"/>
        <v>12800</v>
      </c>
      <c r="BL43" s="7">
        <f t="shared" si="8"/>
        <v>1280000</v>
      </c>
    </row>
    <row r="44" spans="1:64" ht="20.25">
      <c r="A44" s="14">
        <v>38</v>
      </c>
      <c r="B44" s="15" t="s">
        <v>80</v>
      </c>
      <c r="C44" s="8">
        <v>0</v>
      </c>
      <c r="D44" s="8">
        <v>0</v>
      </c>
      <c r="E44" s="8">
        <v>0</v>
      </c>
      <c r="F44" s="8">
        <v>0</v>
      </c>
      <c r="G44" s="19">
        <f t="shared" si="0"/>
        <v>0</v>
      </c>
      <c r="H44" s="19">
        <f t="shared" si="0"/>
        <v>0</v>
      </c>
      <c r="I44" s="8">
        <v>0</v>
      </c>
      <c r="J44" s="8">
        <v>0</v>
      </c>
      <c r="K44" s="8">
        <v>0</v>
      </c>
      <c r="L44" s="8">
        <v>0</v>
      </c>
      <c r="M44" s="7">
        <f t="shared" si="1"/>
        <v>0</v>
      </c>
      <c r="N44" s="7">
        <f t="shared" si="1"/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7">
        <f t="shared" si="2"/>
        <v>0</v>
      </c>
      <c r="Z44" s="7">
        <f t="shared" si="3"/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20">
        <f t="shared" si="4"/>
        <v>0</v>
      </c>
      <c r="AN44" s="20">
        <f t="shared" si="5"/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7">
        <f t="shared" si="6"/>
        <v>0</v>
      </c>
      <c r="AZ44" s="7">
        <f t="shared" si="6"/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7">
        <f t="shared" si="7"/>
        <v>0</v>
      </c>
      <c r="BJ44" s="7">
        <f t="shared" si="7"/>
        <v>0</v>
      </c>
      <c r="BK44" s="7">
        <f t="shared" si="8"/>
        <v>0</v>
      </c>
      <c r="BL44" s="7">
        <f t="shared" si="8"/>
        <v>0</v>
      </c>
    </row>
    <row r="45" spans="1:64" ht="25.5" customHeight="1">
      <c r="A45" s="14">
        <v>39</v>
      </c>
      <c r="B45" s="15" t="s">
        <v>81</v>
      </c>
      <c r="C45" s="8">
        <v>13394</v>
      </c>
      <c r="D45" s="8">
        <v>1339400</v>
      </c>
      <c r="E45" s="8">
        <v>1772</v>
      </c>
      <c r="F45" s="8">
        <v>177160</v>
      </c>
      <c r="G45" s="19">
        <f t="shared" si="0"/>
        <v>15166</v>
      </c>
      <c r="H45" s="19">
        <f t="shared" si="0"/>
        <v>1516560</v>
      </c>
      <c r="I45" s="8">
        <v>5315</v>
      </c>
      <c r="J45" s="8">
        <v>531480</v>
      </c>
      <c r="K45" s="8">
        <v>1772</v>
      </c>
      <c r="L45" s="8">
        <v>177160</v>
      </c>
      <c r="M45" s="7">
        <f t="shared" si="1"/>
        <v>22253</v>
      </c>
      <c r="N45" s="7">
        <f t="shared" si="1"/>
        <v>2225200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9590</v>
      </c>
      <c r="X45" s="8">
        <v>959000</v>
      </c>
      <c r="Y45" s="7">
        <f t="shared" si="2"/>
        <v>9590</v>
      </c>
      <c r="Z45" s="7">
        <f t="shared" si="3"/>
        <v>959000</v>
      </c>
      <c r="AA45" s="12">
        <v>0</v>
      </c>
      <c r="AB45" s="12">
        <v>0</v>
      </c>
      <c r="AC45" s="12">
        <v>2270</v>
      </c>
      <c r="AD45" s="12">
        <v>226980</v>
      </c>
      <c r="AE45" s="12">
        <v>5674</v>
      </c>
      <c r="AF45" s="12">
        <v>567450</v>
      </c>
      <c r="AG45" s="12">
        <v>0</v>
      </c>
      <c r="AH45" s="12">
        <v>0</v>
      </c>
      <c r="AI45" s="12">
        <v>1135</v>
      </c>
      <c r="AJ45" s="12">
        <v>113490</v>
      </c>
      <c r="AK45" s="12">
        <v>2270</v>
      </c>
      <c r="AL45" s="12">
        <v>226980</v>
      </c>
      <c r="AM45" s="20">
        <f t="shared" si="4"/>
        <v>43192</v>
      </c>
      <c r="AN45" s="20">
        <f t="shared" si="5"/>
        <v>4319100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7">
        <f t="shared" si="6"/>
        <v>0</v>
      </c>
      <c r="AZ45" s="7">
        <f t="shared" si="6"/>
        <v>0</v>
      </c>
      <c r="BA45" s="8">
        <v>0</v>
      </c>
      <c r="BB45" s="8">
        <v>0</v>
      </c>
      <c r="BC45" s="8">
        <v>0</v>
      </c>
      <c r="BD45" s="8">
        <v>0</v>
      </c>
      <c r="BE45" s="8">
        <v>0</v>
      </c>
      <c r="BF45" s="8">
        <v>0</v>
      </c>
      <c r="BG45" s="8">
        <v>10350</v>
      </c>
      <c r="BH45" s="8">
        <v>1035000</v>
      </c>
      <c r="BI45" s="7">
        <f t="shared" si="7"/>
        <v>10350</v>
      </c>
      <c r="BJ45" s="7">
        <f t="shared" si="7"/>
        <v>1035000</v>
      </c>
      <c r="BK45" s="7">
        <f t="shared" si="8"/>
        <v>53542</v>
      </c>
      <c r="BL45" s="7">
        <f t="shared" si="8"/>
        <v>5354100</v>
      </c>
    </row>
    <row r="46" spans="1:64" ht="26.25" customHeight="1">
      <c r="A46" s="14">
        <v>40</v>
      </c>
      <c r="B46" s="15" t="s">
        <v>82</v>
      </c>
      <c r="C46" s="8">
        <v>0</v>
      </c>
      <c r="D46" s="8">
        <v>0</v>
      </c>
      <c r="E46" s="8">
        <v>0</v>
      </c>
      <c r="F46" s="8">
        <v>0</v>
      </c>
      <c r="G46" s="19">
        <f t="shared" si="0"/>
        <v>0</v>
      </c>
      <c r="H46" s="19">
        <f t="shared" si="0"/>
        <v>0</v>
      </c>
      <c r="I46" s="8">
        <v>0</v>
      </c>
      <c r="J46" s="8">
        <v>0</v>
      </c>
      <c r="K46" s="8">
        <v>0</v>
      </c>
      <c r="L46" s="8">
        <v>0</v>
      </c>
      <c r="M46" s="7">
        <f t="shared" si="1"/>
        <v>0</v>
      </c>
      <c r="N46" s="7">
        <f t="shared" si="1"/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7">
        <f t="shared" si="2"/>
        <v>0</v>
      </c>
      <c r="Z46" s="7">
        <f t="shared" si="3"/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20">
        <f t="shared" si="4"/>
        <v>0</v>
      </c>
      <c r="AN46" s="20">
        <f t="shared" si="5"/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7">
        <f t="shared" si="6"/>
        <v>0</v>
      </c>
      <c r="AZ46" s="7">
        <f t="shared" si="6"/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7">
        <f t="shared" si="7"/>
        <v>0</v>
      </c>
      <c r="BJ46" s="7">
        <f t="shared" si="7"/>
        <v>0</v>
      </c>
      <c r="BK46" s="7">
        <f t="shared" si="8"/>
        <v>0</v>
      </c>
      <c r="BL46" s="7">
        <f t="shared" si="8"/>
        <v>0</v>
      </c>
    </row>
    <row r="47" spans="1:64" ht="24" customHeight="1">
      <c r="A47" s="14">
        <v>41</v>
      </c>
      <c r="B47" s="15" t="s">
        <v>83</v>
      </c>
      <c r="C47" s="11">
        <v>0</v>
      </c>
      <c r="D47" s="11">
        <v>0</v>
      </c>
      <c r="E47" s="11">
        <v>0</v>
      </c>
      <c r="F47" s="11">
        <v>0</v>
      </c>
      <c r="G47" s="19">
        <f t="shared" si="0"/>
        <v>0</v>
      </c>
      <c r="H47" s="19">
        <f t="shared" si="0"/>
        <v>0</v>
      </c>
      <c r="I47" s="11">
        <v>0</v>
      </c>
      <c r="J47" s="11">
        <v>0</v>
      </c>
      <c r="K47" s="11">
        <v>0</v>
      </c>
      <c r="L47" s="11">
        <v>0</v>
      </c>
      <c r="M47" s="7">
        <f t="shared" si="1"/>
        <v>0</v>
      </c>
      <c r="N47" s="7">
        <f t="shared" si="1"/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7">
        <f t="shared" si="2"/>
        <v>0</v>
      </c>
      <c r="Z47" s="7">
        <f t="shared" si="3"/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20">
        <f t="shared" si="4"/>
        <v>0</v>
      </c>
      <c r="AN47" s="20">
        <f t="shared" si="5"/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7">
        <f t="shared" si="6"/>
        <v>0</v>
      </c>
      <c r="AZ47" s="7">
        <f t="shared" si="6"/>
        <v>0</v>
      </c>
      <c r="BA47" s="11">
        <v>0</v>
      </c>
      <c r="BB47" s="11">
        <v>0</v>
      </c>
      <c r="BC47" s="11">
        <v>0</v>
      </c>
      <c r="BD47" s="11">
        <v>0</v>
      </c>
      <c r="BE47" s="11">
        <v>0</v>
      </c>
      <c r="BF47" s="11">
        <v>0</v>
      </c>
      <c r="BG47" s="11">
        <v>0</v>
      </c>
      <c r="BH47" s="11">
        <v>0</v>
      </c>
      <c r="BI47" s="7">
        <f t="shared" si="7"/>
        <v>0</v>
      </c>
      <c r="BJ47" s="7">
        <f t="shared" si="7"/>
        <v>0</v>
      </c>
      <c r="BK47" s="7">
        <f t="shared" si="8"/>
        <v>0</v>
      </c>
      <c r="BL47" s="7">
        <f t="shared" si="8"/>
        <v>0</v>
      </c>
    </row>
    <row r="48" spans="1:64" ht="20.25">
      <c r="A48" s="14">
        <v>42</v>
      </c>
      <c r="B48" s="15" t="s">
        <v>84</v>
      </c>
      <c r="C48" s="8">
        <v>0</v>
      </c>
      <c r="D48" s="8">
        <v>0</v>
      </c>
      <c r="E48" s="8">
        <v>453</v>
      </c>
      <c r="F48" s="8">
        <v>45280</v>
      </c>
      <c r="G48" s="19">
        <f t="shared" si="0"/>
        <v>453</v>
      </c>
      <c r="H48" s="19">
        <f t="shared" si="0"/>
        <v>45280</v>
      </c>
      <c r="I48" s="8">
        <v>1358</v>
      </c>
      <c r="J48" s="8">
        <v>135840</v>
      </c>
      <c r="K48" s="8">
        <v>453</v>
      </c>
      <c r="L48" s="8">
        <v>45280</v>
      </c>
      <c r="M48" s="7">
        <f t="shared" si="1"/>
        <v>2264</v>
      </c>
      <c r="N48" s="7">
        <f t="shared" si="1"/>
        <v>226400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7">
        <f t="shared" si="2"/>
        <v>0</v>
      </c>
      <c r="Z48" s="7">
        <f t="shared" si="3"/>
        <v>0</v>
      </c>
      <c r="AA48" s="12">
        <v>0</v>
      </c>
      <c r="AB48" s="12">
        <v>0</v>
      </c>
      <c r="AC48" s="12">
        <v>8</v>
      </c>
      <c r="AD48" s="12">
        <v>780</v>
      </c>
      <c r="AE48" s="12">
        <v>19</v>
      </c>
      <c r="AF48" s="12">
        <v>1950</v>
      </c>
      <c r="AG48" s="12">
        <v>0</v>
      </c>
      <c r="AH48" s="12">
        <v>0</v>
      </c>
      <c r="AI48" s="12">
        <v>4</v>
      </c>
      <c r="AJ48" s="12">
        <v>390</v>
      </c>
      <c r="AK48" s="12">
        <v>8</v>
      </c>
      <c r="AL48" s="12">
        <v>780</v>
      </c>
      <c r="AM48" s="20">
        <f t="shared" si="4"/>
        <v>2303</v>
      </c>
      <c r="AN48" s="20">
        <f t="shared" si="5"/>
        <v>230300</v>
      </c>
      <c r="AO48" s="12">
        <v>0</v>
      </c>
      <c r="AP48" s="12">
        <v>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7">
        <f t="shared" si="6"/>
        <v>0</v>
      </c>
      <c r="AZ48" s="7">
        <f t="shared" si="6"/>
        <v>0</v>
      </c>
      <c r="BA48" s="8">
        <v>0</v>
      </c>
      <c r="BB48" s="8">
        <v>0</v>
      </c>
      <c r="BC48" s="8">
        <v>0</v>
      </c>
      <c r="BD48" s="8">
        <v>0</v>
      </c>
      <c r="BE48" s="8">
        <v>0</v>
      </c>
      <c r="BF48" s="8">
        <v>0</v>
      </c>
      <c r="BG48" s="8">
        <v>35</v>
      </c>
      <c r="BH48" s="8">
        <v>3500</v>
      </c>
      <c r="BI48" s="7">
        <f t="shared" si="7"/>
        <v>35</v>
      </c>
      <c r="BJ48" s="7">
        <f t="shared" si="7"/>
        <v>3500</v>
      </c>
      <c r="BK48" s="7">
        <f t="shared" si="8"/>
        <v>2338</v>
      </c>
      <c r="BL48" s="7">
        <f t="shared" si="8"/>
        <v>233800</v>
      </c>
    </row>
    <row r="49" spans="1:64" s="3" customFormat="1" ht="20.25">
      <c r="A49" s="14">
        <v>43</v>
      </c>
      <c r="B49" s="15" t="s">
        <v>85</v>
      </c>
      <c r="C49" s="8">
        <v>0</v>
      </c>
      <c r="D49" s="8">
        <v>0</v>
      </c>
      <c r="E49" s="8">
        <v>0</v>
      </c>
      <c r="F49" s="8">
        <v>0</v>
      </c>
      <c r="G49" s="19">
        <f>SUM(C49,E49)</f>
        <v>0</v>
      </c>
      <c r="H49" s="19">
        <f>SUM(D49,F49)</f>
        <v>0</v>
      </c>
      <c r="I49" s="8">
        <v>0</v>
      </c>
      <c r="J49" s="8">
        <v>0</v>
      </c>
      <c r="K49" s="8">
        <v>0</v>
      </c>
      <c r="L49" s="8">
        <v>0</v>
      </c>
      <c r="M49" s="7">
        <f>SUM(G49,I49,K49)</f>
        <v>0</v>
      </c>
      <c r="N49" s="7">
        <f>SUM(H49,J49,L49)</f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7">
        <f>SUM(O49+Q49+S49+U49+W49)</f>
        <v>0</v>
      </c>
      <c r="Z49" s="7">
        <f>SUM(P49+R49+T49+V49+X49)</f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0</v>
      </c>
      <c r="AL49" s="12">
        <v>0</v>
      </c>
      <c r="AM49" s="20">
        <f>SUM(M49,Y49,AA49,AC49,AE49,AG49,AI49,AK49)</f>
        <v>0</v>
      </c>
      <c r="AN49" s="20">
        <f>SUM(N49+Z49+AB49+AD49+AF49+AH49+AJ49+AL49)</f>
        <v>0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AY49" s="7">
        <f>SUM(AS49+AU49+AW49)</f>
        <v>0</v>
      </c>
      <c r="AZ49" s="7">
        <f>SUM(AT49+AV49+AX49)</f>
        <v>0</v>
      </c>
      <c r="BA49" s="8">
        <v>0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I49" s="7">
        <f>SUM(AQ49,AY49,BA49,BC49,BE49,BG49)</f>
        <v>0</v>
      </c>
      <c r="BJ49" s="7">
        <f>SUM(AR49,AZ49,BB49,BD49,BF49,BH49)</f>
        <v>0</v>
      </c>
      <c r="BK49" s="7">
        <f>SUM(AM49,BI49)</f>
        <v>0</v>
      </c>
      <c r="BL49" s="7">
        <f>SUM(AN49,BJ49)</f>
        <v>0</v>
      </c>
    </row>
    <row r="50" spans="1:64" ht="20.25">
      <c r="A50" s="14">
        <v>44</v>
      </c>
      <c r="B50" s="15" t="s">
        <v>86</v>
      </c>
      <c r="C50" s="8">
        <v>55004</v>
      </c>
      <c r="D50" s="8">
        <v>5500400</v>
      </c>
      <c r="E50" s="8">
        <v>2000</v>
      </c>
      <c r="F50" s="8">
        <v>200000</v>
      </c>
      <c r="G50" s="19">
        <f t="shared" si="0"/>
        <v>57004</v>
      </c>
      <c r="H50" s="19">
        <f t="shared" si="0"/>
        <v>5700400</v>
      </c>
      <c r="I50" s="8">
        <v>6000</v>
      </c>
      <c r="J50" s="8">
        <v>600000</v>
      </c>
      <c r="K50" s="8">
        <v>2000</v>
      </c>
      <c r="L50" s="8">
        <v>200000</v>
      </c>
      <c r="M50" s="7">
        <f>SUM(G50,I50,K50)</f>
        <v>65004</v>
      </c>
      <c r="N50" s="7">
        <f>SUM(H50,J50,L50)</f>
        <v>6500400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7">
        <f t="shared" si="2"/>
        <v>0</v>
      </c>
      <c r="Z50" s="7">
        <f t="shared" si="3"/>
        <v>0</v>
      </c>
      <c r="AA50" s="12">
        <v>0</v>
      </c>
      <c r="AB50" s="12">
        <v>0</v>
      </c>
      <c r="AC50" s="12">
        <v>10002</v>
      </c>
      <c r="AD50" s="12">
        <v>1000240</v>
      </c>
      <c r="AE50" s="12">
        <v>25006</v>
      </c>
      <c r="AF50" s="12">
        <v>2500600</v>
      </c>
      <c r="AG50" s="12">
        <v>0</v>
      </c>
      <c r="AH50" s="12">
        <v>0</v>
      </c>
      <c r="AI50" s="12">
        <v>5001</v>
      </c>
      <c r="AJ50" s="12">
        <v>500120</v>
      </c>
      <c r="AK50" s="12">
        <v>10002</v>
      </c>
      <c r="AL50" s="12">
        <v>1000240</v>
      </c>
      <c r="AM50" s="20">
        <f t="shared" si="4"/>
        <v>115015</v>
      </c>
      <c r="AN50" s="20">
        <f t="shared" si="5"/>
        <v>11501600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7">
        <f t="shared" si="6"/>
        <v>0</v>
      </c>
      <c r="AZ50" s="7">
        <f t="shared" si="6"/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7">
        <f t="shared" si="7"/>
        <v>0</v>
      </c>
      <c r="BJ50" s="7">
        <f t="shared" si="7"/>
        <v>0</v>
      </c>
      <c r="BK50" s="7">
        <f t="shared" si="8"/>
        <v>115015</v>
      </c>
      <c r="BL50" s="7">
        <f t="shared" si="8"/>
        <v>11501600</v>
      </c>
    </row>
    <row r="51" spans="1:64" ht="20.25">
      <c r="A51" s="14">
        <v>45</v>
      </c>
      <c r="B51" s="15" t="s">
        <v>87</v>
      </c>
      <c r="C51" s="8">
        <v>0</v>
      </c>
      <c r="D51" s="8">
        <v>0</v>
      </c>
      <c r="E51" s="8">
        <v>0</v>
      </c>
      <c r="F51" s="8">
        <v>0</v>
      </c>
      <c r="G51" s="19">
        <f t="shared" si="0"/>
        <v>0</v>
      </c>
      <c r="H51" s="19">
        <f t="shared" si="0"/>
        <v>0</v>
      </c>
      <c r="I51" s="8">
        <v>0</v>
      </c>
      <c r="J51" s="8">
        <v>0</v>
      </c>
      <c r="K51" s="8">
        <v>0</v>
      </c>
      <c r="L51" s="8">
        <v>0</v>
      </c>
      <c r="M51" s="7">
        <f t="shared" si="1"/>
        <v>0</v>
      </c>
      <c r="N51" s="7">
        <f t="shared" si="1"/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1270</v>
      </c>
      <c r="X51" s="8">
        <v>127000</v>
      </c>
      <c r="Y51" s="7">
        <f t="shared" si="2"/>
        <v>1270</v>
      </c>
      <c r="Z51" s="7">
        <f t="shared" si="3"/>
        <v>127000</v>
      </c>
      <c r="AA51" s="12">
        <v>0</v>
      </c>
      <c r="AB51" s="12">
        <v>0</v>
      </c>
      <c r="AC51" s="12">
        <v>106</v>
      </c>
      <c r="AD51" s="12">
        <v>10600</v>
      </c>
      <c r="AE51" s="12">
        <v>265</v>
      </c>
      <c r="AF51" s="12">
        <v>26500</v>
      </c>
      <c r="AG51" s="12">
        <v>0</v>
      </c>
      <c r="AH51" s="12">
        <v>0</v>
      </c>
      <c r="AI51" s="12">
        <v>53</v>
      </c>
      <c r="AJ51" s="12">
        <v>5300</v>
      </c>
      <c r="AK51" s="12">
        <v>106</v>
      </c>
      <c r="AL51" s="12">
        <v>10600</v>
      </c>
      <c r="AM51" s="20">
        <f t="shared" si="4"/>
        <v>1800</v>
      </c>
      <c r="AN51" s="20">
        <f t="shared" si="5"/>
        <v>180000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7">
        <f t="shared" si="6"/>
        <v>0</v>
      </c>
      <c r="AZ51" s="7">
        <f t="shared" si="6"/>
        <v>0</v>
      </c>
      <c r="BA51" s="8">
        <v>0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  <c r="BI51" s="7">
        <f t="shared" si="7"/>
        <v>0</v>
      </c>
      <c r="BJ51" s="7">
        <f t="shared" si="7"/>
        <v>0</v>
      </c>
      <c r="BK51" s="7">
        <f t="shared" si="8"/>
        <v>1800</v>
      </c>
      <c r="BL51" s="7">
        <f t="shared" si="8"/>
        <v>180000</v>
      </c>
    </row>
    <row r="52" spans="1:64" ht="20.25">
      <c r="A52" s="14">
        <v>46</v>
      </c>
      <c r="B52" s="15" t="s">
        <v>88</v>
      </c>
      <c r="C52" s="8">
        <v>0</v>
      </c>
      <c r="D52" s="8">
        <v>0</v>
      </c>
      <c r="E52" s="8">
        <v>0</v>
      </c>
      <c r="F52" s="8">
        <v>0</v>
      </c>
      <c r="G52" s="19">
        <f t="shared" si="0"/>
        <v>0</v>
      </c>
      <c r="H52" s="19">
        <f t="shared" si="0"/>
        <v>0</v>
      </c>
      <c r="I52" s="8">
        <v>0</v>
      </c>
      <c r="J52" s="8">
        <v>0</v>
      </c>
      <c r="K52" s="8">
        <v>0</v>
      </c>
      <c r="L52" s="8">
        <v>0</v>
      </c>
      <c r="M52" s="7">
        <f t="shared" si="1"/>
        <v>0</v>
      </c>
      <c r="N52" s="7">
        <f t="shared" si="1"/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7">
        <f t="shared" si="2"/>
        <v>0</v>
      </c>
      <c r="Z52" s="7">
        <f t="shared" si="3"/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20">
        <f t="shared" si="4"/>
        <v>0</v>
      </c>
      <c r="AN52" s="20">
        <f t="shared" si="5"/>
        <v>0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2">
        <v>0</v>
      </c>
      <c r="AU52" s="12">
        <v>0</v>
      </c>
      <c r="AV52" s="12">
        <v>0</v>
      </c>
      <c r="AW52" s="12">
        <v>0</v>
      </c>
      <c r="AX52" s="12">
        <v>0</v>
      </c>
      <c r="AY52" s="7">
        <f t="shared" si="6"/>
        <v>0</v>
      </c>
      <c r="AZ52" s="7">
        <f t="shared" si="6"/>
        <v>0</v>
      </c>
      <c r="BA52" s="8">
        <v>0</v>
      </c>
      <c r="BB52" s="8">
        <v>0</v>
      </c>
      <c r="BC52" s="8">
        <v>0</v>
      </c>
      <c r="BD52" s="8">
        <v>0</v>
      </c>
      <c r="BE52" s="8">
        <v>0</v>
      </c>
      <c r="BF52" s="8">
        <v>0</v>
      </c>
      <c r="BG52" s="8">
        <v>0</v>
      </c>
      <c r="BH52" s="8">
        <v>0</v>
      </c>
      <c r="BI52" s="7">
        <f t="shared" si="7"/>
        <v>0</v>
      </c>
      <c r="BJ52" s="7">
        <f t="shared" si="7"/>
        <v>0</v>
      </c>
      <c r="BK52" s="7">
        <f t="shared" si="8"/>
        <v>0</v>
      </c>
      <c r="BL52" s="7">
        <f t="shared" si="8"/>
        <v>0</v>
      </c>
    </row>
    <row r="53" spans="1:64" ht="22.5">
      <c r="A53" s="13"/>
      <c r="B53" s="30" t="s">
        <v>89</v>
      </c>
      <c r="C53" s="13">
        <f>SUM(C7:C52)</f>
        <v>280981</v>
      </c>
      <c r="D53" s="13">
        <f t="shared" ref="D53:BH53" si="9">SUM(D7:D52)</f>
        <v>28098100</v>
      </c>
      <c r="E53" s="13">
        <f t="shared" si="9"/>
        <v>27249</v>
      </c>
      <c r="F53" s="13">
        <f t="shared" si="9"/>
        <v>2724900</v>
      </c>
      <c r="G53" s="19">
        <f t="shared" si="0"/>
        <v>308230</v>
      </c>
      <c r="H53" s="19">
        <f t="shared" si="0"/>
        <v>30823000</v>
      </c>
      <c r="I53" s="13">
        <f t="shared" si="9"/>
        <v>81747</v>
      </c>
      <c r="J53" s="13">
        <f t="shared" si="9"/>
        <v>8174700</v>
      </c>
      <c r="K53" s="13">
        <f t="shared" si="9"/>
        <v>27249</v>
      </c>
      <c r="L53" s="13">
        <f t="shared" si="9"/>
        <v>2724900</v>
      </c>
      <c r="M53" s="7">
        <f t="shared" si="1"/>
        <v>417226</v>
      </c>
      <c r="N53" s="7">
        <f t="shared" si="1"/>
        <v>41722600</v>
      </c>
      <c r="O53" s="13">
        <f t="shared" si="9"/>
        <v>0</v>
      </c>
      <c r="P53" s="13">
        <f t="shared" si="9"/>
        <v>0</v>
      </c>
      <c r="Q53" s="13">
        <f t="shared" si="9"/>
        <v>0</v>
      </c>
      <c r="R53" s="13">
        <f t="shared" si="9"/>
        <v>0</v>
      </c>
      <c r="S53" s="13">
        <f t="shared" si="9"/>
        <v>0</v>
      </c>
      <c r="T53" s="13">
        <f t="shared" si="9"/>
        <v>0</v>
      </c>
      <c r="U53" s="13">
        <f t="shared" si="9"/>
        <v>0</v>
      </c>
      <c r="V53" s="13">
        <f t="shared" si="9"/>
        <v>0</v>
      </c>
      <c r="W53" s="13">
        <f t="shared" si="9"/>
        <v>63651</v>
      </c>
      <c r="X53" s="13">
        <f t="shared" si="9"/>
        <v>6365100</v>
      </c>
      <c r="Y53" s="7">
        <f t="shared" si="2"/>
        <v>63651</v>
      </c>
      <c r="Z53" s="7">
        <f t="shared" si="3"/>
        <v>6365100</v>
      </c>
      <c r="AA53" s="13">
        <f t="shared" si="9"/>
        <v>0</v>
      </c>
      <c r="AB53" s="13">
        <f t="shared" si="9"/>
        <v>0</v>
      </c>
      <c r="AC53" s="13">
        <f t="shared" si="9"/>
        <v>33208</v>
      </c>
      <c r="AD53" s="13">
        <f t="shared" si="9"/>
        <v>3320760</v>
      </c>
      <c r="AE53" s="13">
        <f t="shared" si="9"/>
        <v>83019</v>
      </c>
      <c r="AF53" s="13">
        <f t="shared" si="9"/>
        <v>8301900</v>
      </c>
      <c r="AG53" s="13">
        <f t="shared" si="9"/>
        <v>0</v>
      </c>
      <c r="AH53" s="13">
        <f t="shared" si="9"/>
        <v>0</v>
      </c>
      <c r="AI53" s="13">
        <f t="shared" si="9"/>
        <v>16605</v>
      </c>
      <c r="AJ53" s="13">
        <f t="shared" si="9"/>
        <v>1660380</v>
      </c>
      <c r="AK53" s="13">
        <f t="shared" si="9"/>
        <v>33208</v>
      </c>
      <c r="AL53" s="13">
        <f t="shared" si="9"/>
        <v>3320760</v>
      </c>
      <c r="AM53" s="20">
        <f t="shared" si="4"/>
        <v>646917</v>
      </c>
      <c r="AN53" s="20">
        <f t="shared" si="4"/>
        <v>64691500</v>
      </c>
      <c r="AO53" s="13">
        <f t="shared" si="9"/>
        <v>0</v>
      </c>
      <c r="AP53" s="13">
        <f t="shared" si="9"/>
        <v>0</v>
      </c>
      <c r="AQ53" s="13">
        <f t="shared" si="9"/>
        <v>0</v>
      </c>
      <c r="AR53" s="13">
        <f t="shared" si="9"/>
        <v>0</v>
      </c>
      <c r="AS53" s="13">
        <f t="shared" si="9"/>
        <v>0</v>
      </c>
      <c r="AT53" s="13">
        <f t="shared" si="9"/>
        <v>0</v>
      </c>
      <c r="AU53" s="13">
        <f t="shared" si="9"/>
        <v>0</v>
      </c>
      <c r="AV53" s="13">
        <f t="shared" si="9"/>
        <v>0</v>
      </c>
      <c r="AW53" s="13">
        <f t="shared" si="9"/>
        <v>0</v>
      </c>
      <c r="AX53" s="13">
        <f t="shared" si="9"/>
        <v>0</v>
      </c>
      <c r="AY53" s="7">
        <f t="shared" si="6"/>
        <v>0</v>
      </c>
      <c r="AZ53" s="7">
        <f t="shared" si="6"/>
        <v>0</v>
      </c>
      <c r="BA53" s="13">
        <f t="shared" si="9"/>
        <v>0</v>
      </c>
      <c r="BB53" s="13">
        <f t="shared" si="9"/>
        <v>0</v>
      </c>
      <c r="BC53" s="13">
        <f t="shared" si="9"/>
        <v>0</v>
      </c>
      <c r="BD53" s="13">
        <f t="shared" si="9"/>
        <v>0</v>
      </c>
      <c r="BE53" s="13">
        <f t="shared" si="9"/>
        <v>0</v>
      </c>
      <c r="BF53" s="13">
        <f t="shared" si="9"/>
        <v>0</v>
      </c>
      <c r="BG53" s="13">
        <f t="shared" si="9"/>
        <v>60984</v>
      </c>
      <c r="BH53" s="13">
        <f t="shared" si="9"/>
        <v>6098400</v>
      </c>
      <c r="BI53" s="7">
        <f t="shared" si="7"/>
        <v>60984</v>
      </c>
      <c r="BJ53" s="7">
        <f t="shared" si="7"/>
        <v>6098400</v>
      </c>
      <c r="BK53" s="7">
        <f t="shared" si="8"/>
        <v>707901</v>
      </c>
      <c r="BL53" s="7">
        <f t="shared" si="8"/>
        <v>70789900</v>
      </c>
    </row>
  </sheetData>
  <mergeCells count="66">
    <mergeCell ref="BK4:BL4"/>
    <mergeCell ref="AO4:AP5"/>
    <mergeCell ref="AQ4:AR5"/>
    <mergeCell ref="AS4:AT5"/>
    <mergeCell ref="AU4:AV5"/>
    <mergeCell ref="AW4:AX5"/>
    <mergeCell ref="AY4:AZ5"/>
    <mergeCell ref="BA4:BB5"/>
    <mergeCell ref="BC4:BD5"/>
    <mergeCell ref="BE4:BF5"/>
    <mergeCell ref="BG4:BH5"/>
    <mergeCell ref="BI4:BJ4"/>
    <mergeCell ref="AM4:AN5"/>
    <mergeCell ref="Q4:R5"/>
    <mergeCell ref="S4:T5"/>
    <mergeCell ref="U4:V5"/>
    <mergeCell ref="W4:X5"/>
    <mergeCell ref="Y4:Z5"/>
    <mergeCell ref="AA4:AB5"/>
    <mergeCell ref="AC4:AD5"/>
    <mergeCell ref="AE4:AF5"/>
    <mergeCell ref="AG4:AH5"/>
    <mergeCell ref="AI4:AJ5"/>
    <mergeCell ref="AK4:AL5"/>
    <mergeCell ref="C4:F4"/>
    <mergeCell ref="G4:H5"/>
    <mergeCell ref="I4:J5"/>
    <mergeCell ref="K4:L5"/>
    <mergeCell ref="M4:N5"/>
    <mergeCell ref="Q3:R3"/>
    <mergeCell ref="S3:T3"/>
    <mergeCell ref="U3:V3"/>
    <mergeCell ref="W3:X3"/>
    <mergeCell ref="Y3:Z3"/>
    <mergeCell ref="M1:Q1"/>
    <mergeCell ref="A2:A6"/>
    <mergeCell ref="B2:B6"/>
    <mergeCell ref="C2:AP2"/>
    <mergeCell ref="BE3:BF3"/>
    <mergeCell ref="AO3:AP3"/>
    <mergeCell ref="AQ3:AR3"/>
    <mergeCell ref="AS3:AT3"/>
    <mergeCell ref="AU3:AV3"/>
    <mergeCell ref="AW3:AX3"/>
    <mergeCell ref="AY3:AZ3"/>
    <mergeCell ref="O4:P5"/>
    <mergeCell ref="C5:D5"/>
    <mergeCell ref="E5:F5"/>
    <mergeCell ref="BA3:BB3"/>
    <mergeCell ref="BC3:BD3"/>
    <mergeCell ref="AQ2:BL2"/>
    <mergeCell ref="C3:H3"/>
    <mergeCell ref="I3:J3"/>
    <mergeCell ref="K3:L3"/>
    <mergeCell ref="M3:N3"/>
    <mergeCell ref="O3:P3"/>
    <mergeCell ref="AA3:AB3"/>
    <mergeCell ref="BG3:BH3"/>
    <mergeCell ref="BI3:BJ3"/>
    <mergeCell ref="BK3:BL3"/>
    <mergeCell ref="AC3:AD3"/>
    <mergeCell ref="AE3:AF3"/>
    <mergeCell ref="AG3:AH3"/>
    <mergeCell ref="AI3:AJ3"/>
    <mergeCell ref="AK3:AL3"/>
    <mergeCell ref="AM3:AN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L53"/>
  <sheetViews>
    <sheetView topLeftCell="A37" workbookViewId="0">
      <selection activeCell="B53" sqref="B53:BL53"/>
    </sheetView>
  </sheetViews>
  <sheetFormatPr defaultRowHeight="15"/>
  <cols>
    <col min="1" max="1" width="7.140625" style="1" bestFit="1" customWidth="1"/>
    <col min="2" max="2" width="42" style="1" customWidth="1"/>
    <col min="3" max="3" width="10" style="1" customWidth="1"/>
    <col min="4" max="4" width="13.85546875" style="1" customWidth="1"/>
    <col min="5" max="5" width="10.140625" style="1" customWidth="1"/>
    <col min="6" max="6" width="13.42578125" style="1" customWidth="1"/>
    <col min="7" max="8" width="10.140625" style="1" customWidth="1"/>
    <col min="9" max="9" width="9.42578125" style="1" customWidth="1"/>
    <col min="10" max="10" width="11.28515625" style="1" customWidth="1"/>
    <col min="11" max="11" width="10.28515625" style="1" customWidth="1"/>
    <col min="12" max="12" width="11.42578125" style="1" customWidth="1"/>
    <col min="13" max="13" width="10.28515625" style="1" customWidth="1"/>
    <col min="14" max="14" width="9.7109375" style="1" customWidth="1"/>
    <col min="15" max="15" width="11.5703125" style="1" customWidth="1"/>
    <col min="16" max="16" width="12" style="1" customWidth="1"/>
    <col min="17" max="17" width="11" style="1" customWidth="1"/>
    <col min="18" max="18" width="11.7109375" style="1" customWidth="1"/>
    <col min="19" max="23" width="9.140625" style="1" customWidth="1"/>
    <col min="24" max="24" width="11.28515625" style="1" bestFit="1" customWidth="1"/>
    <col min="25" max="25" width="9.140625" style="1" customWidth="1"/>
    <col min="26" max="26" width="12.140625" style="1" customWidth="1"/>
    <col min="27" max="27" width="11" style="1" customWidth="1"/>
    <col min="28" max="28" width="8.5703125" style="1" customWidth="1"/>
    <col min="29" max="29" width="9.42578125" style="1" customWidth="1"/>
    <col min="30" max="30" width="8" style="1" customWidth="1"/>
    <col min="31" max="31" width="9.28515625" style="1" customWidth="1"/>
    <col min="32" max="32" width="7.7109375" style="1" customWidth="1"/>
    <col min="33" max="33" width="10" style="1" bestFit="1" customWidth="1"/>
    <col min="34" max="34" width="9.28515625" style="1" bestFit="1" customWidth="1"/>
    <col min="35" max="35" width="10" style="1" bestFit="1" customWidth="1"/>
    <col min="36" max="36" width="9.28515625" style="1" bestFit="1" customWidth="1"/>
    <col min="37" max="37" width="10" style="1" bestFit="1" customWidth="1"/>
    <col min="38" max="38" width="11.28515625" style="1" bestFit="1" customWidth="1"/>
    <col min="39" max="39" width="10" style="1" bestFit="1" customWidth="1"/>
    <col min="40" max="40" width="12.7109375" style="1" bestFit="1" customWidth="1"/>
    <col min="41" max="41" width="10" style="1" bestFit="1" customWidth="1"/>
    <col min="42" max="42" width="11.28515625" style="1" bestFit="1" customWidth="1"/>
    <col min="43" max="52" width="9.28515625" style="1" customWidth="1"/>
    <col min="53" max="55" width="9.140625" style="1" customWidth="1"/>
    <col min="56" max="56" width="7.42578125" style="1" customWidth="1"/>
    <col min="57" max="57" width="8.42578125" style="1" customWidth="1"/>
    <col min="58" max="58" width="11.28515625" style="1" bestFit="1" customWidth="1"/>
    <col min="59" max="60" width="8.5703125" style="1" customWidth="1"/>
    <col min="61" max="61" width="13.7109375" style="1" customWidth="1"/>
    <col min="62" max="62" width="13.140625" style="1" customWidth="1"/>
    <col min="63" max="64" width="9.140625" style="1" customWidth="1"/>
    <col min="65" max="16384" width="9.140625" style="1"/>
  </cols>
  <sheetData>
    <row r="1" spans="1:64" ht="18.75">
      <c r="B1" s="1" t="s">
        <v>0</v>
      </c>
      <c r="D1" s="4" t="s">
        <v>1</v>
      </c>
      <c r="E1" s="4"/>
      <c r="F1" s="4"/>
      <c r="G1" s="4"/>
      <c r="H1" s="4"/>
      <c r="M1" s="112" t="s">
        <v>3</v>
      </c>
      <c r="N1" s="113"/>
      <c r="O1" s="113"/>
      <c r="P1" s="113"/>
      <c r="Q1" s="113"/>
    </row>
    <row r="2" spans="1:64" ht="18.75" customHeight="1">
      <c r="A2" s="74" t="s">
        <v>4</v>
      </c>
      <c r="B2" s="77" t="s">
        <v>5</v>
      </c>
      <c r="C2" s="82" t="s">
        <v>6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73"/>
      <c r="AQ2" s="82" t="s">
        <v>7</v>
      </c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73"/>
    </row>
    <row r="3" spans="1:64" ht="18.75" customHeight="1">
      <c r="A3" s="75"/>
      <c r="B3" s="78"/>
      <c r="C3" s="68">
        <v>1</v>
      </c>
      <c r="D3" s="91"/>
      <c r="E3" s="91"/>
      <c r="F3" s="91"/>
      <c r="G3" s="91"/>
      <c r="H3" s="69"/>
      <c r="I3" s="80">
        <v>2</v>
      </c>
      <c r="J3" s="80"/>
      <c r="K3" s="82">
        <v>3</v>
      </c>
      <c r="L3" s="83"/>
      <c r="M3" s="70">
        <v>4</v>
      </c>
      <c r="N3" s="70"/>
      <c r="O3" s="80">
        <v>5</v>
      </c>
      <c r="P3" s="80"/>
      <c r="Q3" s="68">
        <v>6</v>
      </c>
      <c r="R3" s="69"/>
      <c r="S3" s="68">
        <v>7</v>
      </c>
      <c r="T3" s="69"/>
      <c r="U3" s="80">
        <v>8</v>
      </c>
      <c r="V3" s="80"/>
      <c r="W3" s="68">
        <v>9</v>
      </c>
      <c r="X3" s="69"/>
      <c r="Y3" s="86">
        <v>10</v>
      </c>
      <c r="Z3" s="87"/>
      <c r="AA3" s="71">
        <v>11</v>
      </c>
      <c r="AB3" s="81"/>
      <c r="AC3" s="71">
        <v>12</v>
      </c>
      <c r="AD3" s="72"/>
      <c r="AE3" s="72">
        <v>13</v>
      </c>
      <c r="AF3" s="72"/>
      <c r="AG3" s="72">
        <v>14</v>
      </c>
      <c r="AH3" s="81"/>
      <c r="AI3" s="71">
        <v>15</v>
      </c>
      <c r="AJ3" s="72"/>
      <c r="AK3" s="72">
        <v>16</v>
      </c>
      <c r="AL3" s="72"/>
      <c r="AM3" s="72">
        <v>17</v>
      </c>
      <c r="AN3" s="72"/>
      <c r="AO3" s="72">
        <v>18</v>
      </c>
      <c r="AP3" s="73"/>
      <c r="AQ3" s="118">
        <v>19</v>
      </c>
      <c r="AR3" s="119"/>
      <c r="AS3" s="119">
        <v>20</v>
      </c>
      <c r="AT3" s="119"/>
      <c r="AU3" s="119">
        <v>21</v>
      </c>
      <c r="AV3" s="119"/>
      <c r="AW3" s="119">
        <v>22</v>
      </c>
      <c r="AX3" s="119"/>
      <c r="AY3" s="119">
        <v>23</v>
      </c>
      <c r="AZ3" s="120"/>
      <c r="BA3" s="68">
        <v>24</v>
      </c>
      <c r="BB3" s="69"/>
      <c r="BC3" s="68">
        <v>20</v>
      </c>
      <c r="BD3" s="69"/>
      <c r="BE3" s="68">
        <v>21</v>
      </c>
      <c r="BF3" s="69"/>
      <c r="BG3" s="68">
        <v>22</v>
      </c>
      <c r="BH3" s="69"/>
      <c r="BI3" s="70">
        <v>23</v>
      </c>
      <c r="BJ3" s="70"/>
      <c r="BK3" s="70">
        <v>24</v>
      </c>
      <c r="BL3" s="70"/>
    </row>
    <row r="4" spans="1:64">
      <c r="A4" s="75" t="s">
        <v>8</v>
      </c>
      <c r="B4" s="78"/>
      <c r="C4" s="88" t="s">
        <v>9</v>
      </c>
      <c r="D4" s="89"/>
      <c r="E4" s="89"/>
      <c r="F4" s="90"/>
      <c r="G4" s="92" t="s">
        <v>10</v>
      </c>
      <c r="H4" s="93"/>
      <c r="I4" s="100" t="s">
        <v>11</v>
      </c>
      <c r="J4" s="101"/>
      <c r="K4" s="100" t="s">
        <v>12</v>
      </c>
      <c r="L4" s="101"/>
      <c r="M4" s="104" t="s">
        <v>13</v>
      </c>
      <c r="N4" s="105"/>
      <c r="O4" s="108" t="s">
        <v>14</v>
      </c>
      <c r="P4" s="109"/>
      <c r="Q4" s="108" t="s">
        <v>15</v>
      </c>
      <c r="R4" s="109"/>
      <c r="S4" s="108" t="s">
        <v>16</v>
      </c>
      <c r="T4" s="109"/>
      <c r="U4" s="108" t="s">
        <v>17</v>
      </c>
      <c r="V4" s="109"/>
      <c r="W4" s="108" t="s">
        <v>18</v>
      </c>
      <c r="X4" s="109"/>
      <c r="Y4" s="52" t="s">
        <v>19</v>
      </c>
      <c r="Z4" s="53"/>
      <c r="AA4" s="96" t="s">
        <v>20</v>
      </c>
      <c r="AB4" s="97"/>
      <c r="AC4" s="96" t="s">
        <v>21</v>
      </c>
      <c r="AD4" s="97"/>
      <c r="AE4" s="96" t="s">
        <v>22</v>
      </c>
      <c r="AF4" s="97"/>
      <c r="AG4" s="96" t="s">
        <v>23</v>
      </c>
      <c r="AH4" s="97"/>
      <c r="AI4" s="96" t="s">
        <v>24</v>
      </c>
      <c r="AJ4" s="97"/>
      <c r="AK4" s="96" t="s">
        <v>25</v>
      </c>
      <c r="AL4" s="97"/>
      <c r="AM4" s="52" t="s">
        <v>26</v>
      </c>
      <c r="AN4" s="53"/>
      <c r="AO4" s="56" t="s">
        <v>27</v>
      </c>
      <c r="AP4" s="57"/>
      <c r="AQ4" s="56" t="s">
        <v>28</v>
      </c>
      <c r="AR4" s="57"/>
      <c r="AS4" s="60" t="s">
        <v>29</v>
      </c>
      <c r="AT4" s="61"/>
      <c r="AU4" s="60" t="s">
        <v>30</v>
      </c>
      <c r="AV4" s="61"/>
      <c r="AW4" s="60" t="s">
        <v>31</v>
      </c>
      <c r="AX4" s="61"/>
      <c r="AY4" s="60" t="s">
        <v>32</v>
      </c>
      <c r="AZ4" s="61"/>
      <c r="BA4" s="114" t="s">
        <v>33</v>
      </c>
      <c r="BB4" s="115"/>
      <c r="BC4" s="114" t="s">
        <v>34</v>
      </c>
      <c r="BD4" s="115"/>
      <c r="BE4" s="114" t="s">
        <v>35</v>
      </c>
      <c r="BF4" s="115"/>
      <c r="BG4" s="64" t="s">
        <v>36</v>
      </c>
      <c r="BH4" s="65"/>
      <c r="BI4" s="50" t="s">
        <v>37</v>
      </c>
      <c r="BJ4" s="51"/>
      <c r="BK4" s="50" t="s">
        <v>38</v>
      </c>
      <c r="BL4" s="51"/>
    </row>
    <row r="5" spans="1:64">
      <c r="A5" s="75"/>
      <c r="B5" s="78"/>
      <c r="C5" s="88" t="s">
        <v>39</v>
      </c>
      <c r="D5" s="90"/>
      <c r="E5" s="88" t="s">
        <v>40</v>
      </c>
      <c r="F5" s="90"/>
      <c r="G5" s="94"/>
      <c r="H5" s="95"/>
      <c r="I5" s="102"/>
      <c r="J5" s="103"/>
      <c r="K5" s="102"/>
      <c r="L5" s="103"/>
      <c r="M5" s="106"/>
      <c r="N5" s="107"/>
      <c r="O5" s="110"/>
      <c r="P5" s="111"/>
      <c r="Q5" s="110"/>
      <c r="R5" s="111"/>
      <c r="S5" s="110"/>
      <c r="T5" s="111"/>
      <c r="U5" s="110"/>
      <c r="V5" s="111"/>
      <c r="W5" s="110"/>
      <c r="X5" s="111"/>
      <c r="Y5" s="54"/>
      <c r="Z5" s="55"/>
      <c r="AA5" s="98"/>
      <c r="AB5" s="99"/>
      <c r="AC5" s="98"/>
      <c r="AD5" s="99"/>
      <c r="AE5" s="98"/>
      <c r="AF5" s="99"/>
      <c r="AG5" s="98"/>
      <c r="AH5" s="99"/>
      <c r="AI5" s="98"/>
      <c r="AJ5" s="99"/>
      <c r="AK5" s="98"/>
      <c r="AL5" s="99"/>
      <c r="AM5" s="54"/>
      <c r="AN5" s="55"/>
      <c r="AO5" s="58"/>
      <c r="AP5" s="59"/>
      <c r="AQ5" s="58"/>
      <c r="AR5" s="59"/>
      <c r="AS5" s="62"/>
      <c r="AT5" s="63"/>
      <c r="AU5" s="62"/>
      <c r="AV5" s="63"/>
      <c r="AW5" s="62"/>
      <c r="AX5" s="63"/>
      <c r="AY5" s="62"/>
      <c r="AZ5" s="63"/>
      <c r="BA5" s="116"/>
      <c r="BB5" s="117"/>
      <c r="BC5" s="116"/>
      <c r="BD5" s="117"/>
      <c r="BE5" s="116"/>
      <c r="BF5" s="117"/>
      <c r="BG5" s="66"/>
      <c r="BH5" s="67"/>
      <c r="BI5" s="23"/>
      <c r="BJ5" s="24"/>
      <c r="BK5" s="23"/>
      <c r="BL5" s="24"/>
    </row>
    <row r="6" spans="1:64" ht="19.5" customHeight="1">
      <c r="A6" s="76"/>
      <c r="B6" s="79"/>
      <c r="C6" s="5" t="s">
        <v>41</v>
      </c>
      <c r="D6" s="5" t="s">
        <v>42</v>
      </c>
      <c r="E6" s="5" t="s">
        <v>41</v>
      </c>
      <c r="F6" s="5" t="s">
        <v>42</v>
      </c>
      <c r="G6" s="18" t="s">
        <v>41</v>
      </c>
      <c r="H6" s="18" t="s">
        <v>42</v>
      </c>
      <c r="I6" s="5" t="s">
        <v>41</v>
      </c>
      <c r="J6" s="5" t="s">
        <v>42</v>
      </c>
      <c r="K6" s="5" t="s">
        <v>41</v>
      </c>
      <c r="L6" s="5" t="s">
        <v>42</v>
      </c>
      <c r="M6" s="6" t="s">
        <v>41</v>
      </c>
      <c r="N6" s="6" t="s">
        <v>42</v>
      </c>
      <c r="O6" s="5" t="s">
        <v>41</v>
      </c>
      <c r="P6" s="5" t="s">
        <v>42</v>
      </c>
      <c r="Q6" s="5" t="s">
        <v>41</v>
      </c>
      <c r="R6" s="5" t="s">
        <v>42</v>
      </c>
      <c r="S6" s="5" t="s">
        <v>41</v>
      </c>
      <c r="T6" s="5" t="s">
        <v>42</v>
      </c>
      <c r="U6" s="5" t="s">
        <v>41</v>
      </c>
      <c r="V6" s="5" t="s">
        <v>42</v>
      </c>
      <c r="W6" s="5" t="s">
        <v>41</v>
      </c>
      <c r="X6" s="5" t="s">
        <v>42</v>
      </c>
      <c r="Y6" s="6" t="s">
        <v>41</v>
      </c>
      <c r="Z6" s="6" t="s">
        <v>42</v>
      </c>
      <c r="AA6" s="5" t="s">
        <v>41</v>
      </c>
      <c r="AB6" s="5" t="s">
        <v>42</v>
      </c>
      <c r="AC6" s="5" t="s">
        <v>41</v>
      </c>
      <c r="AD6" s="5" t="s">
        <v>42</v>
      </c>
      <c r="AE6" s="5" t="s">
        <v>41</v>
      </c>
      <c r="AF6" s="5" t="s">
        <v>42</v>
      </c>
      <c r="AG6" s="5" t="s">
        <v>41</v>
      </c>
      <c r="AH6" s="5" t="s">
        <v>42</v>
      </c>
      <c r="AI6" s="5" t="s">
        <v>41</v>
      </c>
      <c r="AJ6" s="5" t="s">
        <v>42</v>
      </c>
      <c r="AK6" s="5" t="s">
        <v>41</v>
      </c>
      <c r="AL6" s="5" t="s">
        <v>42</v>
      </c>
      <c r="AM6" s="5" t="s">
        <v>41</v>
      </c>
      <c r="AN6" s="5" t="s">
        <v>42</v>
      </c>
      <c r="AO6" s="5" t="s">
        <v>41</v>
      </c>
      <c r="AP6" s="5" t="s">
        <v>42</v>
      </c>
      <c r="AQ6" s="5" t="s">
        <v>41</v>
      </c>
      <c r="AR6" s="5" t="s">
        <v>42</v>
      </c>
      <c r="AS6" s="5" t="s">
        <v>41</v>
      </c>
      <c r="AT6" s="5" t="s">
        <v>42</v>
      </c>
      <c r="AU6" s="5" t="s">
        <v>41</v>
      </c>
      <c r="AV6" s="5" t="s">
        <v>42</v>
      </c>
      <c r="AW6" s="5" t="s">
        <v>41</v>
      </c>
      <c r="AX6" s="5" t="s">
        <v>42</v>
      </c>
      <c r="AY6" s="5" t="s">
        <v>41</v>
      </c>
      <c r="AZ6" s="5" t="s">
        <v>42</v>
      </c>
      <c r="BA6" s="5" t="s">
        <v>41</v>
      </c>
      <c r="BB6" s="5" t="s">
        <v>42</v>
      </c>
      <c r="BC6" s="5" t="s">
        <v>41</v>
      </c>
      <c r="BD6" s="5" t="s">
        <v>42</v>
      </c>
      <c r="BE6" s="5" t="s">
        <v>41</v>
      </c>
      <c r="BF6" s="5" t="s">
        <v>42</v>
      </c>
      <c r="BG6" s="5" t="s">
        <v>41</v>
      </c>
      <c r="BH6" s="5" t="s">
        <v>42</v>
      </c>
      <c r="BI6" s="6" t="s">
        <v>41</v>
      </c>
      <c r="BJ6" s="6" t="s">
        <v>42</v>
      </c>
      <c r="BK6" s="6" t="s">
        <v>41</v>
      </c>
      <c r="BL6" s="6" t="s">
        <v>42</v>
      </c>
    </row>
    <row r="7" spans="1:64" ht="21" customHeight="1">
      <c r="A7" s="14">
        <v>1</v>
      </c>
      <c r="B7" s="15" t="s">
        <v>43</v>
      </c>
      <c r="C7" s="8">
        <v>28265</v>
      </c>
      <c r="D7" s="8">
        <v>2023444</v>
      </c>
      <c r="E7" s="8">
        <v>5451</v>
      </c>
      <c r="F7" s="8">
        <v>930287</v>
      </c>
      <c r="G7" s="19">
        <f>SUM(C7,E7)</f>
        <v>33716</v>
      </c>
      <c r="H7" s="19">
        <f>SUM(D7,F7)</f>
        <v>2953731</v>
      </c>
      <c r="I7" s="8">
        <v>0</v>
      </c>
      <c r="J7" s="8">
        <v>0</v>
      </c>
      <c r="K7" s="8">
        <v>0</v>
      </c>
      <c r="L7" s="8">
        <v>0</v>
      </c>
      <c r="M7" s="7">
        <f>SUM(G7,I7,K7)</f>
        <v>33716</v>
      </c>
      <c r="N7" s="7">
        <f>SUM(H7,J7,L7)</f>
        <v>2953731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4287</v>
      </c>
      <c r="X7" s="8">
        <v>449365</v>
      </c>
      <c r="Y7" s="7">
        <f>SUM(O7+Q7+S7+U7+W7)</f>
        <v>4287</v>
      </c>
      <c r="Z7" s="7">
        <f>SUM(P7+R7+T7+V7+X7)</f>
        <v>449365</v>
      </c>
      <c r="AA7" s="12">
        <v>0</v>
      </c>
      <c r="AB7" s="12">
        <v>0</v>
      </c>
      <c r="AC7" s="12">
        <v>0</v>
      </c>
      <c r="AD7" s="12">
        <v>0</v>
      </c>
      <c r="AE7" s="12">
        <v>0</v>
      </c>
      <c r="AF7" s="12">
        <v>0</v>
      </c>
      <c r="AG7" s="12">
        <v>0</v>
      </c>
      <c r="AH7" s="12">
        <v>0</v>
      </c>
      <c r="AI7" s="12">
        <v>0</v>
      </c>
      <c r="AJ7" s="12">
        <v>0</v>
      </c>
      <c r="AK7" s="12">
        <v>2449</v>
      </c>
      <c r="AL7" s="12">
        <v>617629</v>
      </c>
      <c r="AM7" s="20">
        <f>SUM(M7,Y7,AA7,AC7,AE7,AG7,AI7,AK7)</f>
        <v>40452</v>
      </c>
      <c r="AN7" s="20">
        <f>SUM(N7,Z7,AB7,AD7,AF7,AH7,AJ7,AL7)</f>
        <v>4020725</v>
      </c>
      <c r="AO7" s="12">
        <v>0</v>
      </c>
      <c r="AP7" s="12">
        <v>0</v>
      </c>
      <c r="AQ7" s="12">
        <v>0</v>
      </c>
      <c r="AR7" s="12">
        <v>0</v>
      </c>
      <c r="AS7" s="12">
        <v>0</v>
      </c>
      <c r="AT7" s="12">
        <v>0</v>
      </c>
      <c r="AU7" s="12">
        <v>0</v>
      </c>
      <c r="AV7" s="12">
        <v>0</v>
      </c>
      <c r="AW7" s="12">
        <v>0</v>
      </c>
      <c r="AX7" s="12">
        <v>0</v>
      </c>
      <c r="AY7" s="7">
        <f>SUM(AS7+AU7+AW7)</f>
        <v>0</v>
      </c>
      <c r="AZ7" s="7">
        <f>SUM(AT7+AV7+AX7)</f>
        <v>0</v>
      </c>
      <c r="BA7" s="8">
        <v>0</v>
      </c>
      <c r="BB7" s="8">
        <v>0</v>
      </c>
      <c r="BC7" s="8">
        <v>0</v>
      </c>
      <c r="BD7" s="8">
        <v>0</v>
      </c>
      <c r="BE7" s="8">
        <v>2880</v>
      </c>
      <c r="BF7" s="8">
        <v>592143</v>
      </c>
      <c r="BG7" s="8">
        <v>0</v>
      </c>
      <c r="BH7" s="8">
        <v>0</v>
      </c>
      <c r="BI7" s="7">
        <f>SUM(AQ7,AY7,BA7,BC7,BE7,BG7)</f>
        <v>2880</v>
      </c>
      <c r="BJ7" s="7">
        <f>SUM(AR7,AZ7,BB7,BD7,BF7,BH7)</f>
        <v>592143</v>
      </c>
      <c r="BK7" s="7">
        <f>SUM(AM7,BI7)</f>
        <v>43332</v>
      </c>
      <c r="BL7" s="7">
        <f>SUM(AN7,BJ7)</f>
        <v>4612868</v>
      </c>
    </row>
    <row r="8" spans="1:64" ht="20.25">
      <c r="A8" s="14">
        <v>2</v>
      </c>
      <c r="B8" s="15" t="s">
        <v>44</v>
      </c>
      <c r="C8" s="8">
        <v>8012</v>
      </c>
      <c r="D8" s="8">
        <v>790907</v>
      </c>
      <c r="E8" s="8">
        <v>1922</v>
      </c>
      <c r="F8" s="8">
        <v>437699</v>
      </c>
      <c r="G8" s="19">
        <f t="shared" ref="G8:H53" si="0">SUM(C8,E8)</f>
        <v>9934</v>
      </c>
      <c r="H8" s="19">
        <f t="shared" si="0"/>
        <v>1228606</v>
      </c>
      <c r="I8" s="8">
        <v>0</v>
      </c>
      <c r="J8" s="8">
        <v>0</v>
      </c>
      <c r="K8" s="8">
        <v>0</v>
      </c>
      <c r="L8" s="8">
        <v>0</v>
      </c>
      <c r="M8" s="7">
        <f t="shared" ref="M8:N53" si="1">SUM(G8,I8,K8)</f>
        <v>9934</v>
      </c>
      <c r="N8" s="7">
        <f t="shared" si="1"/>
        <v>1228606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1353</v>
      </c>
      <c r="X8" s="8">
        <v>298195</v>
      </c>
      <c r="Y8" s="7">
        <f t="shared" ref="Y8:Y53" si="2">SUM(O8+Q8+S8+U8+W8)</f>
        <v>1353</v>
      </c>
      <c r="Z8" s="7">
        <f t="shared" ref="Z8:Z53" si="3">SUM(P8+R8+T8+V8+X8)</f>
        <v>298195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  <c r="AF8" s="12">
        <v>0</v>
      </c>
      <c r="AG8" s="12">
        <v>0</v>
      </c>
      <c r="AH8" s="12">
        <v>0</v>
      </c>
      <c r="AI8" s="12">
        <v>0</v>
      </c>
      <c r="AJ8" s="12">
        <v>0</v>
      </c>
      <c r="AK8" s="12">
        <v>2311</v>
      </c>
      <c r="AL8" s="12">
        <v>305180</v>
      </c>
      <c r="AM8" s="20">
        <f t="shared" ref="AM8:AN53" si="4">SUM(M8,Y8,AA8,AC8,AE8,AG8,AI8,AK8)</f>
        <v>13598</v>
      </c>
      <c r="AN8" s="20">
        <f t="shared" ref="AN8:AN52" si="5">SUM(N8+Z8+AB8+AD8+AF8+AH8+AJ8+AL8)</f>
        <v>1831981</v>
      </c>
      <c r="AO8" s="12">
        <v>0</v>
      </c>
      <c r="AP8" s="12">
        <v>0</v>
      </c>
      <c r="AQ8" s="12">
        <v>0</v>
      </c>
      <c r="AR8" s="12">
        <v>0</v>
      </c>
      <c r="AS8" s="12">
        <v>0</v>
      </c>
      <c r="AT8" s="12">
        <v>0</v>
      </c>
      <c r="AU8" s="12">
        <v>0</v>
      </c>
      <c r="AV8" s="12">
        <v>0</v>
      </c>
      <c r="AW8" s="12">
        <v>0</v>
      </c>
      <c r="AX8" s="12">
        <v>0</v>
      </c>
      <c r="AY8" s="7">
        <f t="shared" ref="AY8:AZ53" si="6">SUM(AS8+AU8+AW8)</f>
        <v>0</v>
      </c>
      <c r="AZ8" s="7">
        <f t="shared" si="6"/>
        <v>0</v>
      </c>
      <c r="BA8" s="8">
        <v>0</v>
      </c>
      <c r="BB8" s="8">
        <v>0</v>
      </c>
      <c r="BC8" s="8">
        <v>0</v>
      </c>
      <c r="BD8" s="8">
        <v>0</v>
      </c>
      <c r="BE8" s="8">
        <v>82</v>
      </c>
      <c r="BF8" s="8">
        <v>37600</v>
      </c>
      <c r="BG8" s="8">
        <v>0</v>
      </c>
      <c r="BH8" s="8">
        <v>0</v>
      </c>
      <c r="BI8" s="7">
        <f t="shared" ref="BI8:BJ53" si="7">SUM(AQ8,AY8,BA8,BC8,BE8,BG8)</f>
        <v>82</v>
      </c>
      <c r="BJ8" s="7">
        <f t="shared" si="7"/>
        <v>37600</v>
      </c>
      <c r="BK8" s="7">
        <f t="shared" ref="BK8:BL53" si="8">SUM(AM8,BI8)</f>
        <v>13680</v>
      </c>
      <c r="BL8" s="7">
        <f t="shared" si="8"/>
        <v>1869581</v>
      </c>
    </row>
    <row r="9" spans="1:64" ht="20.25">
      <c r="A9" s="14">
        <v>3</v>
      </c>
      <c r="B9" s="15" t="s">
        <v>45</v>
      </c>
      <c r="C9" s="8">
        <v>22889</v>
      </c>
      <c r="D9" s="8">
        <v>1627668</v>
      </c>
      <c r="E9" s="8">
        <v>6141</v>
      </c>
      <c r="F9" s="8">
        <v>871249</v>
      </c>
      <c r="G9" s="19">
        <f t="shared" si="0"/>
        <v>29030</v>
      </c>
      <c r="H9" s="19">
        <f t="shared" si="0"/>
        <v>2498917</v>
      </c>
      <c r="I9" s="8">
        <v>0</v>
      </c>
      <c r="J9" s="8">
        <v>0</v>
      </c>
      <c r="K9" s="8">
        <v>0</v>
      </c>
      <c r="L9" s="8">
        <v>0</v>
      </c>
      <c r="M9" s="7">
        <f t="shared" si="1"/>
        <v>29030</v>
      </c>
      <c r="N9" s="7">
        <f t="shared" si="1"/>
        <v>2498917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6212</v>
      </c>
      <c r="X9" s="8">
        <v>616146</v>
      </c>
      <c r="Y9" s="7">
        <f t="shared" si="2"/>
        <v>6212</v>
      </c>
      <c r="Z9" s="7">
        <f t="shared" si="3"/>
        <v>616146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2">
        <v>0</v>
      </c>
      <c r="AG9" s="12">
        <v>0</v>
      </c>
      <c r="AH9" s="12">
        <v>0</v>
      </c>
      <c r="AI9" s="12">
        <v>0</v>
      </c>
      <c r="AJ9" s="12">
        <v>0</v>
      </c>
      <c r="AK9" s="12">
        <v>765</v>
      </c>
      <c r="AL9" s="12">
        <v>213477</v>
      </c>
      <c r="AM9" s="20">
        <f t="shared" si="4"/>
        <v>36007</v>
      </c>
      <c r="AN9" s="20">
        <f t="shared" si="5"/>
        <v>3328540</v>
      </c>
      <c r="AO9" s="12">
        <v>0</v>
      </c>
      <c r="AP9" s="12">
        <v>0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AY9" s="7">
        <f t="shared" si="6"/>
        <v>0</v>
      </c>
      <c r="AZ9" s="7">
        <f t="shared" si="6"/>
        <v>0</v>
      </c>
      <c r="BA9" s="8">
        <v>0</v>
      </c>
      <c r="BB9" s="8">
        <v>0</v>
      </c>
      <c r="BC9" s="8">
        <v>0</v>
      </c>
      <c r="BD9" s="8">
        <v>0</v>
      </c>
      <c r="BE9" s="8">
        <v>2954</v>
      </c>
      <c r="BF9" s="8">
        <v>460722</v>
      </c>
      <c r="BG9" s="8">
        <v>0</v>
      </c>
      <c r="BH9" s="8">
        <v>0</v>
      </c>
      <c r="BI9" s="7">
        <f t="shared" si="7"/>
        <v>2954</v>
      </c>
      <c r="BJ9" s="7">
        <f t="shared" si="7"/>
        <v>460722</v>
      </c>
      <c r="BK9" s="7">
        <f t="shared" si="8"/>
        <v>38961</v>
      </c>
      <c r="BL9" s="7">
        <f t="shared" si="8"/>
        <v>3789262</v>
      </c>
    </row>
    <row r="10" spans="1:64" ht="20.25">
      <c r="A10" s="14">
        <v>4</v>
      </c>
      <c r="B10" s="15" t="s">
        <v>46</v>
      </c>
      <c r="C10" s="9">
        <v>35376</v>
      </c>
      <c r="D10" s="9">
        <v>3457980</v>
      </c>
      <c r="E10" s="9">
        <v>4810</v>
      </c>
      <c r="F10" s="9">
        <v>1044277</v>
      </c>
      <c r="G10" s="19">
        <f t="shared" si="0"/>
        <v>40186</v>
      </c>
      <c r="H10" s="19">
        <f t="shared" si="0"/>
        <v>4502257</v>
      </c>
      <c r="I10" s="9">
        <v>0</v>
      </c>
      <c r="J10" s="9">
        <v>0</v>
      </c>
      <c r="K10" s="9">
        <v>0</v>
      </c>
      <c r="L10" s="9">
        <v>0</v>
      </c>
      <c r="M10" s="7">
        <f t="shared" si="1"/>
        <v>40186</v>
      </c>
      <c r="N10" s="7">
        <f t="shared" si="1"/>
        <v>4502257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2257</v>
      </c>
      <c r="X10" s="9">
        <v>400847</v>
      </c>
      <c r="Y10" s="7">
        <f t="shared" si="2"/>
        <v>2257</v>
      </c>
      <c r="Z10" s="7">
        <f t="shared" si="3"/>
        <v>400847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12">
        <v>0</v>
      </c>
      <c r="AJ10" s="12">
        <v>0</v>
      </c>
      <c r="AK10" s="12">
        <v>2181</v>
      </c>
      <c r="AL10" s="12">
        <v>328292</v>
      </c>
      <c r="AM10" s="20">
        <f t="shared" si="4"/>
        <v>44624</v>
      </c>
      <c r="AN10" s="20">
        <f t="shared" si="5"/>
        <v>5231396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7">
        <f t="shared" si="6"/>
        <v>0</v>
      </c>
      <c r="AZ10" s="7">
        <f t="shared" si="6"/>
        <v>0</v>
      </c>
      <c r="BA10" s="9">
        <v>0</v>
      </c>
      <c r="BB10" s="9">
        <v>0</v>
      </c>
      <c r="BC10" s="9">
        <v>0</v>
      </c>
      <c r="BD10" s="9">
        <v>0</v>
      </c>
      <c r="BE10" s="9">
        <v>3078</v>
      </c>
      <c r="BF10" s="9">
        <v>654123</v>
      </c>
      <c r="BG10" s="9">
        <v>0</v>
      </c>
      <c r="BH10" s="9">
        <v>0</v>
      </c>
      <c r="BI10" s="7">
        <f t="shared" si="7"/>
        <v>3078</v>
      </c>
      <c r="BJ10" s="7">
        <f t="shared" si="7"/>
        <v>654123</v>
      </c>
      <c r="BK10" s="7">
        <f t="shared" si="8"/>
        <v>47702</v>
      </c>
      <c r="BL10" s="7">
        <f t="shared" si="8"/>
        <v>5885519</v>
      </c>
    </row>
    <row r="11" spans="1:64" ht="20.25">
      <c r="A11" s="14">
        <v>5</v>
      </c>
      <c r="B11" s="15" t="s">
        <v>47</v>
      </c>
      <c r="C11" s="8">
        <v>6397</v>
      </c>
      <c r="D11" s="8">
        <v>942321</v>
      </c>
      <c r="E11" s="8">
        <v>1381</v>
      </c>
      <c r="F11" s="8">
        <v>204533</v>
      </c>
      <c r="G11" s="19">
        <f t="shared" si="0"/>
        <v>7778</v>
      </c>
      <c r="H11" s="19">
        <f t="shared" si="0"/>
        <v>1146854</v>
      </c>
      <c r="I11" s="8">
        <v>0</v>
      </c>
      <c r="J11" s="8">
        <v>0</v>
      </c>
      <c r="K11" s="8">
        <v>0</v>
      </c>
      <c r="L11" s="8">
        <v>0</v>
      </c>
      <c r="M11" s="7">
        <f t="shared" si="1"/>
        <v>7778</v>
      </c>
      <c r="N11" s="7">
        <f t="shared" si="1"/>
        <v>1146854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815</v>
      </c>
      <c r="X11" s="8">
        <v>161170</v>
      </c>
      <c r="Y11" s="7">
        <f t="shared" si="2"/>
        <v>815</v>
      </c>
      <c r="Z11" s="7">
        <f t="shared" si="3"/>
        <v>161170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12">
        <v>0</v>
      </c>
      <c r="AH11" s="12">
        <v>0</v>
      </c>
      <c r="AI11" s="12">
        <v>0</v>
      </c>
      <c r="AJ11" s="12">
        <v>0</v>
      </c>
      <c r="AK11" s="12">
        <v>999</v>
      </c>
      <c r="AL11" s="12">
        <v>276784</v>
      </c>
      <c r="AM11" s="20">
        <f t="shared" si="4"/>
        <v>9592</v>
      </c>
      <c r="AN11" s="20">
        <f t="shared" si="5"/>
        <v>1584808</v>
      </c>
      <c r="AO11" s="12">
        <v>0</v>
      </c>
      <c r="AP11" s="12">
        <v>0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7">
        <f t="shared" si="6"/>
        <v>0</v>
      </c>
      <c r="AZ11" s="7">
        <f t="shared" si="6"/>
        <v>0</v>
      </c>
      <c r="BA11" s="8">
        <v>0</v>
      </c>
      <c r="BB11" s="8">
        <v>0</v>
      </c>
      <c r="BC11" s="8">
        <v>0</v>
      </c>
      <c r="BD11" s="8">
        <v>0</v>
      </c>
      <c r="BE11" s="8">
        <v>600</v>
      </c>
      <c r="BF11" s="8">
        <v>269400</v>
      </c>
      <c r="BG11" s="8">
        <v>0</v>
      </c>
      <c r="BH11" s="8">
        <v>0</v>
      </c>
      <c r="BI11" s="7">
        <f t="shared" si="7"/>
        <v>600</v>
      </c>
      <c r="BJ11" s="7">
        <f t="shared" si="7"/>
        <v>269400</v>
      </c>
      <c r="BK11" s="7">
        <f t="shared" si="8"/>
        <v>10192</v>
      </c>
      <c r="BL11" s="7">
        <f t="shared" si="8"/>
        <v>1854208</v>
      </c>
    </row>
    <row r="12" spans="1:64" ht="20.25">
      <c r="A12" s="14">
        <v>6</v>
      </c>
      <c r="B12" s="15" t="s">
        <v>48</v>
      </c>
      <c r="C12" s="8">
        <v>0</v>
      </c>
      <c r="D12" s="8">
        <v>0</v>
      </c>
      <c r="E12" s="8">
        <v>0</v>
      </c>
      <c r="F12" s="8">
        <v>0</v>
      </c>
      <c r="G12" s="19">
        <f t="shared" si="0"/>
        <v>0</v>
      </c>
      <c r="H12" s="19">
        <f t="shared" si="0"/>
        <v>0</v>
      </c>
      <c r="I12" s="8">
        <v>0</v>
      </c>
      <c r="J12" s="8">
        <v>0</v>
      </c>
      <c r="K12" s="8">
        <v>0</v>
      </c>
      <c r="L12" s="8">
        <v>0</v>
      </c>
      <c r="M12" s="7">
        <f t="shared" si="1"/>
        <v>0</v>
      </c>
      <c r="N12" s="7">
        <f t="shared" si="1"/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7">
        <f t="shared" si="2"/>
        <v>0</v>
      </c>
      <c r="Z12" s="7">
        <f t="shared" si="3"/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20">
        <f t="shared" si="4"/>
        <v>0</v>
      </c>
      <c r="AN12" s="20">
        <f t="shared" si="5"/>
        <v>0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7">
        <f t="shared" si="6"/>
        <v>0</v>
      </c>
      <c r="AZ12" s="7">
        <f t="shared" si="6"/>
        <v>0</v>
      </c>
      <c r="BA12" s="8">
        <v>0</v>
      </c>
      <c r="BB12" s="8">
        <v>0</v>
      </c>
      <c r="BC12" s="8">
        <v>0</v>
      </c>
      <c r="BD12" s="8">
        <v>0</v>
      </c>
      <c r="BE12" s="8">
        <v>0</v>
      </c>
      <c r="BF12" s="8">
        <v>0</v>
      </c>
      <c r="BG12" s="8">
        <v>0</v>
      </c>
      <c r="BH12" s="8">
        <v>0</v>
      </c>
      <c r="BI12" s="7">
        <f t="shared" si="7"/>
        <v>0</v>
      </c>
      <c r="BJ12" s="7">
        <f t="shared" si="7"/>
        <v>0</v>
      </c>
      <c r="BK12" s="7">
        <f t="shared" si="8"/>
        <v>0</v>
      </c>
      <c r="BL12" s="7">
        <f t="shared" si="8"/>
        <v>0</v>
      </c>
    </row>
    <row r="13" spans="1:64" ht="20.25">
      <c r="A13" s="14">
        <v>7</v>
      </c>
      <c r="B13" s="15" t="s">
        <v>49</v>
      </c>
      <c r="C13" s="8">
        <v>0</v>
      </c>
      <c r="D13" s="8">
        <v>0</v>
      </c>
      <c r="E13" s="8">
        <v>0</v>
      </c>
      <c r="F13" s="8">
        <v>0</v>
      </c>
      <c r="G13" s="19">
        <f t="shared" si="0"/>
        <v>0</v>
      </c>
      <c r="H13" s="19">
        <f t="shared" si="0"/>
        <v>0</v>
      </c>
      <c r="I13" s="8">
        <v>0</v>
      </c>
      <c r="J13" s="8">
        <v>0</v>
      </c>
      <c r="K13" s="8">
        <v>0</v>
      </c>
      <c r="L13" s="8">
        <v>0</v>
      </c>
      <c r="M13" s="7">
        <f t="shared" si="1"/>
        <v>0</v>
      </c>
      <c r="N13" s="7">
        <f t="shared" si="1"/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7">
        <f t="shared" si="2"/>
        <v>0</v>
      </c>
      <c r="Z13" s="7">
        <f t="shared" si="3"/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20">
        <f t="shared" si="4"/>
        <v>0</v>
      </c>
      <c r="AN13" s="20">
        <f t="shared" si="5"/>
        <v>0</v>
      </c>
      <c r="AO13" s="12">
        <v>0</v>
      </c>
      <c r="AP13" s="12">
        <v>0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7">
        <f t="shared" si="6"/>
        <v>0</v>
      </c>
      <c r="AZ13" s="7">
        <f t="shared" si="6"/>
        <v>0</v>
      </c>
      <c r="BA13" s="8">
        <v>0</v>
      </c>
      <c r="BB13" s="8">
        <v>0</v>
      </c>
      <c r="BC13" s="8">
        <v>0</v>
      </c>
      <c r="BD13" s="8">
        <v>0</v>
      </c>
      <c r="BE13" s="8">
        <v>0</v>
      </c>
      <c r="BF13" s="8">
        <v>0</v>
      </c>
      <c r="BG13" s="8">
        <v>0</v>
      </c>
      <c r="BH13" s="8">
        <v>0</v>
      </c>
      <c r="BI13" s="7">
        <f t="shared" si="7"/>
        <v>0</v>
      </c>
      <c r="BJ13" s="7">
        <f t="shared" si="7"/>
        <v>0</v>
      </c>
      <c r="BK13" s="7">
        <f t="shared" si="8"/>
        <v>0</v>
      </c>
      <c r="BL13" s="7">
        <f t="shared" si="8"/>
        <v>0</v>
      </c>
    </row>
    <row r="14" spans="1:64" ht="20.25">
      <c r="A14" s="14">
        <v>8</v>
      </c>
      <c r="B14" s="15" t="s">
        <v>50</v>
      </c>
      <c r="C14" s="8">
        <v>313</v>
      </c>
      <c r="D14" s="8">
        <v>39200</v>
      </c>
      <c r="E14" s="8">
        <v>30</v>
      </c>
      <c r="F14" s="8">
        <v>20338</v>
      </c>
      <c r="G14" s="19">
        <f t="shared" si="0"/>
        <v>343</v>
      </c>
      <c r="H14" s="19">
        <f t="shared" si="0"/>
        <v>59538</v>
      </c>
      <c r="I14" s="8">
        <v>0</v>
      </c>
      <c r="J14" s="8">
        <v>0</v>
      </c>
      <c r="K14" s="8">
        <v>0</v>
      </c>
      <c r="L14" s="8">
        <v>0</v>
      </c>
      <c r="M14" s="7">
        <f t="shared" si="1"/>
        <v>343</v>
      </c>
      <c r="N14" s="7">
        <f t="shared" si="1"/>
        <v>59538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42</v>
      </c>
      <c r="X14" s="8">
        <v>10400</v>
      </c>
      <c r="Y14" s="7">
        <f t="shared" si="2"/>
        <v>42</v>
      </c>
      <c r="Z14" s="7">
        <f t="shared" si="3"/>
        <v>10400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12">
        <v>0</v>
      </c>
      <c r="AJ14" s="12">
        <v>0</v>
      </c>
      <c r="AK14" s="12">
        <v>53</v>
      </c>
      <c r="AL14" s="12">
        <v>27800</v>
      </c>
      <c r="AM14" s="20">
        <f t="shared" si="4"/>
        <v>438</v>
      </c>
      <c r="AN14" s="20">
        <f t="shared" si="5"/>
        <v>97738</v>
      </c>
      <c r="AO14" s="12">
        <v>0</v>
      </c>
      <c r="AP14" s="12">
        <v>0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7">
        <f t="shared" si="6"/>
        <v>0</v>
      </c>
      <c r="AZ14" s="7">
        <f t="shared" si="6"/>
        <v>0</v>
      </c>
      <c r="BA14" s="8">
        <v>0</v>
      </c>
      <c r="BB14" s="8">
        <v>0</v>
      </c>
      <c r="BC14" s="8">
        <v>0</v>
      </c>
      <c r="BD14" s="8">
        <v>0</v>
      </c>
      <c r="BE14" s="8">
        <v>0</v>
      </c>
      <c r="BF14" s="8">
        <v>0</v>
      </c>
      <c r="BG14" s="8">
        <v>0</v>
      </c>
      <c r="BH14" s="8">
        <v>0</v>
      </c>
      <c r="BI14" s="7">
        <f t="shared" si="7"/>
        <v>0</v>
      </c>
      <c r="BJ14" s="7">
        <f t="shared" si="7"/>
        <v>0</v>
      </c>
      <c r="BK14" s="7">
        <f t="shared" si="8"/>
        <v>438</v>
      </c>
      <c r="BL14" s="7">
        <f t="shared" si="8"/>
        <v>97738</v>
      </c>
    </row>
    <row r="15" spans="1:64" ht="20.25">
      <c r="A15" s="14">
        <v>9</v>
      </c>
      <c r="B15" s="15" t="s">
        <v>51</v>
      </c>
      <c r="C15" s="8">
        <v>306</v>
      </c>
      <c r="D15" s="8">
        <v>40625</v>
      </c>
      <c r="E15" s="8">
        <v>337</v>
      </c>
      <c r="F15" s="8">
        <v>87790</v>
      </c>
      <c r="G15" s="19">
        <f t="shared" si="0"/>
        <v>643</v>
      </c>
      <c r="H15" s="19">
        <f t="shared" si="0"/>
        <v>128415</v>
      </c>
      <c r="I15" s="8">
        <v>0</v>
      </c>
      <c r="J15" s="8">
        <v>0</v>
      </c>
      <c r="K15" s="8">
        <v>0</v>
      </c>
      <c r="L15" s="8">
        <v>0</v>
      </c>
      <c r="M15" s="7">
        <f t="shared" si="1"/>
        <v>643</v>
      </c>
      <c r="N15" s="7">
        <f t="shared" si="1"/>
        <v>128415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205</v>
      </c>
      <c r="X15" s="8">
        <v>43088</v>
      </c>
      <c r="Y15" s="7">
        <f t="shared" si="2"/>
        <v>205</v>
      </c>
      <c r="Z15" s="7">
        <f t="shared" si="3"/>
        <v>43088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>
        <v>0</v>
      </c>
      <c r="AJ15" s="12">
        <v>0</v>
      </c>
      <c r="AK15" s="12">
        <v>162</v>
      </c>
      <c r="AL15" s="12">
        <v>43515</v>
      </c>
      <c r="AM15" s="20">
        <f t="shared" si="4"/>
        <v>1010</v>
      </c>
      <c r="AN15" s="20">
        <f t="shared" si="5"/>
        <v>215018</v>
      </c>
      <c r="AO15" s="12">
        <v>0</v>
      </c>
      <c r="AP15" s="12">
        <v>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7">
        <f t="shared" si="6"/>
        <v>0</v>
      </c>
      <c r="AZ15" s="7">
        <f t="shared" si="6"/>
        <v>0</v>
      </c>
      <c r="BA15" s="8">
        <v>0</v>
      </c>
      <c r="BB15" s="8">
        <v>0</v>
      </c>
      <c r="BC15" s="8">
        <v>0</v>
      </c>
      <c r="BD15" s="8">
        <v>0</v>
      </c>
      <c r="BE15" s="8">
        <v>12</v>
      </c>
      <c r="BF15" s="8">
        <v>24000</v>
      </c>
      <c r="BG15" s="8">
        <v>0</v>
      </c>
      <c r="BH15" s="8">
        <v>0</v>
      </c>
      <c r="BI15" s="7">
        <f t="shared" si="7"/>
        <v>12</v>
      </c>
      <c r="BJ15" s="7">
        <f t="shared" si="7"/>
        <v>24000</v>
      </c>
      <c r="BK15" s="7">
        <f t="shared" si="8"/>
        <v>1022</v>
      </c>
      <c r="BL15" s="7">
        <f t="shared" si="8"/>
        <v>239018</v>
      </c>
    </row>
    <row r="16" spans="1:64" ht="20.25">
      <c r="A16" s="14">
        <v>10</v>
      </c>
      <c r="B16" s="15" t="s">
        <v>52</v>
      </c>
      <c r="C16" s="8">
        <v>0</v>
      </c>
      <c r="D16" s="8">
        <v>0</v>
      </c>
      <c r="E16" s="8">
        <v>0</v>
      </c>
      <c r="F16" s="8">
        <v>0</v>
      </c>
      <c r="G16" s="19">
        <f t="shared" si="0"/>
        <v>0</v>
      </c>
      <c r="H16" s="19">
        <f t="shared" si="0"/>
        <v>0</v>
      </c>
      <c r="I16" s="8">
        <v>0</v>
      </c>
      <c r="J16" s="8">
        <v>0</v>
      </c>
      <c r="K16" s="8">
        <v>0</v>
      </c>
      <c r="L16" s="8">
        <v>0</v>
      </c>
      <c r="M16" s="7">
        <f t="shared" si="1"/>
        <v>0</v>
      </c>
      <c r="N16" s="7">
        <f t="shared" si="1"/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7">
        <f t="shared" si="2"/>
        <v>0</v>
      </c>
      <c r="Z16" s="7">
        <f t="shared" si="3"/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  <c r="AJ16" s="12">
        <v>0</v>
      </c>
      <c r="AK16" s="12">
        <v>0</v>
      </c>
      <c r="AL16" s="12">
        <v>0</v>
      </c>
      <c r="AM16" s="20">
        <f t="shared" si="4"/>
        <v>0</v>
      </c>
      <c r="AN16" s="20">
        <f t="shared" si="5"/>
        <v>0</v>
      </c>
      <c r="AO16" s="12">
        <v>0</v>
      </c>
      <c r="AP16" s="12">
        <v>0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7">
        <f t="shared" si="6"/>
        <v>0</v>
      </c>
      <c r="AZ16" s="7">
        <f t="shared" si="6"/>
        <v>0</v>
      </c>
      <c r="BA16" s="8">
        <v>0</v>
      </c>
      <c r="BB16" s="8">
        <v>0</v>
      </c>
      <c r="BC16" s="8">
        <v>0</v>
      </c>
      <c r="BD16" s="8">
        <v>0</v>
      </c>
      <c r="BE16" s="8">
        <v>0</v>
      </c>
      <c r="BF16" s="8">
        <v>0</v>
      </c>
      <c r="BG16" s="8">
        <v>0</v>
      </c>
      <c r="BH16" s="8">
        <v>0</v>
      </c>
      <c r="BI16" s="7">
        <f t="shared" si="7"/>
        <v>0</v>
      </c>
      <c r="BJ16" s="7">
        <f t="shared" si="7"/>
        <v>0</v>
      </c>
      <c r="BK16" s="7">
        <f t="shared" si="8"/>
        <v>0</v>
      </c>
      <c r="BL16" s="7">
        <f t="shared" si="8"/>
        <v>0</v>
      </c>
    </row>
    <row r="17" spans="1:64" ht="20.25">
      <c r="A17" s="14">
        <v>11</v>
      </c>
      <c r="B17" s="15" t="s">
        <v>53</v>
      </c>
      <c r="C17" s="8">
        <v>881</v>
      </c>
      <c r="D17" s="8">
        <v>75316</v>
      </c>
      <c r="E17" s="8">
        <v>457</v>
      </c>
      <c r="F17" s="8">
        <v>120826</v>
      </c>
      <c r="G17" s="19">
        <f t="shared" si="0"/>
        <v>1338</v>
      </c>
      <c r="H17" s="19">
        <f t="shared" si="0"/>
        <v>196142</v>
      </c>
      <c r="I17" s="8">
        <v>0</v>
      </c>
      <c r="J17" s="8">
        <v>0</v>
      </c>
      <c r="K17" s="8">
        <v>0</v>
      </c>
      <c r="L17" s="8">
        <v>0</v>
      </c>
      <c r="M17" s="7">
        <f t="shared" si="1"/>
        <v>1338</v>
      </c>
      <c r="N17" s="7">
        <f t="shared" si="1"/>
        <v>196142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198</v>
      </c>
      <c r="X17" s="8">
        <v>62000</v>
      </c>
      <c r="Y17" s="7">
        <f t="shared" si="2"/>
        <v>198</v>
      </c>
      <c r="Z17" s="7">
        <f t="shared" si="3"/>
        <v>62000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83</v>
      </c>
      <c r="AL17" s="12">
        <v>37416</v>
      </c>
      <c r="AM17" s="20">
        <f t="shared" si="4"/>
        <v>1619</v>
      </c>
      <c r="AN17" s="20">
        <f t="shared" si="5"/>
        <v>295558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7">
        <f t="shared" si="6"/>
        <v>0</v>
      </c>
      <c r="AZ17" s="7">
        <f t="shared" si="6"/>
        <v>0</v>
      </c>
      <c r="BA17" s="8">
        <v>0</v>
      </c>
      <c r="BB17" s="8">
        <v>0</v>
      </c>
      <c r="BC17" s="8">
        <v>0</v>
      </c>
      <c r="BD17" s="8">
        <v>0</v>
      </c>
      <c r="BE17" s="8">
        <v>188</v>
      </c>
      <c r="BF17" s="8">
        <v>40600</v>
      </c>
      <c r="BG17" s="8">
        <v>0</v>
      </c>
      <c r="BH17" s="8">
        <v>0</v>
      </c>
      <c r="BI17" s="7">
        <f t="shared" si="7"/>
        <v>188</v>
      </c>
      <c r="BJ17" s="7">
        <f t="shared" si="7"/>
        <v>40600</v>
      </c>
      <c r="BK17" s="7">
        <f t="shared" si="8"/>
        <v>1807</v>
      </c>
      <c r="BL17" s="7">
        <f t="shared" si="8"/>
        <v>336158</v>
      </c>
    </row>
    <row r="18" spans="1:64" ht="20.25">
      <c r="A18" s="14">
        <v>12</v>
      </c>
      <c r="B18" s="15" t="s">
        <v>54</v>
      </c>
      <c r="C18" s="8">
        <v>77</v>
      </c>
      <c r="D18" s="8">
        <v>28700</v>
      </c>
      <c r="E18" s="8">
        <v>70</v>
      </c>
      <c r="F18" s="8">
        <v>16075</v>
      </c>
      <c r="G18" s="19">
        <f t="shared" si="0"/>
        <v>147</v>
      </c>
      <c r="H18" s="19">
        <f t="shared" si="0"/>
        <v>44775</v>
      </c>
      <c r="I18" s="8">
        <v>0</v>
      </c>
      <c r="J18" s="8">
        <v>0</v>
      </c>
      <c r="K18" s="8">
        <v>0</v>
      </c>
      <c r="L18" s="8">
        <v>0</v>
      </c>
      <c r="M18" s="7">
        <f t="shared" si="1"/>
        <v>147</v>
      </c>
      <c r="N18" s="7">
        <f t="shared" si="1"/>
        <v>44775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19</v>
      </c>
      <c r="X18" s="8">
        <v>3100</v>
      </c>
      <c r="Y18" s="7">
        <f t="shared" si="2"/>
        <v>19</v>
      </c>
      <c r="Z18" s="7">
        <f t="shared" si="3"/>
        <v>3100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92</v>
      </c>
      <c r="AL18" s="12">
        <v>42625</v>
      </c>
      <c r="AM18" s="20">
        <f t="shared" si="4"/>
        <v>258</v>
      </c>
      <c r="AN18" s="20">
        <f t="shared" si="5"/>
        <v>90500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7">
        <f t="shared" si="6"/>
        <v>0</v>
      </c>
      <c r="AZ18" s="7">
        <f t="shared" si="6"/>
        <v>0</v>
      </c>
      <c r="BA18" s="8">
        <v>0</v>
      </c>
      <c r="BB18" s="8">
        <v>0</v>
      </c>
      <c r="BC18" s="8">
        <v>0</v>
      </c>
      <c r="BD18" s="8">
        <v>0</v>
      </c>
      <c r="BE18" s="8">
        <v>2</v>
      </c>
      <c r="BF18" s="8">
        <v>3000</v>
      </c>
      <c r="BG18" s="8">
        <v>0</v>
      </c>
      <c r="BH18" s="8">
        <v>0</v>
      </c>
      <c r="BI18" s="7">
        <f t="shared" si="7"/>
        <v>2</v>
      </c>
      <c r="BJ18" s="7">
        <f t="shared" si="7"/>
        <v>3000</v>
      </c>
      <c r="BK18" s="7">
        <f t="shared" si="8"/>
        <v>260</v>
      </c>
      <c r="BL18" s="7">
        <f t="shared" si="8"/>
        <v>93500</v>
      </c>
    </row>
    <row r="19" spans="1:64" ht="20.25">
      <c r="A19" s="14">
        <v>13</v>
      </c>
      <c r="B19" s="15" t="s">
        <v>55</v>
      </c>
      <c r="C19" s="8">
        <v>261</v>
      </c>
      <c r="D19" s="8">
        <v>60413</v>
      </c>
      <c r="E19" s="8">
        <v>138</v>
      </c>
      <c r="F19" s="8">
        <v>51203</v>
      </c>
      <c r="G19" s="19">
        <f t="shared" si="0"/>
        <v>399</v>
      </c>
      <c r="H19" s="19">
        <f t="shared" si="0"/>
        <v>111616</v>
      </c>
      <c r="I19" s="8">
        <v>0</v>
      </c>
      <c r="J19" s="8">
        <v>0</v>
      </c>
      <c r="K19" s="8">
        <v>0</v>
      </c>
      <c r="L19" s="8">
        <v>0</v>
      </c>
      <c r="M19" s="7">
        <f t="shared" si="1"/>
        <v>399</v>
      </c>
      <c r="N19" s="7">
        <f t="shared" si="1"/>
        <v>111616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32</v>
      </c>
      <c r="X19" s="8">
        <v>20455</v>
      </c>
      <c r="Y19" s="7">
        <f t="shared" si="2"/>
        <v>32</v>
      </c>
      <c r="Z19" s="7">
        <f t="shared" si="3"/>
        <v>20455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54</v>
      </c>
      <c r="AL19" s="12">
        <v>30429</v>
      </c>
      <c r="AM19" s="20">
        <f t="shared" si="4"/>
        <v>485</v>
      </c>
      <c r="AN19" s="20">
        <f t="shared" si="5"/>
        <v>162500</v>
      </c>
      <c r="AO19" s="12">
        <v>0</v>
      </c>
      <c r="AP19" s="12">
        <v>0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7">
        <f t="shared" si="6"/>
        <v>0</v>
      </c>
      <c r="AZ19" s="7">
        <f t="shared" si="6"/>
        <v>0</v>
      </c>
      <c r="BA19" s="8">
        <v>0</v>
      </c>
      <c r="BB19" s="8">
        <v>0</v>
      </c>
      <c r="BC19" s="8">
        <v>0</v>
      </c>
      <c r="BD19" s="8">
        <v>0</v>
      </c>
      <c r="BE19" s="8">
        <v>23</v>
      </c>
      <c r="BF19" s="8">
        <v>542</v>
      </c>
      <c r="BG19" s="8">
        <v>0</v>
      </c>
      <c r="BH19" s="8">
        <v>0</v>
      </c>
      <c r="BI19" s="7">
        <f t="shared" si="7"/>
        <v>23</v>
      </c>
      <c r="BJ19" s="7">
        <f t="shared" si="7"/>
        <v>542</v>
      </c>
      <c r="BK19" s="7">
        <f t="shared" si="8"/>
        <v>508</v>
      </c>
      <c r="BL19" s="7">
        <f t="shared" si="8"/>
        <v>163042</v>
      </c>
    </row>
    <row r="20" spans="1:64" ht="20.25">
      <c r="A20" s="14">
        <v>14</v>
      </c>
      <c r="B20" s="15" t="s">
        <v>56</v>
      </c>
      <c r="C20" s="8">
        <v>185</v>
      </c>
      <c r="D20" s="8">
        <v>50324</v>
      </c>
      <c r="E20" s="8">
        <v>456</v>
      </c>
      <c r="F20" s="8">
        <v>83950</v>
      </c>
      <c r="G20" s="19">
        <f t="shared" si="0"/>
        <v>641</v>
      </c>
      <c r="H20" s="19">
        <f t="shared" si="0"/>
        <v>134274</v>
      </c>
      <c r="I20" s="8">
        <v>0</v>
      </c>
      <c r="J20" s="8">
        <v>0</v>
      </c>
      <c r="K20" s="8">
        <v>0</v>
      </c>
      <c r="L20" s="8">
        <v>0</v>
      </c>
      <c r="M20" s="7">
        <f t="shared" si="1"/>
        <v>641</v>
      </c>
      <c r="N20" s="7">
        <f t="shared" si="1"/>
        <v>134274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78</v>
      </c>
      <c r="X20" s="8">
        <v>19700</v>
      </c>
      <c r="Y20" s="7">
        <f t="shared" si="2"/>
        <v>78</v>
      </c>
      <c r="Z20" s="7">
        <f t="shared" si="3"/>
        <v>19700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52</v>
      </c>
      <c r="AL20" s="12">
        <v>22625</v>
      </c>
      <c r="AM20" s="20">
        <f t="shared" si="4"/>
        <v>771</v>
      </c>
      <c r="AN20" s="20">
        <f t="shared" si="5"/>
        <v>176599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7">
        <f t="shared" si="6"/>
        <v>0</v>
      </c>
      <c r="AZ20" s="7">
        <f t="shared" si="6"/>
        <v>0</v>
      </c>
      <c r="BA20" s="8">
        <v>0</v>
      </c>
      <c r="BB20" s="8">
        <v>0</v>
      </c>
      <c r="BC20" s="8">
        <v>0</v>
      </c>
      <c r="BD20" s="8">
        <v>0</v>
      </c>
      <c r="BE20" s="8">
        <v>77</v>
      </c>
      <c r="BF20" s="8">
        <v>25500</v>
      </c>
      <c r="BG20" s="8">
        <v>0</v>
      </c>
      <c r="BH20" s="8">
        <v>0</v>
      </c>
      <c r="BI20" s="7">
        <f t="shared" si="7"/>
        <v>77</v>
      </c>
      <c r="BJ20" s="7">
        <f t="shared" si="7"/>
        <v>25500</v>
      </c>
      <c r="BK20" s="7">
        <f t="shared" si="8"/>
        <v>848</v>
      </c>
      <c r="BL20" s="7">
        <f t="shared" si="8"/>
        <v>202099</v>
      </c>
    </row>
    <row r="21" spans="1:64" ht="20.25">
      <c r="A21" s="14">
        <v>15</v>
      </c>
      <c r="B21" s="15" t="s">
        <v>57</v>
      </c>
      <c r="C21" s="8">
        <v>0</v>
      </c>
      <c r="D21" s="8">
        <v>0</v>
      </c>
      <c r="E21" s="8">
        <v>0</v>
      </c>
      <c r="F21" s="8">
        <v>0</v>
      </c>
      <c r="G21" s="19">
        <f t="shared" si="0"/>
        <v>0</v>
      </c>
      <c r="H21" s="19">
        <f t="shared" si="0"/>
        <v>0</v>
      </c>
      <c r="I21" s="8">
        <v>0</v>
      </c>
      <c r="J21" s="8">
        <v>0</v>
      </c>
      <c r="K21" s="8">
        <v>0</v>
      </c>
      <c r="L21" s="8">
        <v>0</v>
      </c>
      <c r="M21" s="7">
        <f t="shared" si="1"/>
        <v>0</v>
      </c>
      <c r="N21" s="7">
        <f t="shared" si="1"/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7">
        <f t="shared" si="2"/>
        <v>0</v>
      </c>
      <c r="Z21" s="7">
        <f t="shared" si="3"/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20">
        <f t="shared" si="4"/>
        <v>0</v>
      </c>
      <c r="AN21" s="20">
        <f t="shared" si="5"/>
        <v>0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7">
        <f t="shared" si="6"/>
        <v>0</v>
      </c>
      <c r="AZ21" s="7">
        <f t="shared" si="6"/>
        <v>0</v>
      </c>
      <c r="BA21" s="8">
        <v>0</v>
      </c>
      <c r="BB21" s="8">
        <v>0</v>
      </c>
      <c r="BC21" s="8">
        <v>0</v>
      </c>
      <c r="BD21" s="8">
        <v>0</v>
      </c>
      <c r="BE21" s="8">
        <v>0</v>
      </c>
      <c r="BF21" s="8">
        <v>0</v>
      </c>
      <c r="BG21" s="8">
        <v>0</v>
      </c>
      <c r="BH21" s="8">
        <v>0</v>
      </c>
      <c r="BI21" s="7">
        <f t="shared" si="7"/>
        <v>0</v>
      </c>
      <c r="BJ21" s="7">
        <f t="shared" si="7"/>
        <v>0</v>
      </c>
      <c r="BK21" s="7">
        <f t="shared" si="8"/>
        <v>0</v>
      </c>
      <c r="BL21" s="7">
        <f t="shared" si="8"/>
        <v>0</v>
      </c>
    </row>
    <row r="22" spans="1:64" ht="20.25">
      <c r="A22" s="14">
        <v>16</v>
      </c>
      <c r="B22" s="15" t="s">
        <v>58</v>
      </c>
      <c r="C22" s="8">
        <v>475</v>
      </c>
      <c r="D22" s="8">
        <v>151974</v>
      </c>
      <c r="E22" s="8">
        <v>331</v>
      </c>
      <c r="F22" s="8">
        <v>134775</v>
      </c>
      <c r="G22" s="19">
        <f t="shared" si="0"/>
        <v>806</v>
      </c>
      <c r="H22" s="19">
        <f t="shared" si="0"/>
        <v>286749</v>
      </c>
      <c r="I22" s="8">
        <v>0</v>
      </c>
      <c r="J22" s="8">
        <v>0</v>
      </c>
      <c r="K22" s="8">
        <v>0</v>
      </c>
      <c r="L22" s="8">
        <v>0</v>
      </c>
      <c r="M22" s="7">
        <f t="shared" si="1"/>
        <v>806</v>
      </c>
      <c r="N22" s="7">
        <f t="shared" si="1"/>
        <v>286749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114</v>
      </c>
      <c r="X22" s="8">
        <v>56725</v>
      </c>
      <c r="Y22" s="7">
        <f t="shared" si="2"/>
        <v>114</v>
      </c>
      <c r="Z22" s="7">
        <f t="shared" si="3"/>
        <v>56725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101</v>
      </c>
      <c r="AL22" s="12">
        <v>61725</v>
      </c>
      <c r="AM22" s="20">
        <f t="shared" si="4"/>
        <v>1021</v>
      </c>
      <c r="AN22" s="20">
        <f t="shared" si="5"/>
        <v>405199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7">
        <f t="shared" si="6"/>
        <v>0</v>
      </c>
      <c r="AZ22" s="7">
        <f t="shared" si="6"/>
        <v>0</v>
      </c>
      <c r="BA22" s="8">
        <v>0</v>
      </c>
      <c r="BB22" s="8">
        <v>0</v>
      </c>
      <c r="BC22" s="8">
        <v>0</v>
      </c>
      <c r="BD22" s="8">
        <v>0</v>
      </c>
      <c r="BE22" s="8">
        <v>55</v>
      </c>
      <c r="BF22" s="8">
        <v>8000</v>
      </c>
      <c r="BG22" s="8">
        <v>0</v>
      </c>
      <c r="BH22" s="8">
        <v>0</v>
      </c>
      <c r="BI22" s="7">
        <f t="shared" si="7"/>
        <v>55</v>
      </c>
      <c r="BJ22" s="7">
        <f t="shared" si="7"/>
        <v>8000</v>
      </c>
      <c r="BK22" s="7">
        <f t="shared" si="8"/>
        <v>1076</v>
      </c>
      <c r="BL22" s="7">
        <f t="shared" si="8"/>
        <v>413199</v>
      </c>
    </row>
    <row r="23" spans="1:64" ht="20.25">
      <c r="A23" s="14">
        <v>17</v>
      </c>
      <c r="B23" s="15" t="s">
        <v>59</v>
      </c>
      <c r="C23" s="8">
        <v>0</v>
      </c>
      <c r="D23" s="8">
        <v>0</v>
      </c>
      <c r="E23" s="8">
        <v>0</v>
      </c>
      <c r="F23" s="8">
        <v>0</v>
      </c>
      <c r="G23" s="19">
        <f t="shared" si="0"/>
        <v>0</v>
      </c>
      <c r="H23" s="19">
        <f t="shared" si="0"/>
        <v>0</v>
      </c>
      <c r="I23" s="8">
        <v>0</v>
      </c>
      <c r="J23" s="8">
        <v>0</v>
      </c>
      <c r="K23" s="8">
        <v>0</v>
      </c>
      <c r="L23" s="8">
        <v>0</v>
      </c>
      <c r="M23" s="7">
        <f t="shared" si="1"/>
        <v>0</v>
      </c>
      <c r="N23" s="7">
        <f t="shared" si="1"/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7">
        <f t="shared" si="2"/>
        <v>0</v>
      </c>
      <c r="Z23" s="7">
        <f t="shared" si="3"/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20">
        <f t="shared" si="4"/>
        <v>0</v>
      </c>
      <c r="AN23" s="20">
        <f t="shared" si="5"/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7">
        <f t="shared" si="6"/>
        <v>0</v>
      </c>
      <c r="AZ23" s="7">
        <f t="shared" si="6"/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I23" s="7">
        <f t="shared" si="7"/>
        <v>0</v>
      </c>
      <c r="BJ23" s="7">
        <f t="shared" si="7"/>
        <v>0</v>
      </c>
      <c r="BK23" s="7">
        <f t="shared" si="8"/>
        <v>0</v>
      </c>
      <c r="BL23" s="7">
        <f t="shared" si="8"/>
        <v>0</v>
      </c>
    </row>
    <row r="24" spans="1:64" ht="20.25">
      <c r="A24" s="14">
        <v>18</v>
      </c>
      <c r="B24" s="15" t="s">
        <v>60</v>
      </c>
      <c r="C24" s="8">
        <v>0</v>
      </c>
      <c r="D24" s="8">
        <v>0</v>
      </c>
      <c r="E24" s="8">
        <v>0</v>
      </c>
      <c r="F24" s="8">
        <v>0</v>
      </c>
      <c r="G24" s="19">
        <f t="shared" si="0"/>
        <v>0</v>
      </c>
      <c r="H24" s="19">
        <f t="shared" si="0"/>
        <v>0</v>
      </c>
      <c r="I24" s="8">
        <v>0</v>
      </c>
      <c r="J24" s="8">
        <v>0</v>
      </c>
      <c r="K24" s="8">
        <v>0</v>
      </c>
      <c r="L24" s="8">
        <v>0</v>
      </c>
      <c r="M24" s="7">
        <f t="shared" si="1"/>
        <v>0</v>
      </c>
      <c r="N24" s="7">
        <f t="shared" si="1"/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7">
        <f t="shared" si="2"/>
        <v>0</v>
      </c>
      <c r="Z24" s="7">
        <f t="shared" si="3"/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20">
        <f t="shared" si="4"/>
        <v>0</v>
      </c>
      <c r="AN24" s="20">
        <f t="shared" si="5"/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7">
        <f t="shared" si="6"/>
        <v>0</v>
      </c>
      <c r="AZ24" s="7">
        <f t="shared" si="6"/>
        <v>0</v>
      </c>
      <c r="BA24" s="8">
        <v>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8">
        <v>0</v>
      </c>
      <c r="BH24" s="8">
        <v>0</v>
      </c>
      <c r="BI24" s="7">
        <f t="shared" si="7"/>
        <v>0</v>
      </c>
      <c r="BJ24" s="7">
        <f t="shared" si="7"/>
        <v>0</v>
      </c>
      <c r="BK24" s="7">
        <f t="shared" si="8"/>
        <v>0</v>
      </c>
      <c r="BL24" s="7">
        <f t="shared" si="8"/>
        <v>0</v>
      </c>
    </row>
    <row r="25" spans="1:64" ht="20.25">
      <c r="A25" s="14">
        <v>19</v>
      </c>
      <c r="B25" s="15" t="s">
        <v>61</v>
      </c>
      <c r="C25" s="8">
        <v>3810</v>
      </c>
      <c r="D25" s="8">
        <v>480248</v>
      </c>
      <c r="E25" s="8">
        <v>774</v>
      </c>
      <c r="F25" s="8">
        <v>255590</v>
      </c>
      <c r="G25" s="19">
        <f t="shared" si="0"/>
        <v>4584</v>
      </c>
      <c r="H25" s="19">
        <f t="shared" si="0"/>
        <v>735838</v>
      </c>
      <c r="I25" s="8">
        <v>0</v>
      </c>
      <c r="J25" s="8">
        <v>0</v>
      </c>
      <c r="K25" s="8">
        <v>0</v>
      </c>
      <c r="L25" s="8">
        <v>0</v>
      </c>
      <c r="M25" s="7">
        <f t="shared" si="1"/>
        <v>4584</v>
      </c>
      <c r="N25" s="7">
        <f t="shared" si="1"/>
        <v>735838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792</v>
      </c>
      <c r="X25" s="8">
        <v>202750</v>
      </c>
      <c r="Y25" s="7">
        <f t="shared" si="2"/>
        <v>792</v>
      </c>
      <c r="Z25" s="7">
        <f t="shared" si="3"/>
        <v>202750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1014</v>
      </c>
      <c r="AL25" s="12">
        <v>231200</v>
      </c>
      <c r="AM25" s="20">
        <f t="shared" si="4"/>
        <v>6390</v>
      </c>
      <c r="AN25" s="20">
        <f t="shared" si="5"/>
        <v>1169788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7">
        <f t="shared" si="6"/>
        <v>0</v>
      </c>
      <c r="AZ25" s="7">
        <f t="shared" si="6"/>
        <v>0</v>
      </c>
      <c r="BA25" s="8">
        <v>0</v>
      </c>
      <c r="BB25" s="8">
        <v>0</v>
      </c>
      <c r="BC25" s="8">
        <v>0</v>
      </c>
      <c r="BD25" s="8">
        <v>0</v>
      </c>
      <c r="BE25" s="8">
        <v>150</v>
      </c>
      <c r="BF25" s="8">
        <v>359200</v>
      </c>
      <c r="BG25" s="8">
        <v>0</v>
      </c>
      <c r="BH25" s="8">
        <v>0</v>
      </c>
      <c r="BI25" s="7">
        <f t="shared" si="7"/>
        <v>150</v>
      </c>
      <c r="BJ25" s="7">
        <f t="shared" si="7"/>
        <v>359200</v>
      </c>
      <c r="BK25" s="7">
        <f t="shared" si="8"/>
        <v>6540</v>
      </c>
      <c r="BL25" s="7">
        <f t="shared" si="8"/>
        <v>1528988</v>
      </c>
    </row>
    <row r="26" spans="1:64" ht="20.25">
      <c r="A26" s="14">
        <v>20</v>
      </c>
      <c r="B26" s="15" t="s">
        <v>62</v>
      </c>
      <c r="C26" s="8">
        <v>0</v>
      </c>
      <c r="D26" s="8">
        <v>0</v>
      </c>
      <c r="E26" s="8">
        <v>0</v>
      </c>
      <c r="F26" s="8">
        <v>0</v>
      </c>
      <c r="G26" s="19">
        <f t="shared" si="0"/>
        <v>0</v>
      </c>
      <c r="H26" s="19">
        <f t="shared" si="0"/>
        <v>0</v>
      </c>
      <c r="I26" s="8">
        <v>0</v>
      </c>
      <c r="J26" s="8">
        <v>0</v>
      </c>
      <c r="K26" s="8">
        <v>0</v>
      </c>
      <c r="L26" s="8">
        <v>0</v>
      </c>
      <c r="M26" s="7">
        <f t="shared" si="1"/>
        <v>0</v>
      </c>
      <c r="N26" s="7">
        <f t="shared" si="1"/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7">
        <f t="shared" si="2"/>
        <v>0</v>
      </c>
      <c r="Z26" s="7">
        <f t="shared" si="3"/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20">
        <f t="shared" si="4"/>
        <v>0</v>
      </c>
      <c r="AN26" s="20">
        <f t="shared" si="5"/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7">
        <f t="shared" si="6"/>
        <v>0</v>
      </c>
      <c r="AZ26" s="7">
        <f t="shared" si="6"/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7">
        <f t="shared" si="7"/>
        <v>0</v>
      </c>
      <c r="BJ26" s="7">
        <f t="shared" si="7"/>
        <v>0</v>
      </c>
      <c r="BK26" s="7">
        <f t="shared" si="8"/>
        <v>0</v>
      </c>
      <c r="BL26" s="7">
        <f t="shared" si="8"/>
        <v>0</v>
      </c>
    </row>
    <row r="27" spans="1:64" ht="20.25">
      <c r="A27" s="14">
        <v>21</v>
      </c>
      <c r="B27" s="15" t="s">
        <v>63</v>
      </c>
      <c r="C27" s="8">
        <v>129</v>
      </c>
      <c r="D27" s="8">
        <v>22852</v>
      </c>
      <c r="E27" s="8">
        <v>180</v>
      </c>
      <c r="F27" s="8">
        <v>49972</v>
      </c>
      <c r="G27" s="19">
        <f t="shared" si="0"/>
        <v>309</v>
      </c>
      <c r="H27" s="19">
        <f t="shared" si="0"/>
        <v>72824</v>
      </c>
      <c r="I27" s="8">
        <v>0</v>
      </c>
      <c r="J27" s="8">
        <v>0</v>
      </c>
      <c r="K27" s="8">
        <v>0</v>
      </c>
      <c r="L27" s="8">
        <v>0</v>
      </c>
      <c r="M27" s="7">
        <f t="shared" si="1"/>
        <v>309</v>
      </c>
      <c r="N27" s="7">
        <f t="shared" si="1"/>
        <v>72824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62</v>
      </c>
      <c r="X27" s="8">
        <v>14150</v>
      </c>
      <c r="Y27" s="7">
        <f t="shared" si="2"/>
        <v>62</v>
      </c>
      <c r="Z27" s="7">
        <f t="shared" si="3"/>
        <v>14150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174</v>
      </c>
      <c r="AL27" s="12">
        <v>233524</v>
      </c>
      <c r="AM27" s="20">
        <f t="shared" si="4"/>
        <v>545</v>
      </c>
      <c r="AN27" s="20">
        <f t="shared" si="5"/>
        <v>320498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7">
        <f t="shared" si="6"/>
        <v>0</v>
      </c>
      <c r="AZ27" s="7">
        <f t="shared" si="6"/>
        <v>0</v>
      </c>
      <c r="BA27" s="8">
        <v>0</v>
      </c>
      <c r="BB27" s="8">
        <v>0</v>
      </c>
      <c r="BC27" s="8">
        <v>0</v>
      </c>
      <c r="BD27" s="8">
        <v>0</v>
      </c>
      <c r="BE27" s="8">
        <v>2</v>
      </c>
      <c r="BF27" s="8">
        <v>400</v>
      </c>
      <c r="BG27" s="8">
        <v>0</v>
      </c>
      <c r="BH27" s="8">
        <v>0</v>
      </c>
      <c r="BI27" s="7">
        <f t="shared" si="7"/>
        <v>2</v>
      </c>
      <c r="BJ27" s="7">
        <f t="shared" si="7"/>
        <v>400</v>
      </c>
      <c r="BK27" s="7">
        <f t="shared" si="8"/>
        <v>547</v>
      </c>
      <c r="BL27" s="7">
        <f t="shared" si="8"/>
        <v>320898</v>
      </c>
    </row>
    <row r="28" spans="1:64" ht="20.25">
      <c r="A28" s="14">
        <v>22</v>
      </c>
      <c r="B28" s="15" t="s">
        <v>64</v>
      </c>
      <c r="C28" s="8">
        <v>1459</v>
      </c>
      <c r="D28" s="8">
        <v>103445</v>
      </c>
      <c r="E28" s="8">
        <v>753</v>
      </c>
      <c r="F28" s="8">
        <v>275935</v>
      </c>
      <c r="G28" s="19">
        <f t="shared" si="0"/>
        <v>2212</v>
      </c>
      <c r="H28" s="19">
        <f t="shared" si="0"/>
        <v>379380</v>
      </c>
      <c r="I28" s="8">
        <v>0</v>
      </c>
      <c r="J28" s="8">
        <v>0</v>
      </c>
      <c r="K28" s="8">
        <v>0</v>
      </c>
      <c r="L28" s="8">
        <v>0</v>
      </c>
      <c r="M28" s="7">
        <f t="shared" si="1"/>
        <v>2212</v>
      </c>
      <c r="N28" s="7">
        <f t="shared" si="1"/>
        <v>379380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458</v>
      </c>
      <c r="X28" s="8">
        <v>153650</v>
      </c>
      <c r="Y28" s="7">
        <f t="shared" si="2"/>
        <v>458</v>
      </c>
      <c r="Z28" s="7">
        <f t="shared" si="3"/>
        <v>153650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176</v>
      </c>
      <c r="AL28" s="12">
        <v>79691</v>
      </c>
      <c r="AM28" s="20">
        <f t="shared" si="4"/>
        <v>2846</v>
      </c>
      <c r="AN28" s="20">
        <f t="shared" si="5"/>
        <v>612721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7">
        <f t="shared" si="6"/>
        <v>0</v>
      </c>
      <c r="AZ28" s="7">
        <f t="shared" si="6"/>
        <v>0</v>
      </c>
      <c r="BA28" s="8">
        <v>0</v>
      </c>
      <c r="BB28" s="8">
        <v>0</v>
      </c>
      <c r="BC28" s="8">
        <v>0</v>
      </c>
      <c r="BD28" s="8">
        <v>0</v>
      </c>
      <c r="BE28" s="8">
        <v>213</v>
      </c>
      <c r="BF28" s="8">
        <v>42919</v>
      </c>
      <c r="BG28" s="8">
        <v>0</v>
      </c>
      <c r="BH28" s="8">
        <v>0</v>
      </c>
      <c r="BI28" s="7">
        <f t="shared" si="7"/>
        <v>213</v>
      </c>
      <c r="BJ28" s="7">
        <f t="shared" si="7"/>
        <v>42919</v>
      </c>
      <c r="BK28" s="7">
        <f t="shared" si="8"/>
        <v>3059</v>
      </c>
      <c r="BL28" s="7">
        <f t="shared" si="8"/>
        <v>655640</v>
      </c>
    </row>
    <row r="29" spans="1:64" ht="20.25">
      <c r="A29" s="14">
        <v>23</v>
      </c>
      <c r="B29" s="15" t="s">
        <v>65</v>
      </c>
      <c r="C29" s="8">
        <v>166</v>
      </c>
      <c r="D29" s="8">
        <v>31092</v>
      </c>
      <c r="E29" s="8">
        <v>275</v>
      </c>
      <c r="F29" s="8">
        <v>69150</v>
      </c>
      <c r="G29" s="19">
        <f t="shared" si="0"/>
        <v>441</v>
      </c>
      <c r="H29" s="19">
        <f t="shared" si="0"/>
        <v>100242</v>
      </c>
      <c r="I29" s="8">
        <v>0</v>
      </c>
      <c r="J29" s="8">
        <v>0</v>
      </c>
      <c r="K29" s="8">
        <v>0</v>
      </c>
      <c r="L29" s="8">
        <v>0</v>
      </c>
      <c r="M29" s="7">
        <f t="shared" si="1"/>
        <v>441</v>
      </c>
      <c r="N29" s="7">
        <f t="shared" si="1"/>
        <v>100242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79</v>
      </c>
      <c r="X29" s="8">
        <v>29000</v>
      </c>
      <c r="Y29" s="7">
        <f t="shared" si="2"/>
        <v>79</v>
      </c>
      <c r="Z29" s="7">
        <f t="shared" si="3"/>
        <v>29000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52</v>
      </c>
      <c r="AL29" s="12">
        <v>15458</v>
      </c>
      <c r="AM29" s="20">
        <f t="shared" si="4"/>
        <v>572</v>
      </c>
      <c r="AN29" s="20">
        <f t="shared" si="5"/>
        <v>144700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7">
        <f t="shared" si="6"/>
        <v>0</v>
      </c>
      <c r="AZ29" s="7">
        <f t="shared" si="6"/>
        <v>0</v>
      </c>
      <c r="BA29" s="8">
        <v>0</v>
      </c>
      <c r="BB29" s="8">
        <v>0</v>
      </c>
      <c r="BC29" s="8">
        <v>0</v>
      </c>
      <c r="BD29" s="8">
        <v>0</v>
      </c>
      <c r="BE29" s="8">
        <v>14158</v>
      </c>
      <c r="BF29" s="8">
        <v>1111550</v>
      </c>
      <c r="BG29" s="8">
        <v>0</v>
      </c>
      <c r="BH29" s="8">
        <v>0</v>
      </c>
      <c r="BI29" s="7">
        <f t="shared" si="7"/>
        <v>14158</v>
      </c>
      <c r="BJ29" s="7">
        <f t="shared" si="7"/>
        <v>1111550</v>
      </c>
      <c r="BK29" s="7">
        <f t="shared" si="8"/>
        <v>14730</v>
      </c>
      <c r="BL29" s="7">
        <f t="shared" si="8"/>
        <v>1256250</v>
      </c>
    </row>
    <row r="30" spans="1:64" ht="24.75" customHeight="1">
      <c r="A30" s="14">
        <v>24</v>
      </c>
      <c r="B30" s="15" t="s">
        <v>66</v>
      </c>
      <c r="C30" s="8">
        <v>0</v>
      </c>
      <c r="D30" s="8">
        <v>0</v>
      </c>
      <c r="E30" s="8">
        <v>0</v>
      </c>
      <c r="F30" s="8">
        <v>0</v>
      </c>
      <c r="G30" s="19">
        <f t="shared" si="0"/>
        <v>0</v>
      </c>
      <c r="H30" s="19">
        <f t="shared" si="0"/>
        <v>0</v>
      </c>
      <c r="I30" s="8">
        <v>0</v>
      </c>
      <c r="J30" s="8">
        <v>0</v>
      </c>
      <c r="K30" s="8">
        <v>0</v>
      </c>
      <c r="L30" s="8">
        <v>0</v>
      </c>
      <c r="M30" s="7">
        <f t="shared" si="1"/>
        <v>0</v>
      </c>
      <c r="N30" s="7">
        <f t="shared" si="1"/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7">
        <f t="shared" si="2"/>
        <v>0</v>
      </c>
      <c r="Z30" s="7">
        <f t="shared" si="3"/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20">
        <f t="shared" si="4"/>
        <v>0</v>
      </c>
      <c r="AN30" s="20">
        <f t="shared" si="5"/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7">
        <f t="shared" si="6"/>
        <v>0</v>
      </c>
      <c r="AZ30" s="7">
        <f t="shared" si="6"/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7">
        <f t="shared" si="7"/>
        <v>0</v>
      </c>
      <c r="BJ30" s="7">
        <f t="shared" si="7"/>
        <v>0</v>
      </c>
      <c r="BK30" s="7">
        <f t="shared" si="8"/>
        <v>0</v>
      </c>
      <c r="BL30" s="7">
        <f t="shared" si="8"/>
        <v>0</v>
      </c>
    </row>
    <row r="31" spans="1:64" ht="20.25">
      <c r="A31" s="14">
        <v>25</v>
      </c>
      <c r="B31" s="15" t="s">
        <v>67</v>
      </c>
      <c r="C31" s="8">
        <v>0</v>
      </c>
      <c r="D31" s="8">
        <v>0</v>
      </c>
      <c r="E31" s="8">
        <v>0</v>
      </c>
      <c r="F31" s="8">
        <v>0</v>
      </c>
      <c r="G31" s="19">
        <f t="shared" si="0"/>
        <v>0</v>
      </c>
      <c r="H31" s="19">
        <f t="shared" si="0"/>
        <v>0</v>
      </c>
      <c r="I31" s="8">
        <v>0</v>
      </c>
      <c r="J31" s="8">
        <v>0</v>
      </c>
      <c r="K31" s="8">
        <v>0</v>
      </c>
      <c r="L31" s="8">
        <v>0</v>
      </c>
      <c r="M31" s="7">
        <f t="shared" si="1"/>
        <v>0</v>
      </c>
      <c r="N31" s="7">
        <f t="shared" si="1"/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7">
        <f t="shared" si="2"/>
        <v>0</v>
      </c>
      <c r="Z31" s="7">
        <f t="shared" si="3"/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20">
        <f t="shared" si="4"/>
        <v>0</v>
      </c>
      <c r="AN31" s="20">
        <f t="shared" si="5"/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7">
        <f t="shared" si="6"/>
        <v>0</v>
      </c>
      <c r="AZ31" s="7">
        <f t="shared" si="6"/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8">
        <v>0</v>
      </c>
      <c r="BH31" s="8">
        <v>0</v>
      </c>
      <c r="BI31" s="7">
        <f t="shared" si="7"/>
        <v>0</v>
      </c>
      <c r="BJ31" s="7">
        <f t="shared" si="7"/>
        <v>0</v>
      </c>
      <c r="BK31" s="7">
        <f t="shared" si="8"/>
        <v>0</v>
      </c>
      <c r="BL31" s="7">
        <f t="shared" si="8"/>
        <v>0</v>
      </c>
    </row>
    <row r="32" spans="1:64" ht="20.25">
      <c r="A32" s="14">
        <v>26</v>
      </c>
      <c r="B32" s="15" t="s">
        <v>68</v>
      </c>
      <c r="C32" s="8">
        <v>0</v>
      </c>
      <c r="D32" s="8">
        <v>0</v>
      </c>
      <c r="E32" s="8">
        <v>0</v>
      </c>
      <c r="F32" s="8">
        <v>0</v>
      </c>
      <c r="G32" s="19">
        <f t="shared" si="0"/>
        <v>0</v>
      </c>
      <c r="H32" s="19">
        <f t="shared" si="0"/>
        <v>0</v>
      </c>
      <c r="I32" s="8">
        <v>0</v>
      </c>
      <c r="J32" s="8">
        <v>0</v>
      </c>
      <c r="K32" s="8">
        <v>0</v>
      </c>
      <c r="L32" s="8">
        <v>0</v>
      </c>
      <c r="M32" s="7">
        <f t="shared" si="1"/>
        <v>0</v>
      </c>
      <c r="N32" s="7">
        <f t="shared" si="1"/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7">
        <f t="shared" si="2"/>
        <v>0</v>
      </c>
      <c r="Z32" s="7">
        <f t="shared" si="3"/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20">
        <f t="shared" si="4"/>
        <v>0</v>
      </c>
      <c r="AN32" s="20">
        <f t="shared" si="5"/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7">
        <f t="shared" si="6"/>
        <v>0</v>
      </c>
      <c r="AZ32" s="7">
        <f t="shared" si="6"/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7">
        <f t="shared" si="7"/>
        <v>0</v>
      </c>
      <c r="BJ32" s="7">
        <f t="shared" si="7"/>
        <v>0</v>
      </c>
      <c r="BK32" s="7">
        <f t="shared" si="8"/>
        <v>0</v>
      </c>
      <c r="BL32" s="7">
        <f t="shared" si="8"/>
        <v>0</v>
      </c>
    </row>
    <row r="33" spans="1:64" ht="20.25">
      <c r="A33" s="14">
        <v>27</v>
      </c>
      <c r="B33" s="15" t="s">
        <v>69</v>
      </c>
      <c r="C33" s="8">
        <v>1297</v>
      </c>
      <c r="D33" s="8">
        <v>48300</v>
      </c>
      <c r="E33" s="8">
        <v>289</v>
      </c>
      <c r="F33" s="8">
        <v>64150</v>
      </c>
      <c r="G33" s="19">
        <f t="shared" si="0"/>
        <v>1586</v>
      </c>
      <c r="H33" s="19">
        <f t="shared" si="0"/>
        <v>112450</v>
      </c>
      <c r="I33" s="8">
        <v>0</v>
      </c>
      <c r="J33" s="8">
        <v>0</v>
      </c>
      <c r="K33" s="8">
        <v>0</v>
      </c>
      <c r="L33" s="8">
        <v>0</v>
      </c>
      <c r="M33" s="7">
        <f t="shared" si="1"/>
        <v>1586</v>
      </c>
      <c r="N33" s="7">
        <f t="shared" si="1"/>
        <v>112450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70</v>
      </c>
      <c r="X33" s="8">
        <v>20500</v>
      </c>
      <c r="Y33" s="7">
        <f t="shared" si="2"/>
        <v>70</v>
      </c>
      <c r="Z33" s="7">
        <f t="shared" si="3"/>
        <v>20500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v>0</v>
      </c>
      <c r="AK33" s="12">
        <v>129</v>
      </c>
      <c r="AL33" s="12">
        <v>39944</v>
      </c>
      <c r="AM33" s="20">
        <f t="shared" si="4"/>
        <v>1785</v>
      </c>
      <c r="AN33" s="20">
        <f t="shared" si="5"/>
        <v>172894</v>
      </c>
      <c r="AO33" s="12">
        <v>0</v>
      </c>
      <c r="AP33" s="12">
        <v>0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7">
        <f t="shared" si="6"/>
        <v>0</v>
      </c>
      <c r="AZ33" s="7">
        <f t="shared" si="6"/>
        <v>0</v>
      </c>
      <c r="BA33" s="8">
        <v>0</v>
      </c>
      <c r="BB33" s="8">
        <v>0</v>
      </c>
      <c r="BC33" s="8">
        <v>0</v>
      </c>
      <c r="BD33" s="8">
        <v>0</v>
      </c>
      <c r="BE33" s="8">
        <v>0</v>
      </c>
      <c r="BF33" s="8">
        <v>0</v>
      </c>
      <c r="BG33" s="8">
        <v>0</v>
      </c>
      <c r="BH33" s="8">
        <v>0</v>
      </c>
      <c r="BI33" s="7">
        <f t="shared" si="7"/>
        <v>0</v>
      </c>
      <c r="BJ33" s="7">
        <f t="shared" si="7"/>
        <v>0</v>
      </c>
      <c r="BK33" s="7">
        <f t="shared" si="8"/>
        <v>1785</v>
      </c>
      <c r="BL33" s="7">
        <f t="shared" si="8"/>
        <v>172894</v>
      </c>
    </row>
    <row r="34" spans="1:64" ht="20.25">
      <c r="A34" s="14">
        <v>28</v>
      </c>
      <c r="B34" s="15" t="s">
        <v>70</v>
      </c>
      <c r="C34" s="8">
        <v>0</v>
      </c>
      <c r="D34" s="8">
        <v>0</v>
      </c>
      <c r="E34" s="8">
        <v>0</v>
      </c>
      <c r="F34" s="8">
        <v>0</v>
      </c>
      <c r="G34" s="19">
        <f t="shared" si="0"/>
        <v>0</v>
      </c>
      <c r="H34" s="19">
        <f t="shared" si="0"/>
        <v>0</v>
      </c>
      <c r="I34" s="8">
        <v>0</v>
      </c>
      <c r="J34" s="8">
        <v>0</v>
      </c>
      <c r="K34" s="8">
        <v>0</v>
      </c>
      <c r="L34" s="8">
        <v>0</v>
      </c>
      <c r="M34" s="7">
        <f t="shared" si="1"/>
        <v>0</v>
      </c>
      <c r="N34" s="7">
        <f t="shared" si="1"/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7">
        <f t="shared" si="2"/>
        <v>0</v>
      </c>
      <c r="Z34" s="7">
        <f t="shared" si="3"/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20">
        <f t="shared" si="4"/>
        <v>0</v>
      </c>
      <c r="AN34" s="20">
        <f t="shared" si="5"/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7">
        <f t="shared" si="6"/>
        <v>0</v>
      </c>
      <c r="AZ34" s="7">
        <f t="shared" si="6"/>
        <v>0</v>
      </c>
      <c r="BA34" s="8">
        <v>0</v>
      </c>
      <c r="BB34" s="8">
        <v>0</v>
      </c>
      <c r="BC34" s="8">
        <v>0</v>
      </c>
      <c r="BD34" s="8">
        <v>0</v>
      </c>
      <c r="BE34" s="8">
        <v>0</v>
      </c>
      <c r="BF34" s="8">
        <v>0</v>
      </c>
      <c r="BG34" s="8">
        <v>0</v>
      </c>
      <c r="BH34" s="8">
        <v>0</v>
      </c>
      <c r="BI34" s="7">
        <f t="shared" si="7"/>
        <v>0</v>
      </c>
      <c r="BJ34" s="7">
        <f t="shared" si="7"/>
        <v>0</v>
      </c>
      <c r="BK34" s="7">
        <f t="shared" si="8"/>
        <v>0</v>
      </c>
      <c r="BL34" s="7">
        <f t="shared" si="8"/>
        <v>0</v>
      </c>
    </row>
    <row r="35" spans="1:64" ht="20.25">
      <c r="A35" s="14">
        <v>29</v>
      </c>
      <c r="B35" s="15" t="s">
        <v>71</v>
      </c>
      <c r="C35" s="8">
        <v>0</v>
      </c>
      <c r="D35" s="8">
        <v>0</v>
      </c>
      <c r="E35" s="8">
        <v>0</v>
      </c>
      <c r="F35" s="8">
        <v>0</v>
      </c>
      <c r="G35" s="19">
        <f t="shared" si="0"/>
        <v>0</v>
      </c>
      <c r="H35" s="19">
        <f t="shared" si="0"/>
        <v>0</v>
      </c>
      <c r="I35" s="8">
        <v>0</v>
      </c>
      <c r="J35" s="8">
        <v>0</v>
      </c>
      <c r="K35" s="8">
        <v>0</v>
      </c>
      <c r="L35" s="8">
        <v>0</v>
      </c>
      <c r="M35" s="7">
        <f t="shared" si="1"/>
        <v>0</v>
      </c>
      <c r="N35" s="7">
        <f t="shared" si="1"/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7">
        <f t="shared" si="2"/>
        <v>0</v>
      </c>
      <c r="Z35" s="7">
        <f t="shared" si="3"/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20">
        <f t="shared" si="4"/>
        <v>0</v>
      </c>
      <c r="AN35" s="20">
        <f t="shared" si="5"/>
        <v>0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7">
        <f t="shared" si="6"/>
        <v>0</v>
      </c>
      <c r="AZ35" s="7">
        <f t="shared" si="6"/>
        <v>0</v>
      </c>
      <c r="BA35" s="8">
        <v>0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8">
        <v>0</v>
      </c>
      <c r="BH35" s="8">
        <v>0</v>
      </c>
      <c r="BI35" s="7">
        <f t="shared" si="7"/>
        <v>0</v>
      </c>
      <c r="BJ35" s="7">
        <f t="shared" si="7"/>
        <v>0</v>
      </c>
      <c r="BK35" s="7">
        <f t="shared" si="8"/>
        <v>0</v>
      </c>
      <c r="BL35" s="7">
        <f t="shared" si="8"/>
        <v>0</v>
      </c>
    </row>
    <row r="36" spans="1:64" ht="20.25">
      <c r="A36" s="14">
        <v>30</v>
      </c>
      <c r="B36" s="15" t="s">
        <v>72</v>
      </c>
      <c r="C36" s="8">
        <v>67</v>
      </c>
      <c r="D36" s="8">
        <v>5955</v>
      </c>
      <c r="E36" s="8">
        <v>20</v>
      </c>
      <c r="F36" s="8">
        <v>10000</v>
      </c>
      <c r="G36" s="19">
        <f t="shared" si="0"/>
        <v>87</v>
      </c>
      <c r="H36" s="19">
        <f t="shared" si="0"/>
        <v>15955</v>
      </c>
      <c r="I36" s="8">
        <v>0</v>
      </c>
      <c r="J36" s="8">
        <v>0</v>
      </c>
      <c r="K36" s="8">
        <v>0</v>
      </c>
      <c r="L36" s="8">
        <v>0</v>
      </c>
      <c r="M36" s="7">
        <f t="shared" si="1"/>
        <v>87</v>
      </c>
      <c r="N36" s="7">
        <f t="shared" si="1"/>
        <v>15955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14</v>
      </c>
      <c r="X36" s="8">
        <v>677</v>
      </c>
      <c r="Y36" s="7">
        <f t="shared" si="2"/>
        <v>14</v>
      </c>
      <c r="Z36" s="7">
        <f t="shared" si="3"/>
        <v>677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10</v>
      </c>
      <c r="AL36" s="12">
        <v>3368</v>
      </c>
      <c r="AM36" s="20">
        <f t="shared" si="4"/>
        <v>111</v>
      </c>
      <c r="AN36" s="20">
        <f t="shared" si="5"/>
        <v>20000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7">
        <f t="shared" si="6"/>
        <v>0</v>
      </c>
      <c r="AZ36" s="7">
        <f t="shared" si="6"/>
        <v>0</v>
      </c>
      <c r="BA36" s="8">
        <v>0</v>
      </c>
      <c r="BB36" s="8">
        <v>0</v>
      </c>
      <c r="BC36" s="8">
        <v>0</v>
      </c>
      <c r="BD36" s="8">
        <v>0</v>
      </c>
      <c r="BE36" s="8">
        <v>4</v>
      </c>
      <c r="BF36" s="8">
        <v>1118</v>
      </c>
      <c r="BG36" s="8">
        <v>0</v>
      </c>
      <c r="BH36" s="8">
        <v>0</v>
      </c>
      <c r="BI36" s="7">
        <f t="shared" si="7"/>
        <v>4</v>
      </c>
      <c r="BJ36" s="7">
        <f t="shared" si="7"/>
        <v>1118</v>
      </c>
      <c r="BK36" s="7">
        <f t="shared" si="8"/>
        <v>115</v>
      </c>
      <c r="BL36" s="7">
        <f t="shared" si="8"/>
        <v>21118</v>
      </c>
    </row>
    <row r="37" spans="1:64" ht="20.25">
      <c r="A37" s="14">
        <v>31</v>
      </c>
      <c r="B37" s="15" t="s">
        <v>73</v>
      </c>
      <c r="C37" s="8">
        <v>0</v>
      </c>
      <c r="D37" s="8">
        <v>0</v>
      </c>
      <c r="E37" s="8">
        <v>0</v>
      </c>
      <c r="F37" s="8">
        <v>0</v>
      </c>
      <c r="G37" s="19">
        <f t="shared" si="0"/>
        <v>0</v>
      </c>
      <c r="H37" s="19">
        <f t="shared" si="0"/>
        <v>0</v>
      </c>
      <c r="I37" s="8">
        <v>0</v>
      </c>
      <c r="J37" s="8">
        <v>0</v>
      </c>
      <c r="K37" s="8">
        <v>0</v>
      </c>
      <c r="L37" s="8">
        <v>0</v>
      </c>
      <c r="M37" s="7">
        <f t="shared" si="1"/>
        <v>0</v>
      </c>
      <c r="N37" s="7">
        <f t="shared" si="1"/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7">
        <f t="shared" si="2"/>
        <v>0</v>
      </c>
      <c r="Z37" s="7">
        <f t="shared" si="3"/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20">
        <f t="shared" si="4"/>
        <v>0</v>
      </c>
      <c r="AN37" s="20">
        <f t="shared" si="5"/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7">
        <f t="shared" si="6"/>
        <v>0</v>
      </c>
      <c r="AZ37" s="7">
        <f t="shared" si="6"/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7">
        <f t="shared" si="7"/>
        <v>0</v>
      </c>
      <c r="BJ37" s="7">
        <f t="shared" si="7"/>
        <v>0</v>
      </c>
      <c r="BK37" s="7">
        <f t="shared" si="8"/>
        <v>0</v>
      </c>
      <c r="BL37" s="7">
        <f t="shared" si="8"/>
        <v>0</v>
      </c>
    </row>
    <row r="38" spans="1:64" ht="20.25">
      <c r="A38" s="14">
        <v>32</v>
      </c>
      <c r="B38" s="15" t="s">
        <v>74</v>
      </c>
      <c r="C38" s="8">
        <v>0</v>
      </c>
      <c r="D38" s="8">
        <v>0</v>
      </c>
      <c r="E38" s="8">
        <v>0</v>
      </c>
      <c r="F38" s="8">
        <v>0</v>
      </c>
      <c r="G38" s="19">
        <f t="shared" si="0"/>
        <v>0</v>
      </c>
      <c r="H38" s="19">
        <f t="shared" si="0"/>
        <v>0</v>
      </c>
      <c r="I38" s="8">
        <v>0</v>
      </c>
      <c r="J38" s="8">
        <v>0</v>
      </c>
      <c r="K38" s="8">
        <v>0</v>
      </c>
      <c r="L38" s="8">
        <v>0</v>
      </c>
      <c r="M38" s="7">
        <f t="shared" si="1"/>
        <v>0</v>
      </c>
      <c r="N38" s="7">
        <f t="shared" si="1"/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7">
        <f t="shared" si="2"/>
        <v>0</v>
      </c>
      <c r="Z38" s="7">
        <f t="shared" si="3"/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20">
        <f t="shared" si="4"/>
        <v>0</v>
      </c>
      <c r="AN38" s="20">
        <f t="shared" si="5"/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7">
        <f t="shared" si="6"/>
        <v>0</v>
      </c>
      <c r="AZ38" s="7">
        <f t="shared" si="6"/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7">
        <f t="shared" si="7"/>
        <v>0</v>
      </c>
      <c r="BJ38" s="7">
        <f t="shared" si="7"/>
        <v>0</v>
      </c>
      <c r="BK38" s="7">
        <f t="shared" si="8"/>
        <v>0</v>
      </c>
      <c r="BL38" s="7">
        <f t="shared" si="8"/>
        <v>0</v>
      </c>
    </row>
    <row r="39" spans="1:64" ht="20.25">
      <c r="A39" s="14">
        <v>33</v>
      </c>
      <c r="B39" s="15" t="s">
        <v>75</v>
      </c>
      <c r="C39" s="8">
        <v>0</v>
      </c>
      <c r="D39" s="8">
        <v>0</v>
      </c>
      <c r="E39" s="8">
        <v>0</v>
      </c>
      <c r="F39" s="8">
        <v>0</v>
      </c>
      <c r="G39" s="19">
        <f t="shared" si="0"/>
        <v>0</v>
      </c>
      <c r="H39" s="19">
        <f t="shared" si="0"/>
        <v>0</v>
      </c>
      <c r="I39" s="8">
        <v>0</v>
      </c>
      <c r="J39" s="8">
        <v>0</v>
      </c>
      <c r="K39" s="8">
        <v>0</v>
      </c>
      <c r="L39" s="8">
        <v>0</v>
      </c>
      <c r="M39" s="7">
        <f t="shared" si="1"/>
        <v>0</v>
      </c>
      <c r="N39" s="7">
        <f t="shared" si="1"/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7">
        <f t="shared" si="2"/>
        <v>0</v>
      </c>
      <c r="Z39" s="7">
        <f t="shared" si="3"/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20">
        <f t="shared" si="4"/>
        <v>0</v>
      </c>
      <c r="AN39" s="20">
        <f t="shared" si="5"/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7">
        <f t="shared" si="6"/>
        <v>0</v>
      </c>
      <c r="AZ39" s="7">
        <f t="shared" si="6"/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7">
        <f t="shared" si="7"/>
        <v>0</v>
      </c>
      <c r="BJ39" s="7">
        <f t="shared" si="7"/>
        <v>0</v>
      </c>
      <c r="BK39" s="7">
        <f t="shared" si="8"/>
        <v>0</v>
      </c>
      <c r="BL39" s="7">
        <f t="shared" si="8"/>
        <v>0</v>
      </c>
    </row>
    <row r="40" spans="1:64" ht="20.25">
      <c r="A40" s="14">
        <v>34</v>
      </c>
      <c r="B40" s="15" t="s">
        <v>76</v>
      </c>
      <c r="C40" s="8">
        <v>0</v>
      </c>
      <c r="D40" s="8">
        <v>0</v>
      </c>
      <c r="E40" s="8">
        <v>0</v>
      </c>
      <c r="F40" s="8">
        <v>0</v>
      </c>
      <c r="G40" s="19">
        <f t="shared" si="0"/>
        <v>0</v>
      </c>
      <c r="H40" s="19">
        <f t="shared" si="0"/>
        <v>0</v>
      </c>
      <c r="I40" s="8">
        <v>0</v>
      </c>
      <c r="J40" s="8">
        <v>0</v>
      </c>
      <c r="K40" s="8">
        <v>0</v>
      </c>
      <c r="L40" s="8">
        <v>0</v>
      </c>
      <c r="M40" s="7">
        <f t="shared" si="1"/>
        <v>0</v>
      </c>
      <c r="N40" s="7">
        <f t="shared" si="1"/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7">
        <f t="shared" si="2"/>
        <v>0</v>
      </c>
      <c r="Z40" s="7">
        <f t="shared" si="3"/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20">
        <f t="shared" si="4"/>
        <v>0</v>
      </c>
      <c r="AN40" s="20">
        <f t="shared" si="5"/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7">
        <f t="shared" si="6"/>
        <v>0</v>
      </c>
      <c r="AZ40" s="7">
        <f t="shared" si="6"/>
        <v>0</v>
      </c>
      <c r="BA40" s="8">
        <v>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0</v>
      </c>
      <c r="BH40" s="8">
        <v>0</v>
      </c>
      <c r="BI40" s="7">
        <f t="shared" si="7"/>
        <v>0</v>
      </c>
      <c r="BJ40" s="7">
        <f t="shared" si="7"/>
        <v>0</v>
      </c>
      <c r="BK40" s="7">
        <f t="shared" si="8"/>
        <v>0</v>
      </c>
      <c r="BL40" s="7">
        <f t="shared" si="8"/>
        <v>0</v>
      </c>
    </row>
    <row r="41" spans="1:64" ht="20.25">
      <c r="A41" s="14">
        <v>35</v>
      </c>
      <c r="B41" s="15" t="s">
        <v>77</v>
      </c>
      <c r="C41" s="10">
        <v>116</v>
      </c>
      <c r="D41" s="10">
        <v>16406</v>
      </c>
      <c r="E41" s="10">
        <v>410</v>
      </c>
      <c r="F41" s="10">
        <v>32486</v>
      </c>
      <c r="G41" s="19">
        <f t="shared" si="0"/>
        <v>526</v>
      </c>
      <c r="H41" s="19">
        <f t="shared" si="0"/>
        <v>48892</v>
      </c>
      <c r="I41" s="10">
        <v>0</v>
      </c>
      <c r="J41" s="10">
        <v>0</v>
      </c>
      <c r="K41" s="10">
        <v>0</v>
      </c>
      <c r="L41" s="10">
        <v>0</v>
      </c>
      <c r="M41" s="7">
        <f t="shared" si="1"/>
        <v>526</v>
      </c>
      <c r="N41" s="7">
        <f t="shared" si="1"/>
        <v>48892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132</v>
      </c>
      <c r="X41" s="10">
        <v>7700</v>
      </c>
      <c r="Y41" s="7">
        <f t="shared" si="2"/>
        <v>132</v>
      </c>
      <c r="Z41" s="7">
        <f t="shared" si="3"/>
        <v>7700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92</v>
      </c>
      <c r="AL41" s="12">
        <v>8406</v>
      </c>
      <c r="AM41" s="20">
        <f t="shared" si="4"/>
        <v>750</v>
      </c>
      <c r="AN41" s="20">
        <f t="shared" si="5"/>
        <v>64998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7">
        <f t="shared" si="6"/>
        <v>0</v>
      </c>
      <c r="AZ41" s="7">
        <f t="shared" si="6"/>
        <v>0</v>
      </c>
      <c r="BA41" s="10">
        <v>0</v>
      </c>
      <c r="BB41" s="10">
        <v>0</v>
      </c>
      <c r="BC41" s="10">
        <v>0</v>
      </c>
      <c r="BD41" s="10">
        <v>0</v>
      </c>
      <c r="BE41" s="10">
        <v>538</v>
      </c>
      <c r="BF41" s="10">
        <v>54804</v>
      </c>
      <c r="BG41" s="10">
        <v>0</v>
      </c>
      <c r="BH41" s="10">
        <v>0</v>
      </c>
      <c r="BI41" s="7">
        <f t="shared" si="7"/>
        <v>538</v>
      </c>
      <c r="BJ41" s="7">
        <f t="shared" si="7"/>
        <v>54804</v>
      </c>
      <c r="BK41" s="7">
        <f t="shared" si="8"/>
        <v>1288</v>
      </c>
      <c r="BL41" s="7">
        <f t="shared" si="8"/>
        <v>119802</v>
      </c>
    </row>
    <row r="42" spans="1:64" ht="20.25">
      <c r="A42" s="14">
        <v>36</v>
      </c>
      <c r="B42" s="15" t="s">
        <v>78</v>
      </c>
      <c r="C42" s="8">
        <v>500</v>
      </c>
      <c r="D42" s="8">
        <v>181324</v>
      </c>
      <c r="E42" s="8">
        <v>185</v>
      </c>
      <c r="F42" s="8">
        <v>75000</v>
      </c>
      <c r="G42" s="19">
        <f t="shared" si="0"/>
        <v>685</v>
      </c>
      <c r="H42" s="19">
        <f t="shared" si="0"/>
        <v>256324</v>
      </c>
      <c r="I42" s="8">
        <v>0</v>
      </c>
      <c r="J42" s="8">
        <v>0</v>
      </c>
      <c r="K42" s="8">
        <v>0</v>
      </c>
      <c r="L42" s="8">
        <v>0</v>
      </c>
      <c r="M42" s="7">
        <f t="shared" si="1"/>
        <v>685</v>
      </c>
      <c r="N42" s="7">
        <f t="shared" si="1"/>
        <v>256324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5</v>
      </c>
      <c r="X42" s="8">
        <v>5000</v>
      </c>
      <c r="Y42" s="7">
        <f t="shared" si="2"/>
        <v>5</v>
      </c>
      <c r="Z42" s="7">
        <f t="shared" si="3"/>
        <v>5000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10</v>
      </c>
      <c r="AL42" s="12">
        <v>2174</v>
      </c>
      <c r="AM42" s="20">
        <f t="shared" si="4"/>
        <v>700</v>
      </c>
      <c r="AN42" s="20">
        <f t="shared" si="5"/>
        <v>263498</v>
      </c>
      <c r="AO42" s="12">
        <v>0</v>
      </c>
      <c r="AP42" s="12">
        <v>0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7">
        <f t="shared" si="6"/>
        <v>0</v>
      </c>
      <c r="AZ42" s="7">
        <f t="shared" si="6"/>
        <v>0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0</v>
      </c>
      <c r="BH42" s="8">
        <v>0</v>
      </c>
      <c r="BI42" s="7">
        <f t="shared" si="7"/>
        <v>0</v>
      </c>
      <c r="BJ42" s="7">
        <f t="shared" si="7"/>
        <v>0</v>
      </c>
      <c r="BK42" s="7">
        <f t="shared" si="8"/>
        <v>700</v>
      </c>
      <c r="BL42" s="7">
        <f t="shared" si="8"/>
        <v>263498</v>
      </c>
    </row>
    <row r="43" spans="1:64" ht="20.25">
      <c r="A43" s="14">
        <v>37</v>
      </c>
      <c r="B43" s="15" t="s">
        <v>79</v>
      </c>
      <c r="C43" s="8">
        <v>2622</v>
      </c>
      <c r="D43" s="8">
        <v>619502</v>
      </c>
      <c r="E43" s="8">
        <v>105</v>
      </c>
      <c r="F43" s="8">
        <v>21760</v>
      </c>
      <c r="G43" s="19">
        <f t="shared" si="0"/>
        <v>2727</v>
      </c>
      <c r="H43" s="19">
        <f t="shared" si="0"/>
        <v>641262</v>
      </c>
      <c r="I43" s="8">
        <v>0</v>
      </c>
      <c r="J43" s="8">
        <v>0</v>
      </c>
      <c r="K43" s="8">
        <v>0</v>
      </c>
      <c r="L43" s="8">
        <v>0</v>
      </c>
      <c r="M43" s="7">
        <f t="shared" si="1"/>
        <v>2727</v>
      </c>
      <c r="N43" s="7">
        <f t="shared" si="1"/>
        <v>641262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385</v>
      </c>
      <c r="X43" s="8">
        <v>285782</v>
      </c>
      <c r="Y43" s="7">
        <f t="shared" si="2"/>
        <v>385</v>
      </c>
      <c r="Z43" s="7">
        <f t="shared" si="3"/>
        <v>285782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2">
        <v>955</v>
      </c>
      <c r="AL43" s="12">
        <v>145636</v>
      </c>
      <c r="AM43" s="20">
        <f t="shared" si="4"/>
        <v>4067</v>
      </c>
      <c r="AN43" s="20">
        <f t="shared" si="5"/>
        <v>1072680</v>
      </c>
      <c r="AO43" s="12">
        <v>0</v>
      </c>
      <c r="AP43" s="12">
        <v>0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7">
        <f t="shared" si="6"/>
        <v>0</v>
      </c>
      <c r="AZ43" s="7">
        <f t="shared" si="6"/>
        <v>0</v>
      </c>
      <c r="BA43" s="8">
        <v>0</v>
      </c>
      <c r="BB43" s="8">
        <v>0</v>
      </c>
      <c r="BC43" s="8">
        <v>0</v>
      </c>
      <c r="BD43" s="8">
        <v>0</v>
      </c>
      <c r="BE43" s="8">
        <v>425</v>
      </c>
      <c r="BF43" s="8">
        <v>106151</v>
      </c>
      <c r="BG43" s="8">
        <v>0</v>
      </c>
      <c r="BH43" s="8">
        <v>0</v>
      </c>
      <c r="BI43" s="7">
        <f t="shared" si="7"/>
        <v>425</v>
      </c>
      <c r="BJ43" s="7">
        <f t="shared" si="7"/>
        <v>106151</v>
      </c>
      <c r="BK43" s="7">
        <f t="shared" si="8"/>
        <v>4492</v>
      </c>
      <c r="BL43" s="7">
        <f t="shared" si="8"/>
        <v>1178831</v>
      </c>
    </row>
    <row r="44" spans="1:64" ht="20.25">
      <c r="A44" s="14">
        <v>38</v>
      </c>
      <c r="B44" s="15" t="s">
        <v>80</v>
      </c>
      <c r="C44" s="8">
        <v>4750</v>
      </c>
      <c r="D44" s="8">
        <v>92630</v>
      </c>
      <c r="E44" s="8">
        <v>164</v>
      </c>
      <c r="F44" s="8">
        <v>29984</v>
      </c>
      <c r="G44" s="19">
        <f t="shared" si="0"/>
        <v>4914</v>
      </c>
      <c r="H44" s="19">
        <f t="shared" si="0"/>
        <v>122614</v>
      </c>
      <c r="I44" s="8">
        <v>0</v>
      </c>
      <c r="J44" s="8">
        <v>0</v>
      </c>
      <c r="K44" s="8">
        <v>0</v>
      </c>
      <c r="L44" s="8">
        <v>0</v>
      </c>
      <c r="M44" s="7">
        <f t="shared" si="1"/>
        <v>4914</v>
      </c>
      <c r="N44" s="7">
        <f t="shared" si="1"/>
        <v>122614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192</v>
      </c>
      <c r="X44" s="8">
        <v>23655</v>
      </c>
      <c r="Y44" s="7">
        <f t="shared" si="2"/>
        <v>192</v>
      </c>
      <c r="Z44" s="7">
        <f t="shared" si="3"/>
        <v>23655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286</v>
      </c>
      <c r="AL44" s="12">
        <v>7730</v>
      </c>
      <c r="AM44" s="20">
        <f t="shared" si="4"/>
        <v>5392</v>
      </c>
      <c r="AN44" s="20">
        <f t="shared" si="5"/>
        <v>153999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7">
        <f t="shared" si="6"/>
        <v>0</v>
      </c>
      <c r="AZ44" s="7">
        <f t="shared" si="6"/>
        <v>0</v>
      </c>
      <c r="BA44" s="8">
        <v>0</v>
      </c>
      <c r="BB44" s="8">
        <v>0</v>
      </c>
      <c r="BC44" s="8">
        <v>0</v>
      </c>
      <c r="BD44" s="8">
        <v>0</v>
      </c>
      <c r="BE44" s="8">
        <v>3</v>
      </c>
      <c r="BF44" s="8">
        <v>3100</v>
      </c>
      <c r="BG44" s="8">
        <v>0</v>
      </c>
      <c r="BH44" s="8">
        <v>0</v>
      </c>
      <c r="BI44" s="7">
        <f t="shared" si="7"/>
        <v>3</v>
      </c>
      <c r="BJ44" s="7">
        <f t="shared" si="7"/>
        <v>3100</v>
      </c>
      <c r="BK44" s="7">
        <f t="shared" si="8"/>
        <v>5395</v>
      </c>
      <c r="BL44" s="7">
        <f t="shared" si="8"/>
        <v>157099</v>
      </c>
    </row>
    <row r="45" spans="1:64" ht="20.25">
      <c r="A45" s="14">
        <v>39</v>
      </c>
      <c r="B45" s="15" t="s">
        <v>81</v>
      </c>
      <c r="C45" s="8">
        <v>0</v>
      </c>
      <c r="D45" s="8">
        <v>0</v>
      </c>
      <c r="E45" s="8">
        <v>0</v>
      </c>
      <c r="F45" s="8">
        <v>0</v>
      </c>
      <c r="G45" s="19">
        <f t="shared" si="0"/>
        <v>0</v>
      </c>
      <c r="H45" s="19">
        <f t="shared" si="0"/>
        <v>0</v>
      </c>
      <c r="I45" s="8">
        <v>0</v>
      </c>
      <c r="J45" s="8">
        <v>0</v>
      </c>
      <c r="K45" s="8">
        <v>0</v>
      </c>
      <c r="L45" s="8">
        <v>0</v>
      </c>
      <c r="M45" s="7">
        <f t="shared" si="1"/>
        <v>0</v>
      </c>
      <c r="N45" s="7">
        <f t="shared" si="1"/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7">
        <f t="shared" si="2"/>
        <v>0</v>
      </c>
      <c r="Z45" s="7">
        <f t="shared" si="3"/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20">
        <f t="shared" si="4"/>
        <v>0</v>
      </c>
      <c r="AN45" s="20">
        <f t="shared" si="5"/>
        <v>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7">
        <f t="shared" si="6"/>
        <v>0</v>
      </c>
      <c r="AZ45" s="7">
        <f t="shared" si="6"/>
        <v>0</v>
      </c>
      <c r="BA45" s="8">
        <v>0</v>
      </c>
      <c r="BB45" s="8">
        <v>0</v>
      </c>
      <c r="BC45" s="8">
        <v>0</v>
      </c>
      <c r="BD45" s="8">
        <v>0</v>
      </c>
      <c r="BE45" s="8">
        <v>0</v>
      </c>
      <c r="BF45" s="8">
        <v>0</v>
      </c>
      <c r="BG45" s="8">
        <v>0</v>
      </c>
      <c r="BH45" s="8">
        <v>0</v>
      </c>
      <c r="BI45" s="7">
        <f t="shared" si="7"/>
        <v>0</v>
      </c>
      <c r="BJ45" s="7">
        <f t="shared" si="7"/>
        <v>0</v>
      </c>
      <c r="BK45" s="7">
        <f t="shared" si="8"/>
        <v>0</v>
      </c>
      <c r="BL45" s="7">
        <f t="shared" si="8"/>
        <v>0</v>
      </c>
    </row>
    <row r="46" spans="1:64" ht="20.25">
      <c r="A46" s="14">
        <v>40</v>
      </c>
      <c r="B46" s="15" t="s">
        <v>82</v>
      </c>
      <c r="C46" s="8">
        <v>0</v>
      </c>
      <c r="D46" s="8">
        <v>0</v>
      </c>
      <c r="E46" s="8">
        <v>0</v>
      </c>
      <c r="F46" s="8">
        <v>0</v>
      </c>
      <c r="G46" s="19">
        <f t="shared" si="0"/>
        <v>0</v>
      </c>
      <c r="H46" s="19">
        <f t="shared" si="0"/>
        <v>0</v>
      </c>
      <c r="I46" s="8">
        <v>0</v>
      </c>
      <c r="J46" s="8">
        <v>0</v>
      </c>
      <c r="K46" s="8">
        <v>0</v>
      </c>
      <c r="L46" s="8">
        <v>0</v>
      </c>
      <c r="M46" s="7">
        <f t="shared" si="1"/>
        <v>0</v>
      </c>
      <c r="N46" s="7">
        <f t="shared" si="1"/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7">
        <f t="shared" si="2"/>
        <v>0</v>
      </c>
      <c r="Z46" s="7">
        <f t="shared" si="3"/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20">
        <f t="shared" si="4"/>
        <v>0</v>
      </c>
      <c r="AN46" s="20">
        <f t="shared" si="5"/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7">
        <f t="shared" si="6"/>
        <v>0</v>
      </c>
      <c r="AZ46" s="7">
        <f t="shared" si="6"/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7">
        <f t="shared" si="7"/>
        <v>0</v>
      </c>
      <c r="BJ46" s="7">
        <f t="shared" si="7"/>
        <v>0</v>
      </c>
      <c r="BK46" s="7">
        <f t="shared" si="8"/>
        <v>0</v>
      </c>
      <c r="BL46" s="7">
        <f t="shared" si="8"/>
        <v>0</v>
      </c>
    </row>
    <row r="47" spans="1:64" ht="24" customHeight="1">
      <c r="A47" s="14">
        <v>41</v>
      </c>
      <c r="B47" s="15" t="s">
        <v>83</v>
      </c>
      <c r="C47" s="11">
        <v>75031</v>
      </c>
      <c r="D47" s="11">
        <v>10077668</v>
      </c>
      <c r="E47" s="11">
        <v>13161</v>
      </c>
      <c r="F47" s="11">
        <v>2244117</v>
      </c>
      <c r="G47" s="19">
        <f t="shared" si="0"/>
        <v>88192</v>
      </c>
      <c r="H47" s="19">
        <f t="shared" si="0"/>
        <v>12321785</v>
      </c>
      <c r="I47" s="11">
        <v>0</v>
      </c>
      <c r="J47" s="11">
        <v>0</v>
      </c>
      <c r="K47" s="11">
        <v>0</v>
      </c>
      <c r="L47" s="11">
        <v>0</v>
      </c>
      <c r="M47" s="7">
        <f t="shared" si="1"/>
        <v>88192</v>
      </c>
      <c r="N47" s="7">
        <f t="shared" si="1"/>
        <v>12321785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15965</v>
      </c>
      <c r="X47" s="11">
        <v>696756</v>
      </c>
      <c r="Y47" s="7">
        <f t="shared" si="2"/>
        <v>15965</v>
      </c>
      <c r="Z47" s="7">
        <f t="shared" si="3"/>
        <v>696756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10179</v>
      </c>
      <c r="AL47" s="12">
        <v>2188718</v>
      </c>
      <c r="AM47" s="20">
        <f t="shared" si="4"/>
        <v>114336</v>
      </c>
      <c r="AN47" s="20">
        <f t="shared" si="5"/>
        <v>15207259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7">
        <f t="shared" si="6"/>
        <v>0</v>
      </c>
      <c r="AZ47" s="7">
        <f t="shared" si="6"/>
        <v>0</v>
      </c>
      <c r="BA47" s="11">
        <v>0</v>
      </c>
      <c r="BB47" s="11">
        <v>0</v>
      </c>
      <c r="BC47" s="11">
        <v>0</v>
      </c>
      <c r="BD47" s="11">
        <v>0</v>
      </c>
      <c r="BE47" s="11">
        <v>7596</v>
      </c>
      <c r="BF47" s="11">
        <v>961550</v>
      </c>
      <c r="BG47" s="11">
        <v>0</v>
      </c>
      <c r="BH47" s="11">
        <v>0</v>
      </c>
      <c r="BI47" s="7">
        <f t="shared" si="7"/>
        <v>7596</v>
      </c>
      <c r="BJ47" s="7">
        <f t="shared" si="7"/>
        <v>961550</v>
      </c>
      <c r="BK47" s="7">
        <f t="shared" si="8"/>
        <v>121932</v>
      </c>
      <c r="BL47" s="7">
        <f t="shared" si="8"/>
        <v>16168809</v>
      </c>
    </row>
    <row r="48" spans="1:64" ht="20.25">
      <c r="A48" s="14">
        <v>42</v>
      </c>
      <c r="B48" s="15" t="s">
        <v>84</v>
      </c>
      <c r="C48" s="8">
        <v>2</v>
      </c>
      <c r="D48" s="8">
        <v>400</v>
      </c>
      <c r="E48" s="8">
        <v>1589</v>
      </c>
      <c r="F48" s="8">
        <v>228384</v>
      </c>
      <c r="G48" s="19">
        <f t="shared" si="0"/>
        <v>1591</v>
      </c>
      <c r="H48" s="19">
        <f t="shared" si="0"/>
        <v>228784</v>
      </c>
      <c r="I48" s="8">
        <v>0</v>
      </c>
      <c r="J48" s="8">
        <v>0</v>
      </c>
      <c r="K48" s="8">
        <v>0</v>
      </c>
      <c r="L48" s="8">
        <v>0</v>
      </c>
      <c r="M48" s="7">
        <f t="shared" si="1"/>
        <v>1591</v>
      </c>
      <c r="N48" s="7">
        <f t="shared" si="1"/>
        <v>228784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142</v>
      </c>
      <c r="X48" s="8">
        <v>16800</v>
      </c>
      <c r="Y48" s="7">
        <f t="shared" si="2"/>
        <v>142</v>
      </c>
      <c r="Z48" s="7">
        <f t="shared" si="3"/>
        <v>16800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20">
        <f t="shared" si="4"/>
        <v>1733</v>
      </c>
      <c r="AN48" s="20">
        <f t="shared" si="5"/>
        <v>245584</v>
      </c>
      <c r="AO48" s="12">
        <v>0</v>
      </c>
      <c r="AP48" s="12">
        <v>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7">
        <f t="shared" si="6"/>
        <v>0</v>
      </c>
      <c r="AZ48" s="7">
        <f t="shared" si="6"/>
        <v>0</v>
      </c>
      <c r="BA48" s="8">
        <v>0</v>
      </c>
      <c r="BB48" s="8">
        <v>0</v>
      </c>
      <c r="BC48" s="8">
        <v>0</v>
      </c>
      <c r="BD48" s="8">
        <v>0</v>
      </c>
      <c r="BE48" s="8">
        <v>50</v>
      </c>
      <c r="BF48" s="8">
        <v>5000</v>
      </c>
      <c r="BG48" s="8">
        <v>0</v>
      </c>
      <c r="BH48" s="8">
        <v>0</v>
      </c>
      <c r="BI48" s="7">
        <f t="shared" si="7"/>
        <v>50</v>
      </c>
      <c r="BJ48" s="7">
        <f t="shared" si="7"/>
        <v>5000</v>
      </c>
      <c r="BK48" s="7">
        <f t="shared" si="8"/>
        <v>1783</v>
      </c>
      <c r="BL48" s="7">
        <f t="shared" si="8"/>
        <v>250584</v>
      </c>
    </row>
    <row r="49" spans="1:64" ht="20.25">
      <c r="A49" s="14">
        <v>43</v>
      </c>
      <c r="B49" s="15" t="s">
        <v>85</v>
      </c>
      <c r="C49" s="8">
        <v>45176</v>
      </c>
      <c r="D49" s="8">
        <v>1626460</v>
      </c>
      <c r="E49" s="8">
        <v>1891</v>
      </c>
      <c r="F49" s="8">
        <v>364000</v>
      </c>
      <c r="G49" s="19">
        <f t="shared" si="0"/>
        <v>47067</v>
      </c>
      <c r="H49" s="19">
        <f t="shared" si="0"/>
        <v>1990460</v>
      </c>
      <c r="I49" s="8">
        <v>0</v>
      </c>
      <c r="J49" s="8">
        <v>0</v>
      </c>
      <c r="K49" s="8">
        <v>0</v>
      </c>
      <c r="L49" s="8">
        <v>0</v>
      </c>
      <c r="M49" s="7">
        <f t="shared" si="1"/>
        <v>47067</v>
      </c>
      <c r="N49" s="7">
        <f t="shared" si="1"/>
        <v>1990460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3391</v>
      </c>
      <c r="X49" s="8">
        <v>783612</v>
      </c>
      <c r="Y49" s="7">
        <f t="shared" si="2"/>
        <v>3391</v>
      </c>
      <c r="Z49" s="7">
        <f t="shared" si="3"/>
        <v>783612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1488</v>
      </c>
      <c r="AL49" s="12">
        <v>185500</v>
      </c>
      <c r="AM49" s="20">
        <f t="shared" si="4"/>
        <v>51946</v>
      </c>
      <c r="AN49" s="20">
        <f t="shared" si="5"/>
        <v>2959572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AY49" s="7">
        <f t="shared" si="6"/>
        <v>0</v>
      </c>
      <c r="AZ49" s="7">
        <f t="shared" si="6"/>
        <v>0</v>
      </c>
      <c r="BA49" s="8">
        <v>0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I49" s="7">
        <f t="shared" si="7"/>
        <v>0</v>
      </c>
      <c r="BJ49" s="7">
        <f t="shared" si="7"/>
        <v>0</v>
      </c>
      <c r="BK49" s="7">
        <f t="shared" si="8"/>
        <v>51946</v>
      </c>
      <c r="BL49" s="7">
        <f t="shared" si="8"/>
        <v>2959572</v>
      </c>
    </row>
    <row r="50" spans="1:64" s="3" customFormat="1" ht="20.25">
      <c r="A50" s="14">
        <v>44</v>
      </c>
      <c r="B50" s="15" t="s">
        <v>86</v>
      </c>
      <c r="C50" s="8">
        <v>0</v>
      </c>
      <c r="D50" s="8">
        <v>0</v>
      </c>
      <c r="E50" s="8">
        <v>0</v>
      </c>
      <c r="F50" s="8">
        <v>0</v>
      </c>
      <c r="G50" s="19">
        <f>SUM(C50,E50)</f>
        <v>0</v>
      </c>
      <c r="H50" s="19">
        <f>SUM(D50,F50)</f>
        <v>0</v>
      </c>
      <c r="I50" s="8">
        <v>0</v>
      </c>
      <c r="J50" s="8">
        <v>0</v>
      </c>
      <c r="K50" s="8">
        <v>0</v>
      </c>
      <c r="L50" s="8">
        <v>0</v>
      </c>
      <c r="M50" s="7">
        <f>SUM(G50,I50,K50)</f>
        <v>0</v>
      </c>
      <c r="N50" s="7">
        <f>SUM(H50,J50,L50)</f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7">
        <f>SUM(O50+Q50+S50+U50+W50)</f>
        <v>0</v>
      </c>
      <c r="Z50" s="7">
        <f>SUM(P50+R50+T50+V50+X50)</f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20">
        <f>SUM(M50,Y50,AA50,AC50,AE50,AG50,AI50,AK50)</f>
        <v>0</v>
      </c>
      <c r="AN50" s="20">
        <f>SUM(N50+Z50+AB50+AD50+AF50+AH50+AJ50+AL50)</f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7">
        <f>SUM(AS50+AU50+AW50)</f>
        <v>0</v>
      </c>
      <c r="AZ50" s="7">
        <f>SUM(AT50+AV50+AX50)</f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7">
        <f>SUM(AQ50,AY50,BA50,BC50,BE50,BG50)</f>
        <v>0</v>
      </c>
      <c r="BJ50" s="7">
        <f>SUM(AR50,AZ50,BB50,BD50,BF50,BH50)</f>
        <v>0</v>
      </c>
      <c r="BK50" s="7">
        <f>SUM(AM50,BI50)</f>
        <v>0</v>
      </c>
      <c r="BL50" s="7">
        <f>SUM(AN50,BJ50)</f>
        <v>0</v>
      </c>
    </row>
    <row r="51" spans="1:64" ht="20.25">
      <c r="A51" s="14">
        <v>45</v>
      </c>
      <c r="B51" s="15" t="s">
        <v>87</v>
      </c>
      <c r="C51" s="8">
        <v>0</v>
      </c>
      <c r="D51" s="8">
        <v>0</v>
      </c>
      <c r="E51" s="8">
        <v>0</v>
      </c>
      <c r="F51" s="8">
        <v>0</v>
      </c>
      <c r="G51" s="19">
        <f t="shared" si="0"/>
        <v>0</v>
      </c>
      <c r="H51" s="19">
        <f t="shared" si="0"/>
        <v>0</v>
      </c>
      <c r="I51" s="8">
        <v>0</v>
      </c>
      <c r="J51" s="8">
        <v>0</v>
      </c>
      <c r="K51" s="8">
        <v>0</v>
      </c>
      <c r="L51" s="8">
        <v>0</v>
      </c>
      <c r="M51" s="7">
        <f t="shared" si="1"/>
        <v>0</v>
      </c>
      <c r="N51" s="7">
        <f t="shared" si="1"/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130</v>
      </c>
      <c r="X51" s="8">
        <v>203500</v>
      </c>
      <c r="Y51" s="7">
        <f t="shared" si="2"/>
        <v>130</v>
      </c>
      <c r="Z51" s="7">
        <f t="shared" si="3"/>
        <v>203500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20">
        <f t="shared" si="4"/>
        <v>130</v>
      </c>
      <c r="AN51" s="20">
        <f t="shared" si="5"/>
        <v>203500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7">
        <f t="shared" si="6"/>
        <v>0</v>
      </c>
      <c r="AZ51" s="7">
        <f t="shared" si="6"/>
        <v>0</v>
      </c>
      <c r="BA51" s="8">
        <v>0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  <c r="BI51" s="7">
        <f t="shared" si="7"/>
        <v>0</v>
      </c>
      <c r="BJ51" s="7">
        <f t="shared" si="7"/>
        <v>0</v>
      </c>
      <c r="BK51" s="7">
        <f t="shared" si="8"/>
        <v>130</v>
      </c>
      <c r="BL51" s="7">
        <f t="shared" si="8"/>
        <v>203500</v>
      </c>
    </row>
    <row r="52" spans="1:64" ht="20.25">
      <c r="A52" s="14">
        <v>46</v>
      </c>
      <c r="B52" s="15" t="s">
        <v>88</v>
      </c>
      <c r="C52" s="8">
        <v>0</v>
      </c>
      <c r="D52" s="8">
        <v>0</v>
      </c>
      <c r="E52" s="8">
        <v>0</v>
      </c>
      <c r="F52" s="8">
        <v>0</v>
      </c>
      <c r="G52" s="19">
        <f t="shared" si="0"/>
        <v>0</v>
      </c>
      <c r="H52" s="19">
        <f t="shared" si="0"/>
        <v>0</v>
      </c>
      <c r="I52" s="8">
        <v>0</v>
      </c>
      <c r="J52" s="8">
        <v>0</v>
      </c>
      <c r="K52" s="8">
        <v>0</v>
      </c>
      <c r="L52" s="8">
        <v>0</v>
      </c>
      <c r="M52" s="7">
        <f t="shared" si="1"/>
        <v>0</v>
      </c>
      <c r="N52" s="7">
        <f t="shared" si="1"/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7">
        <f t="shared" si="2"/>
        <v>0</v>
      </c>
      <c r="Z52" s="7">
        <f t="shared" si="3"/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20">
        <f t="shared" si="4"/>
        <v>0</v>
      </c>
      <c r="AN52" s="20">
        <f t="shared" si="5"/>
        <v>0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2">
        <v>0</v>
      </c>
      <c r="AU52" s="12">
        <v>0</v>
      </c>
      <c r="AV52" s="12">
        <v>0</v>
      </c>
      <c r="AW52" s="12">
        <v>0</v>
      </c>
      <c r="AX52" s="12">
        <v>0</v>
      </c>
      <c r="AY52" s="7">
        <f t="shared" si="6"/>
        <v>0</v>
      </c>
      <c r="AZ52" s="7">
        <f t="shared" si="6"/>
        <v>0</v>
      </c>
      <c r="BA52" s="8">
        <v>0</v>
      </c>
      <c r="BB52" s="8">
        <v>0</v>
      </c>
      <c r="BC52" s="8">
        <v>0</v>
      </c>
      <c r="BD52" s="8">
        <v>0</v>
      </c>
      <c r="BE52" s="8">
        <v>0</v>
      </c>
      <c r="BF52" s="8">
        <v>0</v>
      </c>
      <c r="BG52" s="8">
        <v>0</v>
      </c>
      <c r="BH52" s="8">
        <v>0</v>
      </c>
      <c r="BI52" s="7">
        <f t="shared" si="7"/>
        <v>0</v>
      </c>
      <c r="BJ52" s="7">
        <f t="shared" si="7"/>
        <v>0</v>
      </c>
      <c r="BK52" s="7">
        <f t="shared" si="8"/>
        <v>0</v>
      </c>
      <c r="BL52" s="7">
        <f t="shared" si="8"/>
        <v>0</v>
      </c>
    </row>
    <row r="53" spans="1:64" ht="22.5">
      <c r="A53" s="13"/>
      <c r="B53" s="30" t="s">
        <v>89</v>
      </c>
      <c r="C53" s="13">
        <f>SUM(C7:C52)</f>
        <v>238562</v>
      </c>
      <c r="D53" s="13">
        <f t="shared" ref="D53:BH53" si="9">SUM(D7:D52)</f>
        <v>22595154</v>
      </c>
      <c r="E53" s="13">
        <f t="shared" si="9"/>
        <v>41320</v>
      </c>
      <c r="F53" s="13">
        <f t="shared" si="9"/>
        <v>7723530</v>
      </c>
      <c r="G53" s="19">
        <f t="shared" si="0"/>
        <v>279882</v>
      </c>
      <c r="H53" s="19">
        <f t="shared" si="0"/>
        <v>30318684</v>
      </c>
      <c r="I53" s="13">
        <f t="shared" si="9"/>
        <v>0</v>
      </c>
      <c r="J53" s="13">
        <f t="shared" si="9"/>
        <v>0</v>
      </c>
      <c r="K53" s="13">
        <f t="shared" si="9"/>
        <v>0</v>
      </c>
      <c r="L53" s="13">
        <f t="shared" si="9"/>
        <v>0</v>
      </c>
      <c r="M53" s="7">
        <f t="shared" si="1"/>
        <v>279882</v>
      </c>
      <c r="N53" s="7">
        <f t="shared" si="1"/>
        <v>30318684</v>
      </c>
      <c r="O53" s="13">
        <f t="shared" si="9"/>
        <v>0</v>
      </c>
      <c r="P53" s="13">
        <f t="shared" si="9"/>
        <v>0</v>
      </c>
      <c r="Q53" s="13">
        <f t="shared" si="9"/>
        <v>0</v>
      </c>
      <c r="R53" s="13">
        <f t="shared" si="9"/>
        <v>0</v>
      </c>
      <c r="S53" s="13">
        <f t="shared" si="9"/>
        <v>0</v>
      </c>
      <c r="T53" s="13">
        <f t="shared" si="9"/>
        <v>0</v>
      </c>
      <c r="U53" s="13">
        <f t="shared" si="9"/>
        <v>0</v>
      </c>
      <c r="V53" s="13">
        <f t="shared" si="9"/>
        <v>0</v>
      </c>
      <c r="W53" s="13">
        <f t="shared" si="9"/>
        <v>37429</v>
      </c>
      <c r="X53" s="13">
        <f t="shared" si="9"/>
        <v>4584723</v>
      </c>
      <c r="Y53" s="7">
        <f t="shared" si="2"/>
        <v>37429</v>
      </c>
      <c r="Z53" s="7">
        <f t="shared" si="3"/>
        <v>4584723</v>
      </c>
      <c r="AA53" s="13">
        <f t="shared" si="9"/>
        <v>0</v>
      </c>
      <c r="AB53" s="13">
        <f t="shared" si="9"/>
        <v>0</v>
      </c>
      <c r="AC53" s="13">
        <f t="shared" si="9"/>
        <v>0</v>
      </c>
      <c r="AD53" s="13">
        <f t="shared" si="9"/>
        <v>0</v>
      </c>
      <c r="AE53" s="13">
        <f t="shared" si="9"/>
        <v>0</v>
      </c>
      <c r="AF53" s="13">
        <f t="shared" si="9"/>
        <v>0</v>
      </c>
      <c r="AG53" s="13">
        <f t="shared" si="9"/>
        <v>0</v>
      </c>
      <c r="AH53" s="13">
        <f t="shared" si="9"/>
        <v>0</v>
      </c>
      <c r="AI53" s="13">
        <f t="shared" si="9"/>
        <v>0</v>
      </c>
      <c r="AJ53" s="13">
        <f t="shared" si="9"/>
        <v>0</v>
      </c>
      <c r="AK53" s="13">
        <f t="shared" si="9"/>
        <v>23867</v>
      </c>
      <c r="AL53" s="13">
        <f t="shared" si="9"/>
        <v>5148846</v>
      </c>
      <c r="AM53" s="20">
        <f t="shared" si="4"/>
        <v>341178</v>
      </c>
      <c r="AN53" s="20">
        <f t="shared" si="4"/>
        <v>40052253</v>
      </c>
      <c r="AO53" s="13">
        <f t="shared" si="9"/>
        <v>0</v>
      </c>
      <c r="AP53" s="13">
        <f t="shared" si="9"/>
        <v>0</v>
      </c>
      <c r="AQ53" s="13">
        <f t="shared" si="9"/>
        <v>0</v>
      </c>
      <c r="AR53" s="13">
        <f t="shared" si="9"/>
        <v>0</v>
      </c>
      <c r="AS53" s="13">
        <f t="shared" si="9"/>
        <v>0</v>
      </c>
      <c r="AT53" s="13">
        <f t="shared" si="9"/>
        <v>0</v>
      </c>
      <c r="AU53" s="13">
        <f t="shared" si="9"/>
        <v>0</v>
      </c>
      <c r="AV53" s="13">
        <f t="shared" si="9"/>
        <v>0</v>
      </c>
      <c r="AW53" s="13">
        <f t="shared" si="9"/>
        <v>0</v>
      </c>
      <c r="AX53" s="13">
        <f t="shared" si="9"/>
        <v>0</v>
      </c>
      <c r="AY53" s="7">
        <f t="shared" si="6"/>
        <v>0</v>
      </c>
      <c r="AZ53" s="7">
        <f t="shared" si="6"/>
        <v>0</v>
      </c>
      <c r="BA53" s="13">
        <f t="shared" si="9"/>
        <v>0</v>
      </c>
      <c r="BB53" s="13">
        <f t="shared" si="9"/>
        <v>0</v>
      </c>
      <c r="BC53" s="13">
        <f t="shared" si="9"/>
        <v>0</v>
      </c>
      <c r="BD53" s="13">
        <f t="shared" si="9"/>
        <v>0</v>
      </c>
      <c r="BE53" s="13">
        <f t="shared" si="9"/>
        <v>33090</v>
      </c>
      <c r="BF53" s="13">
        <f t="shared" si="9"/>
        <v>4761422</v>
      </c>
      <c r="BG53" s="13">
        <f t="shared" si="9"/>
        <v>0</v>
      </c>
      <c r="BH53" s="13">
        <f t="shared" si="9"/>
        <v>0</v>
      </c>
      <c r="BI53" s="7">
        <f t="shared" si="7"/>
        <v>33090</v>
      </c>
      <c r="BJ53" s="7">
        <f t="shared" si="7"/>
        <v>4761422</v>
      </c>
      <c r="BK53" s="7">
        <f t="shared" si="8"/>
        <v>374268</v>
      </c>
      <c r="BL53" s="7">
        <f t="shared" si="8"/>
        <v>44813675</v>
      </c>
    </row>
  </sheetData>
  <mergeCells count="66">
    <mergeCell ref="BK4:BL4"/>
    <mergeCell ref="AO4:AP5"/>
    <mergeCell ref="AQ4:AR5"/>
    <mergeCell ref="AS4:AT5"/>
    <mergeCell ref="AU4:AV5"/>
    <mergeCell ref="AW4:AX5"/>
    <mergeCell ref="AY4:AZ5"/>
    <mergeCell ref="BA4:BB5"/>
    <mergeCell ref="BC4:BD5"/>
    <mergeCell ref="BE4:BF5"/>
    <mergeCell ref="BG4:BH5"/>
    <mergeCell ref="BI4:BJ4"/>
    <mergeCell ref="AM4:AN5"/>
    <mergeCell ref="Q4:R5"/>
    <mergeCell ref="S4:T5"/>
    <mergeCell ref="U4:V5"/>
    <mergeCell ref="W4:X5"/>
    <mergeCell ref="Y4:Z5"/>
    <mergeCell ref="AA4:AB5"/>
    <mergeCell ref="AC4:AD5"/>
    <mergeCell ref="AE4:AF5"/>
    <mergeCell ref="AG4:AH5"/>
    <mergeCell ref="AI4:AJ5"/>
    <mergeCell ref="AK4:AL5"/>
    <mergeCell ref="C4:F4"/>
    <mergeCell ref="G4:H5"/>
    <mergeCell ref="I4:J5"/>
    <mergeCell ref="K4:L5"/>
    <mergeCell ref="M4:N5"/>
    <mergeCell ref="Q3:R3"/>
    <mergeCell ref="S3:T3"/>
    <mergeCell ref="U3:V3"/>
    <mergeCell ref="W3:X3"/>
    <mergeCell ref="Y3:Z3"/>
    <mergeCell ref="M1:Q1"/>
    <mergeCell ref="A2:A6"/>
    <mergeCell ref="B2:B6"/>
    <mergeCell ref="C2:AP2"/>
    <mergeCell ref="BE3:BF3"/>
    <mergeCell ref="AO3:AP3"/>
    <mergeCell ref="AQ3:AR3"/>
    <mergeCell ref="AS3:AT3"/>
    <mergeCell ref="AU3:AV3"/>
    <mergeCell ref="AW3:AX3"/>
    <mergeCell ref="AY3:AZ3"/>
    <mergeCell ref="O4:P5"/>
    <mergeCell ref="C5:D5"/>
    <mergeCell ref="E5:F5"/>
    <mergeCell ref="BA3:BB3"/>
    <mergeCell ref="BC3:BD3"/>
    <mergeCell ref="AQ2:BL2"/>
    <mergeCell ref="C3:H3"/>
    <mergeCell ref="I3:J3"/>
    <mergeCell ref="K3:L3"/>
    <mergeCell ref="M3:N3"/>
    <mergeCell ref="O3:P3"/>
    <mergeCell ref="AA3:AB3"/>
    <mergeCell ref="BG3:BH3"/>
    <mergeCell ref="BI3:BJ3"/>
    <mergeCell ref="BK3:BL3"/>
    <mergeCell ref="AC3:AD3"/>
    <mergeCell ref="AE3:AF3"/>
    <mergeCell ref="AG3:AH3"/>
    <mergeCell ref="AI3:AJ3"/>
    <mergeCell ref="AK3:AL3"/>
    <mergeCell ref="AM3:AN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L53"/>
  <sheetViews>
    <sheetView topLeftCell="A38" workbookViewId="0">
      <selection activeCell="B53" sqref="B53:BL53"/>
    </sheetView>
  </sheetViews>
  <sheetFormatPr defaultRowHeight="15"/>
  <cols>
    <col min="1" max="1" width="7.140625" style="1" bestFit="1" customWidth="1"/>
    <col min="2" max="2" width="42" style="1" customWidth="1"/>
    <col min="3" max="3" width="10" style="1" customWidth="1"/>
    <col min="4" max="4" width="12.85546875" style="1" customWidth="1"/>
    <col min="5" max="5" width="10.140625" style="1" customWidth="1"/>
    <col min="6" max="6" width="14" style="1" customWidth="1"/>
    <col min="7" max="8" width="10.140625" style="1" customWidth="1"/>
    <col min="9" max="9" width="9.42578125" style="1" customWidth="1"/>
    <col min="10" max="10" width="11.28515625" style="1" customWidth="1"/>
    <col min="11" max="11" width="10.28515625" style="1" customWidth="1"/>
    <col min="12" max="12" width="11.42578125" style="1" customWidth="1"/>
    <col min="13" max="13" width="10.28515625" style="1" customWidth="1"/>
    <col min="14" max="14" width="9.7109375" style="1" customWidth="1"/>
    <col min="15" max="15" width="11.5703125" style="1" customWidth="1"/>
    <col min="16" max="16" width="12" style="1" customWidth="1"/>
    <col min="17" max="17" width="11" style="1" customWidth="1"/>
    <col min="18" max="18" width="11.7109375" style="1" customWidth="1"/>
    <col min="19" max="21" width="9.140625" style="1" customWidth="1"/>
    <col min="22" max="22" width="12" style="1" customWidth="1"/>
    <col min="23" max="23" width="9.140625" style="1" customWidth="1"/>
    <col min="24" max="24" width="13.5703125" style="1" customWidth="1"/>
    <col min="25" max="25" width="9.140625" style="1" customWidth="1"/>
    <col min="26" max="26" width="12.140625" style="1" customWidth="1"/>
    <col min="27" max="27" width="11" style="1" customWidth="1"/>
    <col min="28" max="28" width="8.5703125" style="1" customWidth="1"/>
    <col min="29" max="29" width="9.42578125" style="1" customWidth="1"/>
    <col min="30" max="30" width="12.42578125" style="1" customWidth="1"/>
    <col min="31" max="31" width="9.28515625" style="1" customWidth="1"/>
    <col min="32" max="32" width="14.42578125" style="1" customWidth="1"/>
    <col min="33" max="33" width="10" style="1" bestFit="1" customWidth="1"/>
    <col min="34" max="34" width="15.28515625" style="1" customWidth="1"/>
    <col min="35" max="35" width="10" style="1" bestFit="1" customWidth="1"/>
    <col min="36" max="36" width="9.28515625" style="1" bestFit="1" customWidth="1"/>
    <col min="37" max="37" width="10" style="1" bestFit="1" customWidth="1"/>
    <col min="38" max="38" width="12.5703125" style="1" customWidth="1"/>
    <col min="39" max="39" width="10" style="1" bestFit="1" customWidth="1"/>
    <col min="40" max="40" width="15.42578125" style="1" customWidth="1"/>
    <col min="41" max="41" width="10" style="1" bestFit="1" customWidth="1"/>
    <col min="42" max="42" width="9.28515625" style="1" bestFit="1" customWidth="1"/>
    <col min="43" max="52" width="9.28515625" style="1" customWidth="1"/>
    <col min="53" max="53" width="9.140625" style="1" customWidth="1"/>
    <col min="54" max="54" width="14.85546875" style="1" customWidth="1"/>
    <col min="55" max="55" width="9.140625" style="1" customWidth="1"/>
    <col min="56" max="56" width="11" style="1" customWidth="1"/>
    <col min="57" max="57" width="8.42578125" style="1" customWidth="1"/>
    <col min="58" max="58" width="9.140625" style="1" customWidth="1"/>
    <col min="59" max="59" width="8.5703125" style="1" customWidth="1"/>
    <col min="60" max="60" width="14.28515625" style="1" customWidth="1"/>
    <col min="61" max="61" width="13.7109375" style="1" customWidth="1"/>
    <col min="62" max="62" width="13.140625" style="1" customWidth="1"/>
    <col min="63" max="64" width="9.140625" style="1" customWidth="1"/>
    <col min="65" max="16384" width="9.140625" style="1"/>
  </cols>
  <sheetData>
    <row r="1" spans="1:64" ht="18.75">
      <c r="B1" s="1" t="s">
        <v>0</v>
      </c>
      <c r="D1" s="4" t="s">
        <v>1</v>
      </c>
      <c r="E1" s="4"/>
      <c r="F1" s="4"/>
      <c r="G1" s="4" t="s">
        <v>100</v>
      </c>
      <c r="H1" s="4"/>
      <c r="M1" s="112" t="s">
        <v>3</v>
      </c>
      <c r="N1" s="113"/>
      <c r="O1" s="113"/>
      <c r="P1" s="113"/>
      <c r="Q1" s="113"/>
    </row>
    <row r="2" spans="1:64" ht="18.75" customHeight="1">
      <c r="A2" s="74" t="s">
        <v>4</v>
      </c>
      <c r="B2" s="77" t="s">
        <v>5</v>
      </c>
      <c r="C2" s="82" t="s">
        <v>6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73"/>
      <c r="AQ2" s="82" t="s">
        <v>7</v>
      </c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73"/>
    </row>
    <row r="3" spans="1:64" ht="18.75" customHeight="1">
      <c r="A3" s="75"/>
      <c r="B3" s="78"/>
      <c r="C3" s="68">
        <v>1</v>
      </c>
      <c r="D3" s="91"/>
      <c r="E3" s="91"/>
      <c r="F3" s="91"/>
      <c r="G3" s="91"/>
      <c r="H3" s="69"/>
      <c r="I3" s="80">
        <v>2</v>
      </c>
      <c r="J3" s="80"/>
      <c r="K3" s="82">
        <v>3</v>
      </c>
      <c r="L3" s="83"/>
      <c r="M3" s="70">
        <v>4</v>
      </c>
      <c r="N3" s="70"/>
      <c r="O3" s="80">
        <v>5</v>
      </c>
      <c r="P3" s="80"/>
      <c r="Q3" s="68">
        <v>6</v>
      </c>
      <c r="R3" s="69"/>
      <c r="S3" s="68">
        <v>7</v>
      </c>
      <c r="T3" s="69"/>
      <c r="U3" s="80">
        <v>8</v>
      </c>
      <c r="V3" s="80"/>
      <c r="W3" s="68">
        <v>9</v>
      </c>
      <c r="X3" s="69"/>
      <c r="Y3" s="86">
        <v>10</v>
      </c>
      <c r="Z3" s="87"/>
      <c r="AA3" s="71">
        <v>11</v>
      </c>
      <c r="AB3" s="81"/>
      <c r="AC3" s="71">
        <v>12</v>
      </c>
      <c r="AD3" s="72"/>
      <c r="AE3" s="72">
        <v>13</v>
      </c>
      <c r="AF3" s="72"/>
      <c r="AG3" s="72">
        <v>14</v>
      </c>
      <c r="AH3" s="81"/>
      <c r="AI3" s="71">
        <v>15</v>
      </c>
      <c r="AJ3" s="72"/>
      <c r="AK3" s="72">
        <v>16</v>
      </c>
      <c r="AL3" s="72"/>
      <c r="AM3" s="72">
        <v>17</v>
      </c>
      <c r="AN3" s="72"/>
      <c r="AO3" s="72">
        <v>18</v>
      </c>
      <c r="AP3" s="73"/>
      <c r="AQ3" s="118">
        <v>19</v>
      </c>
      <c r="AR3" s="119"/>
      <c r="AS3" s="119">
        <v>20</v>
      </c>
      <c r="AT3" s="119"/>
      <c r="AU3" s="119">
        <v>21</v>
      </c>
      <c r="AV3" s="119"/>
      <c r="AW3" s="119">
        <v>22</v>
      </c>
      <c r="AX3" s="119"/>
      <c r="AY3" s="119">
        <v>23</v>
      </c>
      <c r="AZ3" s="120"/>
      <c r="BA3" s="68">
        <v>24</v>
      </c>
      <c r="BB3" s="69"/>
      <c r="BC3" s="68">
        <v>20</v>
      </c>
      <c r="BD3" s="69"/>
      <c r="BE3" s="68">
        <v>21</v>
      </c>
      <c r="BF3" s="69"/>
      <c r="BG3" s="68">
        <v>22</v>
      </c>
      <c r="BH3" s="69"/>
      <c r="BI3" s="70">
        <v>23</v>
      </c>
      <c r="BJ3" s="70"/>
      <c r="BK3" s="70">
        <v>24</v>
      </c>
      <c r="BL3" s="70"/>
    </row>
    <row r="4" spans="1:64">
      <c r="A4" s="75" t="s">
        <v>8</v>
      </c>
      <c r="B4" s="78"/>
      <c r="C4" s="88" t="s">
        <v>9</v>
      </c>
      <c r="D4" s="89"/>
      <c r="E4" s="89"/>
      <c r="F4" s="90"/>
      <c r="G4" s="92" t="s">
        <v>10</v>
      </c>
      <c r="H4" s="93"/>
      <c r="I4" s="100" t="s">
        <v>11</v>
      </c>
      <c r="J4" s="101"/>
      <c r="K4" s="100" t="s">
        <v>12</v>
      </c>
      <c r="L4" s="101"/>
      <c r="M4" s="104" t="s">
        <v>13</v>
      </c>
      <c r="N4" s="105"/>
      <c r="O4" s="108" t="s">
        <v>14</v>
      </c>
      <c r="P4" s="109"/>
      <c r="Q4" s="108" t="s">
        <v>15</v>
      </c>
      <c r="R4" s="109"/>
      <c r="S4" s="108" t="s">
        <v>16</v>
      </c>
      <c r="T4" s="109"/>
      <c r="U4" s="108" t="s">
        <v>17</v>
      </c>
      <c r="V4" s="109"/>
      <c r="W4" s="108" t="s">
        <v>18</v>
      </c>
      <c r="X4" s="109"/>
      <c r="Y4" s="52" t="s">
        <v>19</v>
      </c>
      <c r="Z4" s="53"/>
      <c r="AA4" s="96" t="s">
        <v>20</v>
      </c>
      <c r="AB4" s="97"/>
      <c r="AC4" s="96" t="s">
        <v>21</v>
      </c>
      <c r="AD4" s="97"/>
      <c r="AE4" s="96" t="s">
        <v>22</v>
      </c>
      <c r="AF4" s="97"/>
      <c r="AG4" s="96" t="s">
        <v>23</v>
      </c>
      <c r="AH4" s="97"/>
      <c r="AI4" s="96" t="s">
        <v>24</v>
      </c>
      <c r="AJ4" s="97"/>
      <c r="AK4" s="96" t="s">
        <v>25</v>
      </c>
      <c r="AL4" s="97"/>
      <c r="AM4" s="52" t="s">
        <v>26</v>
      </c>
      <c r="AN4" s="53"/>
      <c r="AO4" s="56" t="s">
        <v>27</v>
      </c>
      <c r="AP4" s="57"/>
      <c r="AQ4" s="56" t="s">
        <v>28</v>
      </c>
      <c r="AR4" s="57"/>
      <c r="AS4" s="60" t="s">
        <v>29</v>
      </c>
      <c r="AT4" s="61"/>
      <c r="AU4" s="60" t="s">
        <v>30</v>
      </c>
      <c r="AV4" s="61"/>
      <c r="AW4" s="60" t="s">
        <v>31</v>
      </c>
      <c r="AX4" s="61"/>
      <c r="AY4" s="60" t="s">
        <v>32</v>
      </c>
      <c r="AZ4" s="61"/>
      <c r="BA4" s="114" t="s">
        <v>33</v>
      </c>
      <c r="BB4" s="115"/>
      <c r="BC4" s="114" t="s">
        <v>34</v>
      </c>
      <c r="BD4" s="115"/>
      <c r="BE4" s="114" t="s">
        <v>35</v>
      </c>
      <c r="BF4" s="115"/>
      <c r="BG4" s="64" t="s">
        <v>36</v>
      </c>
      <c r="BH4" s="65"/>
      <c r="BI4" s="50" t="s">
        <v>37</v>
      </c>
      <c r="BJ4" s="51"/>
      <c r="BK4" s="50" t="s">
        <v>38</v>
      </c>
      <c r="BL4" s="51"/>
    </row>
    <row r="5" spans="1:64">
      <c r="A5" s="75"/>
      <c r="B5" s="78"/>
      <c r="C5" s="88" t="s">
        <v>39</v>
      </c>
      <c r="D5" s="90"/>
      <c r="E5" s="88" t="s">
        <v>40</v>
      </c>
      <c r="F5" s="90"/>
      <c r="G5" s="94"/>
      <c r="H5" s="95"/>
      <c r="I5" s="102"/>
      <c r="J5" s="103"/>
      <c r="K5" s="102"/>
      <c r="L5" s="103"/>
      <c r="M5" s="106"/>
      <c r="N5" s="107"/>
      <c r="O5" s="110"/>
      <c r="P5" s="111"/>
      <c r="Q5" s="110"/>
      <c r="R5" s="111"/>
      <c r="S5" s="110"/>
      <c r="T5" s="111"/>
      <c r="U5" s="110"/>
      <c r="V5" s="111"/>
      <c r="W5" s="110"/>
      <c r="X5" s="111"/>
      <c r="Y5" s="54"/>
      <c r="Z5" s="55"/>
      <c r="AA5" s="98"/>
      <c r="AB5" s="99"/>
      <c r="AC5" s="98"/>
      <c r="AD5" s="99"/>
      <c r="AE5" s="98"/>
      <c r="AF5" s="99"/>
      <c r="AG5" s="98"/>
      <c r="AH5" s="99"/>
      <c r="AI5" s="98"/>
      <c r="AJ5" s="99"/>
      <c r="AK5" s="98"/>
      <c r="AL5" s="99"/>
      <c r="AM5" s="54"/>
      <c r="AN5" s="55"/>
      <c r="AO5" s="58"/>
      <c r="AP5" s="59"/>
      <c r="AQ5" s="58"/>
      <c r="AR5" s="59"/>
      <c r="AS5" s="62"/>
      <c r="AT5" s="63"/>
      <c r="AU5" s="62"/>
      <c r="AV5" s="63"/>
      <c r="AW5" s="62"/>
      <c r="AX5" s="63"/>
      <c r="AY5" s="62"/>
      <c r="AZ5" s="63"/>
      <c r="BA5" s="116"/>
      <c r="BB5" s="117"/>
      <c r="BC5" s="116"/>
      <c r="BD5" s="117"/>
      <c r="BE5" s="116"/>
      <c r="BF5" s="117"/>
      <c r="BG5" s="66"/>
      <c r="BH5" s="67"/>
      <c r="BI5" s="25"/>
      <c r="BJ5" s="26"/>
      <c r="BK5" s="25"/>
      <c r="BL5" s="26"/>
    </row>
    <row r="6" spans="1:64" ht="19.5" customHeight="1">
      <c r="A6" s="76"/>
      <c r="B6" s="79"/>
      <c r="C6" s="5" t="s">
        <v>41</v>
      </c>
      <c r="D6" s="5" t="s">
        <v>42</v>
      </c>
      <c r="E6" s="5" t="s">
        <v>41</v>
      </c>
      <c r="F6" s="5" t="s">
        <v>42</v>
      </c>
      <c r="G6" s="18" t="s">
        <v>41</v>
      </c>
      <c r="H6" s="18" t="s">
        <v>42</v>
      </c>
      <c r="I6" s="5" t="s">
        <v>41</v>
      </c>
      <c r="J6" s="5" t="s">
        <v>42</v>
      </c>
      <c r="K6" s="5" t="s">
        <v>41</v>
      </c>
      <c r="L6" s="5" t="s">
        <v>42</v>
      </c>
      <c r="M6" s="6" t="s">
        <v>41</v>
      </c>
      <c r="N6" s="6" t="s">
        <v>42</v>
      </c>
      <c r="O6" s="5" t="s">
        <v>41</v>
      </c>
      <c r="P6" s="5" t="s">
        <v>42</v>
      </c>
      <c r="Q6" s="5" t="s">
        <v>41</v>
      </c>
      <c r="R6" s="5" t="s">
        <v>42</v>
      </c>
      <c r="S6" s="5" t="s">
        <v>41</v>
      </c>
      <c r="T6" s="5" t="s">
        <v>42</v>
      </c>
      <c r="U6" s="5" t="s">
        <v>41</v>
      </c>
      <c r="V6" s="5" t="s">
        <v>42</v>
      </c>
      <c r="W6" s="5" t="s">
        <v>41</v>
      </c>
      <c r="X6" s="5" t="s">
        <v>42</v>
      </c>
      <c r="Y6" s="6" t="s">
        <v>41</v>
      </c>
      <c r="Z6" s="6" t="s">
        <v>42</v>
      </c>
      <c r="AA6" s="5" t="s">
        <v>41</v>
      </c>
      <c r="AB6" s="5" t="s">
        <v>42</v>
      </c>
      <c r="AC6" s="5" t="s">
        <v>41</v>
      </c>
      <c r="AD6" s="5" t="s">
        <v>42</v>
      </c>
      <c r="AE6" s="5" t="s">
        <v>41</v>
      </c>
      <c r="AF6" s="5" t="s">
        <v>42</v>
      </c>
      <c r="AG6" s="5" t="s">
        <v>41</v>
      </c>
      <c r="AH6" s="5" t="s">
        <v>42</v>
      </c>
      <c r="AI6" s="5" t="s">
        <v>41</v>
      </c>
      <c r="AJ6" s="5" t="s">
        <v>42</v>
      </c>
      <c r="AK6" s="5" t="s">
        <v>41</v>
      </c>
      <c r="AL6" s="5" t="s">
        <v>42</v>
      </c>
      <c r="AM6" s="5" t="s">
        <v>41</v>
      </c>
      <c r="AN6" s="5" t="s">
        <v>42</v>
      </c>
      <c r="AO6" s="5" t="s">
        <v>41</v>
      </c>
      <c r="AP6" s="5" t="s">
        <v>42</v>
      </c>
      <c r="AQ6" s="5" t="s">
        <v>41</v>
      </c>
      <c r="AR6" s="5" t="s">
        <v>42</v>
      </c>
      <c r="AS6" s="5" t="s">
        <v>41</v>
      </c>
      <c r="AT6" s="5" t="s">
        <v>42</v>
      </c>
      <c r="AU6" s="5" t="s">
        <v>41</v>
      </c>
      <c r="AV6" s="5" t="s">
        <v>42</v>
      </c>
      <c r="AW6" s="5" t="s">
        <v>41</v>
      </c>
      <c r="AX6" s="5" t="s">
        <v>42</v>
      </c>
      <c r="AY6" s="5" t="s">
        <v>41</v>
      </c>
      <c r="AZ6" s="5" t="s">
        <v>42</v>
      </c>
      <c r="BA6" s="5" t="s">
        <v>41</v>
      </c>
      <c r="BB6" s="5" t="s">
        <v>42</v>
      </c>
      <c r="BC6" s="5" t="s">
        <v>41</v>
      </c>
      <c r="BD6" s="5" t="s">
        <v>42</v>
      </c>
      <c r="BE6" s="5" t="s">
        <v>41</v>
      </c>
      <c r="BF6" s="5" t="s">
        <v>42</v>
      </c>
      <c r="BG6" s="5" t="s">
        <v>41</v>
      </c>
      <c r="BH6" s="5" t="s">
        <v>42</v>
      </c>
      <c r="BI6" s="6" t="s">
        <v>41</v>
      </c>
      <c r="BJ6" s="6" t="s">
        <v>42</v>
      </c>
      <c r="BK6" s="6" t="s">
        <v>41</v>
      </c>
      <c r="BL6" s="6" t="s">
        <v>42</v>
      </c>
    </row>
    <row r="7" spans="1:64" ht="21" customHeight="1">
      <c r="A7" s="14">
        <v>1</v>
      </c>
      <c r="B7" s="15" t="s">
        <v>43</v>
      </c>
      <c r="C7" s="8">
        <v>34467</v>
      </c>
      <c r="D7" s="8">
        <v>2757384</v>
      </c>
      <c r="E7" s="8">
        <v>2260</v>
      </c>
      <c r="F7" s="8">
        <v>56482</v>
      </c>
      <c r="G7" s="19">
        <f>SUM(C7,E7)</f>
        <v>36727</v>
      </c>
      <c r="H7" s="19">
        <f>SUM(D7,F7)</f>
        <v>2813866</v>
      </c>
      <c r="I7" s="8">
        <v>362</v>
      </c>
      <c r="J7" s="8">
        <v>79201</v>
      </c>
      <c r="K7" s="8">
        <v>997</v>
      </c>
      <c r="L7" s="8">
        <v>128424</v>
      </c>
      <c r="M7" s="7">
        <f>SUM(G7,I7,K7)</f>
        <v>38086</v>
      </c>
      <c r="N7" s="7">
        <f>SUM(H7,J7,L7)</f>
        <v>3021491</v>
      </c>
      <c r="O7" s="8">
        <v>945</v>
      </c>
      <c r="P7" s="8">
        <v>141756</v>
      </c>
      <c r="Q7" s="8">
        <v>945</v>
      </c>
      <c r="R7" s="8">
        <v>141756</v>
      </c>
      <c r="S7" s="8">
        <v>945</v>
      </c>
      <c r="T7" s="8">
        <v>141756</v>
      </c>
      <c r="U7" s="8">
        <v>945</v>
      </c>
      <c r="V7" s="8">
        <v>141756</v>
      </c>
      <c r="W7" s="8">
        <v>945</v>
      </c>
      <c r="X7" s="8">
        <v>141755</v>
      </c>
      <c r="Y7" s="7">
        <f>SUM(O7+Q7+S7+U7+W7)</f>
        <v>4725</v>
      </c>
      <c r="Z7" s="7">
        <f>SUM(P7+R7+T7+V7+X7)</f>
        <v>708779</v>
      </c>
      <c r="AA7" s="12">
        <v>0</v>
      </c>
      <c r="AB7" s="12">
        <v>0</v>
      </c>
      <c r="AC7" s="12">
        <v>957</v>
      </c>
      <c r="AD7" s="12">
        <v>335275</v>
      </c>
      <c r="AE7" s="12">
        <v>2236</v>
      </c>
      <c r="AF7" s="12">
        <v>782307</v>
      </c>
      <c r="AG7" s="12">
        <v>0</v>
      </c>
      <c r="AH7" s="12">
        <v>0</v>
      </c>
      <c r="AI7" s="12">
        <v>0</v>
      </c>
      <c r="AJ7" s="12">
        <v>0</v>
      </c>
      <c r="AK7" s="12">
        <v>0</v>
      </c>
      <c r="AL7" s="12">
        <v>0</v>
      </c>
      <c r="AM7" s="20">
        <f>SUM(M7,Y7,AA7,AC7,AE7,AG7,AI7,AK7)</f>
        <v>46004</v>
      </c>
      <c r="AN7" s="20">
        <f>SUM(N7,Z7,AB7,AD7,AF7,AH7,AJ7,AL7)</f>
        <v>4847852</v>
      </c>
      <c r="AO7" s="12">
        <v>0</v>
      </c>
      <c r="AP7" s="12">
        <v>0</v>
      </c>
      <c r="AQ7" s="12">
        <v>0</v>
      </c>
      <c r="AR7" s="12">
        <v>0</v>
      </c>
      <c r="AS7" s="12">
        <v>263</v>
      </c>
      <c r="AT7" s="12">
        <v>92178</v>
      </c>
      <c r="AU7" s="12">
        <v>263</v>
      </c>
      <c r="AV7" s="12">
        <v>92178</v>
      </c>
      <c r="AW7" s="12">
        <v>263</v>
      </c>
      <c r="AX7" s="12">
        <v>92178</v>
      </c>
      <c r="AY7" s="7">
        <f>SUM(AS7+AU7+AW7)</f>
        <v>789</v>
      </c>
      <c r="AZ7" s="7">
        <f>SUM(AT7+AV7+AX7)</f>
        <v>276534</v>
      </c>
      <c r="BA7" s="8">
        <v>660</v>
      </c>
      <c r="BB7" s="8">
        <v>230445</v>
      </c>
      <c r="BC7" s="8">
        <v>790</v>
      </c>
      <c r="BD7" s="8">
        <v>276533</v>
      </c>
      <c r="BE7" s="8">
        <v>395</v>
      </c>
      <c r="BF7" s="8">
        <v>138266</v>
      </c>
      <c r="BG7" s="8">
        <v>0</v>
      </c>
      <c r="BH7" s="8">
        <v>0</v>
      </c>
      <c r="BI7" s="7">
        <f>SUM(AQ7,AY7,BA7,BC7,BE7,BG7)</f>
        <v>2634</v>
      </c>
      <c r="BJ7" s="7">
        <f>SUM(AR7,AZ7,BB7,BD7,BF7,BH7)</f>
        <v>921778</v>
      </c>
      <c r="BK7" s="7">
        <f>SUM(AM7,BI7)</f>
        <v>48638</v>
      </c>
      <c r="BL7" s="7">
        <f>SUM(AN7,BJ7)</f>
        <v>5769630</v>
      </c>
    </row>
    <row r="8" spans="1:64" ht="20.25">
      <c r="A8" s="14">
        <v>2</v>
      </c>
      <c r="B8" s="15" t="s">
        <v>44</v>
      </c>
      <c r="C8" s="8">
        <v>10489</v>
      </c>
      <c r="D8" s="8">
        <v>839111</v>
      </c>
      <c r="E8" s="8">
        <v>1444</v>
      </c>
      <c r="F8" s="8">
        <v>60917</v>
      </c>
      <c r="G8" s="19">
        <f t="shared" ref="G8:H53" si="0">SUM(C8,E8)</f>
        <v>11933</v>
      </c>
      <c r="H8" s="19">
        <f t="shared" si="0"/>
        <v>900028</v>
      </c>
      <c r="I8" s="8">
        <v>174</v>
      </c>
      <c r="J8" s="8">
        <v>49882</v>
      </c>
      <c r="K8" s="8">
        <v>3948</v>
      </c>
      <c r="L8" s="8">
        <v>308588</v>
      </c>
      <c r="M8" s="7">
        <f t="shared" ref="M8:N53" si="1">SUM(G8,I8,K8)</f>
        <v>16055</v>
      </c>
      <c r="N8" s="7">
        <f t="shared" si="1"/>
        <v>1258498</v>
      </c>
      <c r="O8" s="8">
        <v>113</v>
      </c>
      <c r="P8" s="8">
        <v>17066</v>
      </c>
      <c r="Q8" s="8">
        <v>113</v>
      </c>
      <c r="R8" s="8">
        <v>17066</v>
      </c>
      <c r="S8" s="8">
        <v>113</v>
      </c>
      <c r="T8" s="8">
        <v>17066</v>
      </c>
      <c r="U8" s="8">
        <v>113</v>
      </c>
      <c r="V8" s="8">
        <v>17066</v>
      </c>
      <c r="W8" s="8">
        <v>117</v>
      </c>
      <c r="X8" s="8">
        <v>17062</v>
      </c>
      <c r="Y8" s="7">
        <f t="shared" ref="Y8:Y53" si="2">SUM(O8+Q8+S8+U8+W8)</f>
        <v>569</v>
      </c>
      <c r="Z8" s="7">
        <f t="shared" ref="Z8:Z53" si="3">SUM(P8+R8+T8+V8+X8)</f>
        <v>85326</v>
      </c>
      <c r="AA8" s="12">
        <v>0</v>
      </c>
      <c r="AB8" s="12">
        <v>0</v>
      </c>
      <c r="AC8" s="12">
        <v>74</v>
      </c>
      <c r="AD8" s="12">
        <v>25798</v>
      </c>
      <c r="AE8" s="12">
        <v>172</v>
      </c>
      <c r="AF8" s="12">
        <v>60194</v>
      </c>
      <c r="AG8" s="12">
        <v>0</v>
      </c>
      <c r="AH8" s="12">
        <v>0</v>
      </c>
      <c r="AI8" s="12">
        <v>0</v>
      </c>
      <c r="AJ8" s="12">
        <v>0</v>
      </c>
      <c r="AK8" s="12">
        <v>0</v>
      </c>
      <c r="AL8" s="12">
        <v>0</v>
      </c>
      <c r="AM8" s="20">
        <f t="shared" ref="AM8:AN53" si="4">SUM(M8,Y8,AA8,AC8,AE8,AG8,AI8,AK8)</f>
        <v>16870</v>
      </c>
      <c r="AN8" s="20">
        <f t="shared" ref="AN8:AN52" si="5">SUM(N8+Z8+AB8+AD8+AF8+AH8+AJ8+AL8)</f>
        <v>1429816</v>
      </c>
      <c r="AO8" s="12">
        <v>0</v>
      </c>
      <c r="AP8" s="12">
        <v>0</v>
      </c>
      <c r="AQ8" s="12">
        <v>0</v>
      </c>
      <c r="AR8" s="12">
        <v>0</v>
      </c>
      <c r="AS8" s="12">
        <v>5</v>
      </c>
      <c r="AT8" s="12">
        <v>1965</v>
      </c>
      <c r="AU8" s="12">
        <v>6</v>
      </c>
      <c r="AV8" s="12">
        <v>1965</v>
      </c>
      <c r="AW8" s="12">
        <v>6</v>
      </c>
      <c r="AX8" s="12">
        <v>1965</v>
      </c>
      <c r="AY8" s="7">
        <f t="shared" ref="AY8:AZ53" si="6">SUM(AS8+AU8+AW8)</f>
        <v>17</v>
      </c>
      <c r="AZ8" s="7">
        <f t="shared" si="6"/>
        <v>5895</v>
      </c>
      <c r="BA8" s="8">
        <v>14</v>
      </c>
      <c r="BB8" s="8">
        <v>4913</v>
      </c>
      <c r="BC8" s="8">
        <v>16</v>
      </c>
      <c r="BD8" s="8">
        <v>5896</v>
      </c>
      <c r="BE8" s="8">
        <v>9</v>
      </c>
      <c r="BF8" s="8">
        <v>2948</v>
      </c>
      <c r="BG8" s="8">
        <v>0</v>
      </c>
      <c r="BH8" s="8">
        <v>0</v>
      </c>
      <c r="BI8" s="7">
        <f t="shared" ref="BI8:BJ53" si="7">SUM(AQ8,AY8,BA8,BC8,BE8,BG8)</f>
        <v>56</v>
      </c>
      <c r="BJ8" s="7">
        <f t="shared" si="7"/>
        <v>19652</v>
      </c>
      <c r="BK8" s="7">
        <f t="shared" ref="BK8:BL53" si="8">SUM(AM8,BI8)</f>
        <v>16926</v>
      </c>
      <c r="BL8" s="7">
        <f t="shared" si="8"/>
        <v>1449468</v>
      </c>
    </row>
    <row r="9" spans="1:64" ht="20.25">
      <c r="A9" s="14">
        <v>3</v>
      </c>
      <c r="B9" s="15" t="s">
        <v>45</v>
      </c>
      <c r="C9" s="8">
        <v>5682</v>
      </c>
      <c r="D9" s="8">
        <v>454582</v>
      </c>
      <c r="E9" s="8">
        <v>1131</v>
      </c>
      <c r="F9" s="8">
        <v>31872</v>
      </c>
      <c r="G9" s="19">
        <f t="shared" si="0"/>
        <v>6813</v>
      </c>
      <c r="H9" s="19">
        <f t="shared" si="0"/>
        <v>486454</v>
      </c>
      <c r="I9" s="8">
        <v>143</v>
      </c>
      <c r="J9" s="8">
        <v>44593</v>
      </c>
      <c r="K9" s="8">
        <v>631</v>
      </c>
      <c r="L9" s="8">
        <v>39273</v>
      </c>
      <c r="M9" s="7">
        <f t="shared" si="1"/>
        <v>7587</v>
      </c>
      <c r="N9" s="7">
        <f t="shared" si="1"/>
        <v>570320</v>
      </c>
      <c r="O9" s="8">
        <v>72</v>
      </c>
      <c r="P9" s="8">
        <v>10891</v>
      </c>
      <c r="Q9" s="8">
        <v>72</v>
      </c>
      <c r="R9" s="8">
        <v>10891</v>
      </c>
      <c r="S9" s="8">
        <v>72</v>
      </c>
      <c r="T9" s="8">
        <v>10891</v>
      </c>
      <c r="U9" s="8">
        <v>72</v>
      </c>
      <c r="V9" s="8">
        <v>10891</v>
      </c>
      <c r="W9" s="8">
        <v>75</v>
      </c>
      <c r="X9" s="8">
        <v>10890</v>
      </c>
      <c r="Y9" s="7">
        <f t="shared" si="2"/>
        <v>363</v>
      </c>
      <c r="Z9" s="7">
        <f t="shared" si="3"/>
        <v>54454</v>
      </c>
      <c r="AA9" s="12">
        <v>0</v>
      </c>
      <c r="AB9" s="12">
        <v>0</v>
      </c>
      <c r="AC9" s="12">
        <v>146</v>
      </c>
      <c r="AD9" s="12">
        <v>51162</v>
      </c>
      <c r="AE9" s="12">
        <v>341</v>
      </c>
      <c r="AF9" s="12">
        <v>119379</v>
      </c>
      <c r="AG9" s="12">
        <v>0</v>
      </c>
      <c r="AH9" s="12">
        <v>0</v>
      </c>
      <c r="AI9" s="12">
        <v>0</v>
      </c>
      <c r="AJ9" s="12">
        <v>0</v>
      </c>
      <c r="AK9" s="12">
        <v>0</v>
      </c>
      <c r="AL9" s="12">
        <v>0</v>
      </c>
      <c r="AM9" s="20">
        <f t="shared" si="4"/>
        <v>8437</v>
      </c>
      <c r="AN9" s="20">
        <f t="shared" si="5"/>
        <v>795315</v>
      </c>
      <c r="AO9" s="12">
        <v>0</v>
      </c>
      <c r="AP9" s="12">
        <v>0</v>
      </c>
      <c r="AQ9" s="12">
        <v>0</v>
      </c>
      <c r="AR9" s="12">
        <v>0</v>
      </c>
      <c r="AS9" s="12">
        <v>61</v>
      </c>
      <c r="AT9" s="12">
        <v>21490</v>
      </c>
      <c r="AU9" s="12">
        <v>61</v>
      </c>
      <c r="AV9" s="12">
        <v>21490</v>
      </c>
      <c r="AW9" s="12">
        <v>61</v>
      </c>
      <c r="AX9" s="12">
        <v>21490</v>
      </c>
      <c r="AY9" s="7">
        <f t="shared" si="6"/>
        <v>183</v>
      </c>
      <c r="AZ9" s="7">
        <f t="shared" si="6"/>
        <v>64470</v>
      </c>
      <c r="BA9" s="8">
        <v>153</v>
      </c>
      <c r="BB9" s="8">
        <v>53724</v>
      </c>
      <c r="BC9" s="8">
        <v>184</v>
      </c>
      <c r="BD9" s="8">
        <v>64469</v>
      </c>
      <c r="BE9" s="8">
        <v>94</v>
      </c>
      <c r="BF9" s="8">
        <v>32234</v>
      </c>
      <c r="BG9" s="8">
        <v>0</v>
      </c>
      <c r="BH9" s="8">
        <v>0</v>
      </c>
      <c r="BI9" s="7">
        <f t="shared" si="7"/>
        <v>614</v>
      </c>
      <c r="BJ9" s="7">
        <f t="shared" si="7"/>
        <v>214897</v>
      </c>
      <c r="BK9" s="7">
        <f t="shared" si="8"/>
        <v>9051</v>
      </c>
      <c r="BL9" s="7">
        <f t="shared" si="8"/>
        <v>1010212</v>
      </c>
    </row>
    <row r="10" spans="1:64" ht="20.25">
      <c r="A10" s="14">
        <v>4</v>
      </c>
      <c r="B10" s="15" t="s">
        <v>46</v>
      </c>
      <c r="C10" s="9">
        <v>110190</v>
      </c>
      <c r="D10" s="9">
        <v>8815202</v>
      </c>
      <c r="E10" s="9">
        <v>21163</v>
      </c>
      <c r="F10" s="9">
        <v>606402</v>
      </c>
      <c r="G10" s="19">
        <f t="shared" si="0"/>
        <v>131353</v>
      </c>
      <c r="H10" s="19">
        <f t="shared" si="0"/>
        <v>9421604</v>
      </c>
      <c r="I10" s="9">
        <v>1935</v>
      </c>
      <c r="J10" s="9">
        <v>670375</v>
      </c>
      <c r="K10" s="9">
        <v>7865</v>
      </c>
      <c r="L10" s="9">
        <v>752314</v>
      </c>
      <c r="M10" s="7">
        <f t="shared" si="1"/>
        <v>141153</v>
      </c>
      <c r="N10" s="7">
        <f t="shared" si="1"/>
        <v>10844293</v>
      </c>
      <c r="O10" s="9">
        <v>3482</v>
      </c>
      <c r="P10" s="9">
        <v>522428</v>
      </c>
      <c r="Q10" s="9">
        <v>3482</v>
      </c>
      <c r="R10" s="9">
        <v>522428</v>
      </c>
      <c r="S10" s="9">
        <v>3482</v>
      </c>
      <c r="T10" s="9">
        <v>522428</v>
      </c>
      <c r="U10" s="9">
        <v>3482</v>
      </c>
      <c r="V10" s="9">
        <v>522428</v>
      </c>
      <c r="W10" s="9">
        <v>3486</v>
      </c>
      <c r="X10" s="9">
        <v>522431</v>
      </c>
      <c r="Y10" s="7">
        <f t="shared" si="2"/>
        <v>17414</v>
      </c>
      <c r="Z10" s="7">
        <f t="shared" si="3"/>
        <v>2612143</v>
      </c>
      <c r="AA10" s="12">
        <v>0</v>
      </c>
      <c r="AB10" s="12">
        <v>0</v>
      </c>
      <c r="AC10" s="12">
        <v>1644</v>
      </c>
      <c r="AD10" s="12">
        <v>575503</v>
      </c>
      <c r="AE10" s="12">
        <v>3837</v>
      </c>
      <c r="AF10" s="12">
        <v>1342840</v>
      </c>
      <c r="AG10" s="12">
        <v>0</v>
      </c>
      <c r="AH10" s="12">
        <v>0</v>
      </c>
      <c r="AI10" s="12">
        <v>0</v>
      </c>
      <c r="AJ10" s="12">
        <v>0</v>
      </c>
      <c r="AK10" s="12">
        <v>0</v>
      </c>
      <c r="AL10" s="12">
        <v>0</v>
      </c>
      <c r="AM10" s="20">
        <f t="shared" si="4"/>
        <v>164048</v>
      </c>
      <c r="AN10" s="20">
        <f t="shared" si="5"/>
        <v>15374779</v>
      </c>
      <c r="AO10" s="12">
        <v>0</v>
      </c>
      <c r="AP10" s="12">
        <v>0</v>
      </c>
      <c r="AQ10" s="12">
        <v>0</v>
      </c>
      <c r="AR10" s="12">
        <v>0</v>
      </c>
      <c r="AS10" s="12">
        <v>2456</v>
      </c>
      <c r="AT10" s="12">
        <v>859692</v>
      </c>
      <c r="AU10" s="12">
        <v>2456</v>
      </c>
      <c r="AV10" s="12">
        <v>859693</v>
      </c>
      <c r="AW10" s="12">
        <v>2456</v>
      </c>
      <c r="AX10" s="12">
        <v>859692</v>
      </c>
      <c r="AY10" s="7">
        <f t="shared" si="6"/>
        <v>7368</v>
      </c>
      <c r="AZ10" s="7">
        <f t="shared" si="6"/>
        <v>2579077</v>
      </c>
      <c r="BA10" s="9">
        <v>6140</v>
      </c>
      <c r="BB10" s="9">
        <v>2149231</v>
      </c>
      <c r="BC10" s="9">
        <v>7369</v>
      </c>
      <c r="BD10" s="9">
        <v>2579076</v>
      </c>
      <c r="BE10" s="9">
        <v>3686</v>
      </c>
      <c r="BF10" s="9">
        <v>1289538</v>
      </c>
      <c r="BG10" s="9">
        <v>0</v>
      </c>
      <c r="BH10" s="9">
        <v>0</v>
      </c>
      <c r="BI10" s="7">
        <f t="shared" si="7"/>
        <v>24563</v>
      </c>
      <c r="BJ10" s="7">
        <f t="shared" si="7"/>
        <v>8596922</v>
      </c>
      <c r="BK10" s="7">
        <f t="shared" si="8"/>
        <v>188611</v>
      </c>
      <c r="BL10" s="7">
        <f t="shared" si="8"/>
        <v>23971701</v>
      </c>
    </row>
    <row r="11" spans="1:64" ht="20.25">
      <c r="A11" s="14">
        <v>5</v>
      </c>
      <c r="B11" s="15" t="s">
        <v>47</v>
      </c>
      <c r="C11" s="8">
        <v>4871</v>
      </c>
      <c r="D11" s="8">
        <v>389705</v>
      </c>
      <c r="E11" s="8">
        <v>1749</v>
      </c>
      <c r="F11" s="8">
        <v>43724</v>
      </c>
      <c r="G11" s="19">
        <f t="shared" si="0"/>
        <v>6620</v>
      </c>
      <c r="H11" s="19">
        <f t="shared" si="0"/>
        <v>433429</v>
      </c>
      <c r="I11" s="8">
        <v>188</v>
      </c>
      <c r="J11" s="8">
        <v>50889</v>
      </c>
      <c r="K11" s="8">
        <v>476</v>
      </c>
      <c r="L11" s="8">
        <v>22128</v>
      </c>
      <c r="M11" s="7">
        <f t="shared" si="1"/>
        <v>7284</v>
      </c>
      <c r="N11" s="7">
        <f t="shared" si="1"/>
        <v>506446</v>
      </c>
      <c r="O11" s="8">
        <v>52</v>
      </c>
      <c r="P11" s="8">
        <v>7879</v>
      </c>
      <c r="Q11" s="8">
        <v>52</v>
      </c>
      <c r="R11" s="8">
        <v>7879</v>
      </c>
      <c r="S11" s="8">
        <v>52</v>
      </c>
      <c r="T11" s="8">
        <v>7879</v>
      </c>
      <c r="U11" s="8">
        <v>52</v>
      </c>
      <c r="V11" s="8">
        <v>7879</v>
      </c>
      <c r="W11" s="8">
        <v>55</v>
      </c>
      <c r="X11" s="8">
        <v>7876</v>
      </c>
      <c r="Y11" s="7">
        <f t="shared" si="2"/>
        <v>263</v>
      </c>
      <c r="Z11" s="7">
        <f t="shared" si="3"/>
        <v>39392</v>
      </c>
      <c r="AA11" s="12">
        <v>0</v>
      </c>
      <c r="AB11" s="12">
        <v>0</v>
      </c>
      <c r="AC11" s="12">
        <v>130</v>
      </c>
      <c r="AD11" s="12">
        <v>45363</v>
      </c>
      <c r="AE11" s="12">
        <v>302</v>
      </c>
      <c r="AF11" s="12">
        <v>105847</v>
      </c>
      <c r="AG11" s="12">
        <v>0</v>
      </c>
      <c r="AH11" s="12">
        <v>0</v>
      </c>
      <c r="AI11" s="12">
        <v>0</v>
      </c>
      <c r="AJ11" s="12">
        <v>0</v>
      </c>
      <c r="AK11" s="12">
        <v>0</v>
      </c>
      <c r="AL11" s="12">
        <v>0</v>
      </c>
      <c r="AM11" s="20">
        <f t="shared" si="4"/>
        <v>7979</v>
      </c>
      <c r="AN11" s="20">
        <f t="shared" si="5"/>
        <v>697048</v>
      </c>
      <c r="AO11" s="12">
        <v>0</v>
      </c>
      <c r="AP11" s="12">
        <v>0</v>
      </c>
      <c r="AQ11" s="12">
        <v>0</v>
      </c>
      <c r="AR11" s="12">
        <v>0</v>
      </c>
      <c r="AS11" s="12">
        <v>11</v>
      </c>
      <c r="AT11" s="12">
        <v>4174</v>
      </c>
      <c r="AU11" s="12">
        <v>11</v>
      </c>
      <c r="AV11" s="12">
        <v>4174</v>
      </c>
      <c r="AW11" s="12">
        <v>11</v>
      </c>
      <c r="AX11" s="12">
        <v>4174</v>
      </c>
      <c r="AY11" s="7">
        <f t="shared" si="6"/>
        <v>33</v>
      </c>
      <c r="AZ11" s="7">
        <f t="shared" si="6"/>
        <v>12522</v>
      </c>
      <c r="BA11" s="8">
        <v>30</v>
      </c>
      <c r="BB11" s="8">
        <v>10434</v>
      </c>
      <c r="BC11" s="8">
        <v>36</v>
      </c>
      <c r="BD11" s="8">
        <v>12521</v>
      </c>
      <c r="BE11" s="8">
        <v>20</v>
      </c>
      <c r="BF11" s="8">
        <v>6260</v>
      </c>
      <c r="BG11" s="8">
        <v>0</v>
      </c>
      <c r="BH11" s="8">
        <v>0</v>
      </c>
      <c r="BI11" s="7">
        <f t="shared" si="7"/>
        <v>119</v>
      </c>
      <c r="BJ11" s="7">
        <f t="shared" si="7"/>
        <v>41737</v>
      </c>
      <c r="BK11" s="7">
        <f t="shared" si="8"/>
        <v>8098</v>
      </c>
      <c r="BL11" s="7">
        <f t="shared" si="8"/>
        <v>738785</v>
      </c>
    </row>
    <row r="12" spans="1:64" ht="20.25">
      <c r="A12" s="14">
        <v>6</v>
      </c>
      <c r="B12" s="15" t="s">
        <v>48</v>
      </c>
      <c r="C12" s="8">
        <v>36</v>
      </c>
      <c r="D12" s="8">
        <v>2880</v>
      </c>
      <c r="E12" s="8">
        <v>4</v>
      </c>
      <c r="F12" s="8">
        <v>990</v>
      </c>
      <c r="G12" s="19">
        <f t="shared" si="0"/>
        <v>40</v>
      </c>
      <c r="H12" s="19">
        <f t="shared" si="0"/>
        <v>3870</v>
      </c>
      <c r="I12" s="8">
        <v>0</v>
      </c>
      <c r="J12" s="8">
        <v>0</v>
      </c>
      <c r="K12" s="8">
        <v>24</v>
      </c>
      <c r="L12" s="8">
        <v>990</v>
      </c>
      <c r="M12" s="7">
        <f t="shared" si="1"/>
        <v>64</v>
      </c>
      <c r="N12" s="7">
        <f t="shared" si="1"/>
        <v>4860</v>
      </c>
      <c r="O12" s="8">
        <v>8</v>
      </c>
      <c r="P12" s="8">
        <v>1198</v>
      </c>
      <c r="Q12" s="8">
        <v>8</v>
      </c>
      <c r="R12" s="8">
        <v>1198</v>
      </c>
      <c r="S12" s="8">
        <v>8</v>
      </c>
      <c r="T12" s="8">
        <v>1198</v>
      </c>
      <c r="U12" s="8">
        <v>8</v>
      </c>
      <c r="V12" s="8">
        <v>1198</v>
      </c>
      <c r="W12" s="8">
        <v>8</v>
      </c>
      <c r="X12" s="8">
        <v>1198</v>
      </c>
      <c r="Y12" s="7">
        <f t="shared" si="2"/>
        <v>40</v>
      </c>
      <c r="Z12" s="7">
        <f t="shared" si="3"/>
        <v>5990</v>
      </c>
      <c r="AA12" s="12">
        <v>0</v>
      </c>
      <c r="AB12" s="12">
        <v>0</v>
      </c>
      <c r="AC12" s="12">
        <v>17</v>
      </c>
      <c r="AD12" s="12">
        <v>5904</v>
      </c>
      <c r="AE12" s="12">
        <v>39</v>
      </c>
      <c r="AF12" s="12">
        <v>13776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20">
        <f t="shared" si="4"/>
        <v>160</v>
      </c>
      <c r="AN12" s="20">
        <f t="shared" si="5"/>
        <v>30530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7">
        <f t="shared" si="6"/>
        <v>0</v>
      </c>
      <c r="AZ12" s="7">
        <f t="shared" si="6"/>
        <v>0</v>
      </c>
      <c r="BA12" s="8">
        <v>0</v>
      </c>
      <c r="BB12" s="8">
        <v>0</v>
      </c>
      <c r="BC12" s="8">
        <v>0</v>
      </c>
      <c r="BD12" s="8">
        <v>0</v>
      </c>
      <c r="BE12" s="8">
        <v>0</v>
      </c>
      <c r="BF12" s="8">
        <v>0</v>
      </c>
      <c r="BG12" s="8">
        <v>0</v>
      </c>
      <c r="BH12" s="8">
        <v>0</v>
      </c>
      <c r="BI12" s="7">
        <f t="shared" si="7"/>
        <v>0</v>
      </c>
      <c r="BJ12" s="7">
        <f t="shared" si="7"/>
        <v>0</v>
      </c>
      <c r="BK12" s="7">
        <f t="shared" si="8"/>
        <v>160</v>
      </c>
      <c r="BL12" s="7">
        <f t="shared" si="8"/>
        <v>30530</v>
      </c>
    </row>
    <row r="13" spans="1:64" ht="20.25">
      <c r="A13" s="14">
        <v>7</v>
      </c>
      <c r="B13" s="15" t="s">
        <v>49</v>
      </c>
      <c r="C13" s="8">
        <v>2839</v>
      </c>
      <c r="D13" s="8">
        <v>227133</v>
      </c>
      <c r="E13" s="8">
        <v>872</v>
      </c>
      <c r="F13" s="8">
        <v>21800</v>
      </c>
      <c r="G13" s="19">
        <f t="shared" si="0"/>
        <v>3711</v>
      </c>
      <c r="H13" s="19">
        <f t="shared" si="0"/>
        <v>248933</v>
      </c>
      <c r="I13" s="8">
        <v>20</v>
      </c>
      <c r="J13" s="8">
        <v>11118</v>
      </c>
      <c r="K13" s="8">
        <v>84</v>
      </c>
      <c r="L13" s="8">
        <v>2112</v>
      </c>
      <c r="M13" s="7">
        <f t="shared" si="1"/>
        <v>3815</v>
      </c>
      <c r="N13" s="7">
        <f t="shared" si="1"/>
        <v>262163</v>
      </c>
      <c r="O13" s="8">
        <v>96</v>
      </c>
      <c r="P13" s="8">
        <v>14510</v>
      </c>
      <c r="Q13" s="8">
        <v>96</v>
      </c>
      <c r="R13" s="8">
        <v>14510</v>
      </c>
      <c r="S13" s="8">
        <v>96</v>
      </c>
      <c r="T13" s="8">
        <v>14510</v>
      </c>
      <c r="U13" s="8">
        <v>96</v>
      </c>
      <c r="V13" s="8">
        <v>14510</v>
      </c>
      <c r="W13" s="8">
        <v>100</v>
      </c>
      <c r="X13" s="8">
        <v>14507</v>
      </c>
      <c r="Y13" s="7">
        <f t="shared" si="2"/>
        <v>484</v>
      </c>
      <c r="Z13" s="7">
        <f t="shared" si="3"/>
        <v>72547</v>
      </c>
      <c r="AA13" s="12">
        <v>0</v>
      </c>
      <c r="AB13" s="12">
        <v>0</v>
      </c>
      <c r="AC13" s="12">
        <v>55</v>
      </c>
      <c r="AD13" s="12">
        <v>19059</v>
      </c>
      <c r="AE13" s="12">
        <v>127</v>
      </c>
      <c r="AF13" s="12">
        <v>44471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20">
        <f t="shared" si="4"/>
        <v>4481</v>
      </c>
      <c r="AN13" s="20">
        <f t="shared" si="5"/>
        <v>398240</v>
      </c>
      <c r="AO13" s="12">
        <v>0</v>
      </c>
      <c r="AP13" s="12">
        <v>0</v>
      </c>
      <c r="AQ13" s="12">
        <v>0</v>
      </c>
      <c r="AR13" s="12">
        <v>0</v>
      </c>
      <c r="AS13" s="12">
        <v>3</v>
      </c>
      <c r="AT13" s="12">
        <v>1191</v>
      </c>
      <c r="AU13" s="12">
        <v>3</v>
      </c>
      <c r="AV13" s="12">
        <v>1191</v>
      </c>
      <c r="AW13" s="12">
        <v>4</v>
      </c>
      <c r="AX13" s="12">
        <v>1191</v>
      </c>
      <c r="AY13" s="7">
        <f t="shared" si="6"/>
        <v>10</v>
      </c>
      <c r="AZ13" s="7">
        <f t="shared" si="6"/>
        <v>3573</v>
      </c>
      <c r="BA13" s="8">
        <v>8</v>
      </c>
      <c r="BB13" s="8">
        <v>2978</v>
      </c>
      <c r="BC13" s="8">
        <v>10</v>
      </c>
      <c r="BD13" s="8">
        <v>3574</v>
      </c>
      <c r="BE13" s="8">
        <v>6</v>
      </c>
      <c r="BF13" s="8">
        <v>1787</v>
      </c>
      <c r="BG13" s="8">
        <v>0</v>
      </c>
      <c r="BH13" s="8">
        <v>0</v>
      </c>
      <c r="BI13" s="7">
        <f t="shared" si="7"/>
        <v>34</v>
      </c>
      <c r="BJ13" s="7">
        <f t="shared" si="7"/>
        <v>11912</v>
      </c>
      <c r="BK13" s="7">
        <f t="shared" si="8"/>
        <v>4515</v>
      </c>
      <c r="BL13" s="7">
        <f t="shared" si="8"/>
        <v>410152</v>
      </c>
    </row>
    <row r="14" spans="1:64" ht="20.25">
      <c r="A14" s="14">
        <v>8</v>
      </c>
      <c r="B14" s="15" t="s">
        <v>50</v>
      </c>
      <c r="C14" s="8">
        <v>789</v>
      </c>
      <c r="D14" s="8">
        <v>63089</v>
      </c>
      <c r="E14" s="8">
        <v>309</v>
      </c>
      <c r="F14" s="8">
        <v>7728</v>
      </c>
      <c r="G14" s="19">
        <f t="shared" si="0"/>
        <v>1098</v>
      </c>
      <c r="H14" s="19">
        <f t="shared" si="0"/>
        <v>70817</v>
      </c>
      <c r="I14" s="8">
        <v>24</v>
      </c>
      <c r="J14" s="8">
        <v>6496</v>
      </c>
      <c r="K14" s="8">
        <v>57</v>
      </c>
      <c r="L14" s="8">
        <v>9554</v>
      </c>
      <c r="M14" s="7">
        <f t="shared" si="1"/>
        <v>1179</v>
      </c>
      <c r="N14" s="7">
        <f t="shared" si="1"/>
        <v>86867</v>
      </c>
      <c r="O14" s="8">
        <v>63</v>
      </c>
      <c r="P14" s="8">
        <v>9516</v>
      </c>
      <c r="Q14" s="8">
        <v>63</v>
      </c>
      <c r="R14" s="8">
        <v>9516</v>
      </c>
      <c r="S14" s="8">
        <v>63</v>
      </c>
      <c r="T14" s="8">
        <v>9516</v>
      </c>
      <c r="U14" s="8">
        <v>63</v>
      </c>
      <c r="V14" s="8">
        <v>9516</v>
      </c>
      <c r="W14" s="8">
        <v>65</v>
      </c>
      <c r="X14" s="8">
        <v>9516</v>
      </c>
      <c r="Y14" s="7">
        <f t="shared" si="2"/>
        <v>317</v>
      </c>
      <c r="Z14" s="7">
        <f t="shared" si="3"/>
        <v>47580</v>
      </c>
      <c r="AA14" s="12">
        <v>0</v>
      </c>
      <c r="AB14" s="12">
        <v>0</v>
      </c>
      <c r="AC14" s="12">
        <v>79</v>
      </c>
      <c r="AD14" s="12">
        <v>27433</v>
      </c>
      <c r="AE14" s="12">
        <v>182</v>
      </c>
      <c r="AF14" s="12">
        <v>64010</v>
      </c>
      <c r="AG14" s="12">
        <v>0</v>
      </c>
      <c r="AH14" s="12">
        <v>0</v>
      </c>
      <c r="AI14" s="12">
        <v>0</v>
      </c>
      <c r="AJ14" s="12">
        <v>0</v>
      </c>
      <c r="AK14" s="12">
        <v>0</v>
      </c>
      <c r="AL14" s="12">
        <v>0</v>
      </c>
      <c r="AM14" s="20">
        <f t="shared" si="4"/>
        <v>1757</v>
      </c>
      <c r="AN14" s="20">
        <f t="shared" si="5"/>
        <v>225890</v>
      </c>
      <c r="AO14" s="12">
        <v>0</v>
      </c>
      <c r="AP14" s="12">
        <v>0</v>
      </c>
      <c r="AQ14" s="12">
        <v>0</v>
      </c>
      <c r="AR14" s="12">
        <v>0</v>
      </c>
      <c r="AS14" s="12">
        <v>54</v>
      </c>
      <c r="AT14" s="12">
        <v>18937</v>
      </c>
      <c r="AU14" s="12">
        <v>54</v>
      </c>
      <c r="AV14" s="12">
        <v>18937</v>
      </c>
      <c r="AW14" s="12">
        <v>54</v>
      </c>
      <c r="AX14" s="12">
        <v>18937</v>
      </c>
      <c r="AY14" s="7">
        <f t="shared" si="6"/>
        <v>162</v>
      </c>
      <c r="AZ14" s="7">
        <f t="shared" si="6"/>
        <v>56811</v>
      </c>
      <c r="BA14" s="8">
        <v>135</v>
      </c>
      <c r="BB14" s="8">
        <v>47342</v>
      </c>
      <c r="BC14" s="8">
        <v>162</v>
      </c>
      <c r="BD14" s="8">
        <v>56810</v>
      </c>
      <c r="BE14" s="8">
        <v>82</v>
      </c>
      <c r="BF14" s="8">
        <v>28406</v>
      </c>
      <c r="BG14" s="8">
        <v>0</v>
      </c>
      <c r="BH14" s="8">
        <v>0</v>
      </c>
      <c r="BI14" s="7">
        <f t="shared" si="7"/>
        <v>541</v>
      </c>
      <c r="BJ14" s="7">
        <f t="shared" si="7"/>
        <v>189369</v>
      </c>
      <c r="BK14" s="7">
        <f t="shared" si="8"/>
        <v>2298</v>
      </c>
      <c r="BL14" s="7">
        <f t="shared" si="8"/>
        <v>415259</v>
      </c>
    </row>
    <row r="15" spans="1:64" ht="20.25">
      <c r="A15" s="14">
        <v>9</v>
      </c>
      <c r="B15" s="15" t="s">
        <v>51</v>
      </c>
      <c r="C15" s="8">
        <v>413</v>
      </c>
      <c r="D15" s="8">
        <v>33040</v>
      </c>
      <c r="E15" s="8">
        <v>1792</v>
      </c>
      <c r="F15" s="8">
        <v>44800</v>
      </c>
      <c r="G15" s="19">
        <f t="shared" si="0"/>
        <v>2205</v>
      </c>
      <c r="H15" s="19">
        <f t="shared" si="0"/>
        <v>77840</v>
      </c>
      <c r="I15" s="8">
        <v>180</v>
      </c>
      <c r="J15" s="8">
        <v>44800</v>
      </c>
      <c r="K15" s="8">
        <v>90</v>
      </c>
      <c r="L15" s="8">
        <v>2240</v>
      </c>
      <c r="M15" s="7">
        <f t="shared" si="1"/>
        <v>2475</v>
      </c>
      <c r="N15" s="7">
        <f t="shared" si="1"/>
        <v>124880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7">
        <f t="shared" si="2"/>
        <v>0</v>
      </c>
      <c r="Z15" s="7">
        <f t="shared" si="3"/>
        <v>0</v>
      </c>
      <c r="AA15" s="12">
        <v>0</v>
      </c>
      <c r="AB15" s="12">
        <v>0</v>
      </c>
      <c r="AC15" s="12">
        <v>14</v>
      </c>
      <c r="AD15" s="12">
        <v>4872</v>
      </c>
      <c r="AE15" s="12">
        <v>32</v>
      </c>
      <c r="AF15" s="12">
        <v>11368</v>
      </c>
      <c r="AG15" s="12">
        <v>0</v>
      </c>
      <c r="AH15" s="12">
        <v>0</v>
      </c>
      <c r="AI15" s="12">
        <v>0</v>
      </c>
      <c r="AJ15" s="12">
        <v>0</v>
      </c>
      <c r="AK15" s="12">
        <v>0</v>
      </c>
      <c r="AL15" s="12">
        <v>0</v>
      </c>
      <c r="AM15" s="20">
        <f t="shared" si="4"/>
        <v>2521</v>
      </c>
      <c r="AN15" s="20">
        <f t="shared" si="5"/>
        <v>141120</v>
      </c>
      <c r="AO15" s="12">
        <v>0</v>
      </c>
      <c r="AP15" s="12">
        <v>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7">
        <f t="shared" si="6"/>
        <v>0</v>
      </c>
      <c r="AZ15" s="7">
        <f t="shared" si="6"/>
        <v>0</v>
      </c>
      <c r="BA15" s="8">
        <v>0</v>
      </c>
      <c r="BB15" s="8">
        <v>0</v>
      </c>
      <c r="BC15" s="8">
        <v>1</v>
      </c>
      <c r="BD15" s="8">
        <v>200</v>
      </c>
      <c r="BE15" s="8">
        <v>0</v>
      </c>
      <c r="BF15" s="8">
        <v>0</v>
      </c>
      <c r="BG15" s="8">
        <v>0</v>
      </c>
      <c r="BH15" s="8">
        <v>0</v>
      </c>
      <c r="BI15" s="7">
        <f t="shared" si="7"/>
        <v>1</v>
      </c>
      <c r="BJ15" s="7">
        <f t="shared" si="7"/>
        <v>200</v>
      </c>
      <c r="BK15" s="7">
        <f t="shared" si="8"/>
        <v>2522</v>
      </c>
      <c r="BL15" s="7">
        <f t="shared" si="8"/>
        <v>141320</v>
      </c>
    </row>
    <row r="16" spans="1:64" ht="20.25">
      <c r="A16" s="14">
        <v>10</v>
      </c>
      <c r="B16" s="15" t="s">
        <v>52</v>
      </c>
      <c r="C16" s="8">
        <v>4889</v>
      </c>
      <c r="D16" s="8">
        <v>391131</v>
      </c>
      <c r="E16" s="8">
        <v>1327</v>
      </c>
      <c r="F16" s="8">
        <v>38117</v>
      </c>
      <c r="G16" s="19">
        <f t="shared" si="0"/>
        <v>6216</v>
      </c>
      <c r="H16" s="19">
        <f t="shared" si="0"/>
        <v>429248</v>
      </c>
      <c r="I16" s="8">
        <v>155</v>
      </c>
      <c r="J16" s="8">
        <v>47245</v>
      </c>
      <c r="K16" s="8">
        <v>271</v>
      </c>
      <c r="L16" s="8">
        <v>19572</v>
      </c>
      <c r="M16" s="7">
        <f t="shared" si="1"/>
        <v>6642</v>
      </c>
      <c r="N16" s="7">
        <f t="shared" si="1"/>
        <v>496065</v>
      </c>
      <c r="O16" s="8">
        <v>46</v>
      </c>
      <c r="P16" s="8">
        <v>6917</v>
      </c>
      <c r="Q16" s="8">
        <v>46</v>
      </c>
      <c r="R16" s="8">
        <v>6917</v>
      </c>
      <c r="S16" s="8">
        <v>46</v>
      </c>
      <c r="T16" s="8">
        <v>6917</v>
      </c>
      <c r="U16" s="8">
        <v>46</v>
      </c>
      <c r="V16" s="8">
        <v>6917</v>
      </c>
      <c r="W16" s="8">
        <v>47</v>
      </c>
      <c r="X16" s="8">
        <v>6917</v>
      </c>
      <c r="Y16" s="7">
        <f t="shared" si="2"/>
        <v>231</v>
      </c>
      <c r="Z16" s="7">
        <f t="shared" si="3"/>
        <v>34585</v>
      </c>
      <c r="AA16" s="12">
        <v>0</v>
      </c>
      <c r="AB16" s="12">
        <v>0</v>
      </c>
      <c r="AC16" s="12">
        <v>50</v>
      </c>
      <c r="AD16" s="12">
        <v>17617</v>
      </c>
      <c r="AE16" s="12">
        <v>118</v>
      </c>
      <c r="AF16" s="12">
        <v>41106</v>
      </c>
      <c r="AG16" s="12">
        <v>0</v>
      </c>
      <c r="AH16" s="12">
        <v>0</v>
      </c>
      <c r="AI16" s="12">
        <v>0</v>
      </c>
      <c r="AJ16" s="12">
        <v>0</v>
      </c>
      <c r="AK16" s="12">
        <v>0</v>
      </c>
      <c r="AL16" s="12">
        <v>0</v>
      </c>
      <c r="AM16" s="20">
        <f t="shared" si="4"/>
        <v>7041</v>
      </c>
      <c r="AN16" s="20">
        <f t="shared" si="5"/>
        <v>589373</v>
      </c>
      <c r="AO16" s="12">
        <v>0</v>
      </c>
      <c r="AP16" s="12">
        <v>0</v>
      </c>
      <c r="AQ16" s="12">
        <v>0</v>
      </c>
      <c r="AR16" s="12">
        <v>0</v>
      </c>
      <c r="AS16" s="12">
        <v>1</v>
      </c>
      <c r="AT16" s="12">
        <v>381</v>
      </c>
      <c r="AU16" s="12">
        <v>1</v>
      </c>
      <c r="AV16" s="12">
        <v>381</v>
      </c>
      <c r="AW16" s="12">
        <v>1</v>
      </c>
      <c r="AX16" s="12">
        <v>381</v>
      </c>
      <c r="AY16" s="7">
        <f t="shared" si="6"/>
        <v>3</v>
      </c>
      <c r="AZ16" s="7">
        <f t="shared" si="6"/>
        <v>1143</v>
      </c>
      <c r="BA16" s="8">
        <v>3</v>
      </c>
      <c r="BB16" s="8">
        <v>952</v>
      </c>
      <c r="BC16" s="8">
        <v>4</v>
      </c>
      <c r="BD16" s="8">
        <v>1142</v>
      </c>
      <c r="BE16" s="8">
        <v>1</v>
      </c>
      <c r="BF16" s="8">
        <v>571</v>
      </c>
      <c r="BG16" s="8">
        <v>0</v>
      </c>
      <c r="BH16" s="8">
        <v>0</v>
      </c>
      <c r="BI16" s="7">
        <f t="shared" si="7"/>
        <v>11</v>
      </c>
      <c r="BJ16" s="7">
        <f t="shared" si="7"/>
        <v>3808</v>
      </c>
      <c r="BK16" s="7">
        <f t="shared" si="8"/>
        <v>7052</v>
      </c>
      <c r="BL16" s="7">
        <f t="shared" si="8"/>
        <v>593181</v>
      </c>
    </row>
    <row r="17" spans="1:64" ht="20.25">
      <c r="A17" s="14">
        <v>11</v>
      </c>
      <c r="B17" s="15" t="s">
        <v>53</v>
      </c>
      <c r="C17" s="8">
        <v>222</v>
      </c>
      <c r="D17" s="8">
        <v>17778</v>
      </c>
      <c r="E17" s="8">
        <v>59</v>
      </c>
      <c r="F17" s="8">
        <v>1994</v>
      </c>
      <c r="G17" s="19">
        <f t="shared" si="0"/>
        <v>281</v>
      </c>
      <c r="H17" s="19">
        <f t="shared" si="0"/>
        <v>19772</v>
      </c>
      <c r="I17" s="8">
        <v>42</v>
      </c>
      <c r="J17" s="8">
        <v>10232</v>
      </c>
      <c r="K17" s="8">
        <v>48</v>
      </c>
      <c r="L17" s="8">
        <v>3294</v>
      </c>
      <c r="M17" s="7">
        <f t="shared" si="1"/>
        <v>371</v>
      </c>
      <c r="N17" s="7">
        <f t="shared" si="1"/>
        <v>33298</v>
      </c>
      <c r="O17" s="8">
        <v>64</v>
      </c>
      <c r="P17" s="8">
        <v>9677</v>
      </c>
      <c r="Q17" s="8">
        <v>64</v>
      </c>
      <c r="R17" s="8">
        <v>9677</v>
      </c>
      <c r="S17" s="8">
        <v>64</v>
      </c>
      <c r="T17" s="8">
        <v>9677</v>
      </c>
      <c r="U17" s="8">
        <v>64</v>
      </c>
      <c r="V17" s="8">
        <v>9677</v>
      </c>
      <c r="W17" s="8">
        <v>67</v>
      </c>
      <c r="X17" s="8">
        <v>9676</v>
      </c>
      <c r="Y17" s="7">
        <f t="shared" si="2"/>
        <v>323</v>
      </c>
      <c r="Z17" s="7">
        <f t="shared" si="3"/>
        <v>48384</v>
      </c>
      <c r="AA17" s="12">
        <v>0</v>
      </c>
      <c r="AB17" s="12">
        <v>0</v>
      </c>
      <c r="AC17" s="12">
        <v>98</v>
      </c>
      <c r="AD17" s="12">
        <v>34205</v>
      </c>
      <c r="AE17" s="12">
        <v>228</v>
      </c>
      <c r="AF17" s="12">
        <v>79811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20">
        <f t="shared" si="4"/>
        <v>1020</v>
      </c>
      <c r="AN17" s="20">
        <f t="shared" si="5"/>
        <v>195698</v>
      </c>
      <c r="AO17" s="12">
        <v>0</v>
      </c>
      <c r="AP17" s="12">
        <v>0</v>
      </c>
      <c r="AQ17" s="12">
        <v>0</v>
      </c>
      <c r="AR17" s="12">
        <v>0</v>
      </c>
      <c r="AS17" s="12">
        <v>11</v>
      </c>
      <c r="AT17" s="12">
        <v>4096</v>
      </c>
      <c r="AU17" s="12">
        <v>11</v>
      </c>
      <c r="AV17" s="12">
        <v>4096</v>
      </c>
      <c r="AW17" s="12">
        <v>12</v>
      </c>
      <c r="AX17" s="12">
        <v>4096</v>
      </c>
      <c r="AY17" s="7">
        <f t="shared" si="6"/>
        <v>34</v>
      </c>
      <c r="AZ17" s="7">
        <f t="shared" si="6"/>
        <v>12288</v>
      </c>
      <c r="BA17" s="8">
        <v>29</v>
      </c>
      <c r="BB17" s="8">
        <v>10240</v>
      </c>
      <c r="BC17" s="8">
        <v>35</v>
      </c>
      <c r="BD17" s="8">
        <v>12288</v>
      </c>
      <c r="BE17" s="8">
        <v>19</v>
      </c>
      <c r="BF17" s="8">
        <v>6144</v>
      </c>
      <c r="BG17" s="8">
        <v>0</v>
      </c>
      <c r="BH17" s="8">
        <v>0</v>
      </c>
      <c r="BI17" s="7">
        <f t="shared" si="7"/>
        <v>117</v>
      </c>
      <c r="BJ17" s="7">
        <f t="shared" si="7"/>
        <v>40960</v>
      </c>
      <c r="BK17" s="7">
        <f t="shared" si="8"/>
        <v>1137</v>
      </c>
      <c r="BL17" s="7">
        <f t="shared" si="8"/>
        <v>236658</v>
      </c>
    </row>
    <row r="18" spans="1:64" ht="20.25">
      <c r="A18" s="14">
        <v>12</v>
      </c>
      <c r="B18" s="15" t="s">
        <v>54</v>
      </c>
      <c r="C18" s="8">
        <v>45</v>
      </c>
      <c r="D18" s="8">
        <v>3603</v>
      </c>
      <c r="E18" s="8">
        <v>34</v>
      </c>
      <c r="F18" s="8">
        <v>2833</v>
      </c>
      <c r="G18" s="19">
        <f t="shared" si="0"/>
        <v>79</v>
      </c>
      <c r="H18" s="19">
        <f t="shared" si="0"/>
        <v>6436</v>
      </c>
      <c r="I18" s="8">
        <v>6</v>
      </c>
      <c r="J18" s="8">
        <v>2910</v>
      </c>
      <c r="K18" s="8">
        <v>3</v>
      </c>
      <c r="L18" s="8">
        <v>220</v>
      </c>
      <c r="M18" s="7">
        <f t="shared" si="1"/>
        <v>88</v>
      </c>
      <c r="N18" s="7">
        <f t="shared" si="1"/>
        <v>9566</v>
      </c>
      <c r="O18" s="8">
        <v>21</v>
      </c>
      <c r="P18" s="8">
        <v>3256</v>
      </c>
      <c r="Q18" s="8">
        <v>21</v>
      </c>
      <c r="R18" s="8">
        <v>3256</v>
      </c>
      <c r="S18" s="8">
        <v>21</v>
      </c>
      <c r="T18" s="8">
        <v>3256</v>
      </c>
      <c r="U18" s="8">
        <v>23</v>
      </c>
      <c r="V18" s="8">
        <v>3256</v>
      </c>
      <c r="W18" s="8">
        <v>23</v>
      </c>
      <c r="X18" s="8">
        <v>3256</v>
      </c>
      <c r="Y18" s="7">
        <f t="shared" si="2"/>
        <v>109</v>
      </c>
      <c r="Z18" s="7">
        <f t="shared" si="3"/>
        <v>16280</v>
      </c>
      <c r="AA18" s="12">
        <v>0</v>
      </c>
      <c r="AB18" s="12">
        <v>0</v>
      </c>
      <c r="AC18" s="12">
        <v>29</v>
      </c>
      <c r="AD18" s="12">
        <v>10230</v>
      </c>
      <c r="AE18" s="12">
        <v>68</v>
      </c>
      <c r="AF18" s="12">
        <v>23870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20">
        <f t="shared" si="4"/>
        <v>294</v>
      </c>
      <c r="AN18" s="20">
        <f t="shared" si="5"/>
        <v>59946</v>
      </c>
      <c r="AO18" s="12">
        <v>0</v>
      </c>
      <c r="AP18" s="12">
        <v>0</v>
      </c>
      <c r="AQ18" s="12">
        <v>0</v>
      </c>
      <c r="AR18" s="12">
        <v>0</v>
      </c>
      <c r="AS18" s="12">
        <v>11</v>
      </c>
      <c r="AT18" s="12">
        <v>4070</v>
      </c>
      <c r="AU18" s="12">
        <v>11</v>
      </c>
      <c r="AV18" s="12">
        <v>4070</v>
      </c>
      <c r="AW18" s="12">
        <v>11</v>
      </c>
      <c r="AX18" s="12">
        <v>4070</v>
      </c>
      <c r="AY18" s="7">
        <f t="shared" si="6"/>
        <v>33</v>
      </c>
      <c r="AZ18" s="7">
        <f t="shared" si="6"/>
        <v>12210</v>
      </c>
      <c r="BA18" s="8">
        <v>29</v>
      </c>
      <c r="BB18" s="8">
        <v>10175</v>
      </c>
      <c r="BC18" s="8">
        <v>34</v>
      </c>
      <c r="BD18" s="8">
        <v>12210</v>
      </c>
      <c r="BE18" s="8">
        <v>20</v>
      </c>
      <c r="BF18" s="8">
        <v>6105</v>
      </c>
      <c r="BG18" s="8">
        <v>0</v>
      </c>
      <c r="BH18" s="8">
        <v>0</v>
      </c>
      <c r="BI18" s="7">
        <f t="shared" si="7"/>
        <v>116</v>
      </c>
      <c r="BJ18" s="7">
        <f t="shared" si="7"/>
        <v>40700</v>
      </c>
      <c r="BK18" s="7">
        <f t="shared" si="8"/>
        <v>410</v>
      </c>
      <c r="BL18" s="7">
        <f t="shared" si="8"/>
        <v>100646</v>
      </c>
    </row>
    <row r="19" spans="1:64" ht="20.25">
      <c r="A19" s="14">
        <v>13</v>
      </c>
      <c r="B19" s="15" t="s">
        <v>55</v>
      </c>
      <c r="C19" s="8">
        <v>215</v>
      </c>
      <c r="D19" s="8">
        <v>17192</v>
      </c>
      <c r="E19" s="8">
        <v>22</v>
      </c>
      <c r="F19" s="8">
        <v>5600</v>
      </c>
      <c r="G19" s="19">
        <f t="shared" si="0"/>
        <v>237</v>
      </c>
      <c r="H19" s="19">
        <f t="shared" si="0"/>
        <v>22792</v>
      </c>
      <c r="I19" s="8">
        <v>114</v>
      </c>
      <c r="J19" s="8">
        <v>36960</v>
      </c>
      <c r="K19" s="8">
        <v>581</v>
      </c>
      <c r="L19" s="8">
        <v>42560</v>
      </c>
      <c r="M19" s="7">
        <f t="shared" si="1"/>
        <v>932</v>
      </c>
      <c r="N19" s="7">
        <f t="shared" si="1"/>
        <v>102312</v>
      </c>
      <c r="O19" s="8">
        <v>94</v>
      </c>
      <c r="P19" s="8">
        <v>14165</v>
      </c>
      <c r="Q19" s="8">
        <v>94</v>
      </c>
      <c r="R19" s="8">
        <v>14165</v>
      </c>
      <c r="S19" s="8">
        <v>94</v>
      </c>
      <c r="T19" s="8">
        <v>14165</v>
      </c>
      <c r="U19" s="8">
        <v>94</v>
      </c>
      <c r="V19" s="8">
        <v>14165</v>
      </c>
      <c r="W19" s="8">
        <v>96</v>
      </c>
      <c r="X19" s="8">
        <v>14165</v>
      </c>
      <c r="Y19" s="7">
        <f t="shared" si="2"/>
        <v>472</v>
      </c>
      <c r="Z19" s="7">
        <f t="shared" si="3"/>
        <v>70825</v>
      </c>
      <c r="AA19" s="12">
        <v>0</v>
      </c>
      <c r="AB19" s="12">
        <v>0</v>
      </c>
      <c r="AC19" s="12">
        <v>45</v>
      </c>
      <c r="AD19" s="12">
        <v>15899</v>
      </c>
      <c r="AE19" s="12">
        <v>106</v>
      </c>
      <c r="AF19" s="12">
        <v>37096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20">
        <f t="shared" si="4"/>
        <v>1555</v>
      </c>
      <c r="AN19" s="20">
        <f t="shared" si="5"/>
        <v>226132</v>
      </c>
      <c r="AO19" s="12">
        <v>0</v>
      </c>
      <c r="AP19" s="12">
        <v>0</v>
      </c>
      <c r="AQ19" s="12">
        <v>0</v>
      </c>
      <c r="AR19" s="12">
        <v>0</v>
      </c>
      <c r="AS19" s="12">
        <v>4</v>
      </c>
      <c r="AT19" s="12">
        <v>1600</v>
      </c>
      <c r="AU19" s="12">
        <v>4</v>
      </c>
      <c r="AV19" s="12">
        <v>1600</v>
      </c>
      <c r="AW19" s="12">
        <v>5</v>
      </c>
      <c r="AX19" s="12">
        <v>1600</v>
      </c>
      <c r="AY19" s="7">
        <f t="shared" si="6"/>
        <v>13</v>
      </c>
      <c r="AZ19" s="7">
        <f t="shared" si="6"/>
        <v>4800</v>
      </c>
      <c r="BA19" s="8">
        <v>11</v>
      </c>
      <c r="BB19" s="8">
        <v>4000</v>
      </c>
      <c r="BC19" s="8">
        <v>13</v>
      </c>
      <c r="BD19" s="8">
        <v>4800</v>
      </c>
      <c r="BE19" s="8">
        <v>9</v>
      </c>
      <c r="BF19" s="8">
        <v>2400</v>
      </c>
      <c r="BG19" s="8">
        <v>0</v>
      </c>
      <c r="BH19" s="8">
        <v>0</v>
      </c>
      <c r="BI19" s="7">
        <f t="shared" si="7"/>
        <v>46</v>
      </c>
      <c r="BJ19" s="7">
        <f t="shared" si="7"/>
        <v>16000</v>
      </c>
      <c r="BK19" s="7">
        <f t="shared" si="8"/>
        <v>1601</v>
      </c>
      <c r="BL19" s="7">
        <f t="shared" si="8"/>
        <v>242132</v>
      </c>
    </row>
    <row r="20" spans="1:64" ht="20.25">
      <c r="A20" s="14">
        <v>14</v>
      </c>
      <c r="B20" s="15" t="s">
        <v>56</v>
      </c>
      <c r="C20" s="8">
        <v>557</v>
      </c>
      <c r="D20" s="8">
        <v>44525</v>
      </c>
      <c r="E20" s="8">
        <v>398</v>
      </c>
      <c r="F20" s="8">
        <v>15167</v>
      </c>
      <c r="G20" s="19">
        <f t="shared" si="0"/>
        <v>955</v>
      </c>
      <c r="H20" s="19">
        <f t="shared" si="0"/>
        <v>59692</v>
      </c>
      <c r="I20" s="8">
        <v>8</v>
      </c>
      <c r="J20" s="8">
        <v>4257</v>
      </c>
      <c r="K20" s="8">
        <v>19</v>
      </c>
      <c r="L20" s="8">
        <v>684</v>
      </c>
      <c r="M20" s="7">
        <f t="shared" si="1"/>
        <v>982</v>
      </c>
      <c r="N20" s="7">
        <f t="shared" si="1"/>
        <v>64633</v>
      </c>
      <c r="O20" s="8">
        <v>1</v>
      </c>
      <c r="P20" s="8">
        <v>205</v>
      </c>
      <c r="Q20" s="8">
        <v>1</v>
      </c>
      <c r="R20" s="8">
        <v>205</v>
      </c>
      <c r="S20" s="8">
        <v>1</v>
      </c>
      <c r="T20" s="8">
        <v>205</v>
      </c>
      <c r="U20" s="8">
        <v>2</v>
      </c>
      <c r="V20" s="8">
        <v>205</v>
      </c>
      <c r="W20" s="8">
        <v>2</v>
      </c>
      <c r="X20" s="8">
        <v>205</v>
      </c>
      <c r="Y20" s="7">
        <f t="shared" si="2"/>
        <v>7</v>
      </c>
      <c r="Z20" s="7">
        <f t="shared" si="3"/>
        <v>1025</v>
      </c>
      <c r="AA20" s="12">
        <v>0</v>
      </c>
      <c r="AB20" s="12">
        <v>0</v>
      </c>
      <c r="AC20" s="12">
        <v>1</v>
      </c>
      <c r="AD20" s="12">
        <v>235</v>
      </c>
      <c r="AE20" s="12">
        <v>1</v>
      </c>
      <c r="AF20" s="12">
        <v>549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20">
        <f t="shared" si="4"/>
        <v>991</v>
      </c>
      <c r="AN20" s="20">
        <f t="shared" si="5"/>
        <v>66442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7">
        <f t="shared" si="6"/>
        <v>0</v>
      </c>
      <c r="AZ20" s="7">
        <f t="shared" si="6"/>
        <v>0</v>
      </c>
      <c r="BA20" s="8">
        <v>0</v>
      </c>
      <c r="BB20" s="8">
        <v>0</v>
      </c>
      <c r="BC20" s="8">
        <v>0</v>
      </c>
      <c r="BD20" s="8">
        <v>0</v>
      </c>
      <c r="BE20" s="8">
        <v>0</v>
      </c>
      <c r="BF20" s="8">
        <v>0</v>
      </c>
      <c r="BG20" s="8">
        <v>0</v>
      </c>
      <c r="BH20" s="8">
        <v>0</v>
      </c>
      <c r="BI20" s="7">
        <f t="shared" si="7"/>
        <v>0</v>
      </c>
      <c r="BJ20" s="7">
        <f t="shared" si="7"/>
        <v>0</v>
      </c>
      <c r="BK20" s="7">
        <f t="shared" si="8"/>
        <v>991</v>
      </c>
      <c r="BL20" s="7">
        <f t="shared" si="8"/>
        <v>66442</v>
      </c>
    </row>
    <row r="21" spans="1:64" ht="20.25">
      <c r="A21" s="14">
        <v>15</v>
      </c>
      <c r="B21" s="15" t="s">
        <v>57</v>
      </c>
      <c r="C21" s="8">
        <v>174</v>
      </c>
      <c r="D21" s="8">
        <v>13915</v>
      </c>
      <c r="E21" s="8">
        <v>75</v>
      </c>
      <c r="F21" s="8">
        <v>3080</v>
      </c>
      <c r="G21" s="19">
        <f t="shared" si="0"/>
        <v>249</v>
      </c>
      <c r="H21" s="19">
        <f t="shared" si="0"/>
        <v>16995</v>
      </c>
      <c r="I21" s="8">
        <v>5</v>
      </c>
      <c r="J21" s="8">
        <v>2640</v>
      </c>
      <c r="K21" s="8">
        <v>106</v>
      </c>
      <c r="L21" s="8">
        <v>2640</v>
      </c>
      <c r="M21" s="7">
        <f t="shared" si="1"/>
        <v>360</v>
      </c>
      <c r="N21" s="7">
        <f t="shared" si="1"/>
        <v>22275</v>
      </c>
      <c r="O21" s="8">
        <v>3</v>
      </c>
      <c r="P21" s="8">
        <v>528</v>
      </c>
      <c r="Q21" s="8">
        <v>3</v>
      </c>
      <c r="R21" s="8">
        <v>528</v>
      </c>
      <c r="S21" s="8">
        <v>4</v>
      </c>
      <c r="T21" s="8">
        <v>528</v>
      </c>
      <c r="U21" s="8">
        <v>4</v>
      </c>
      <c r="V21" s="8">
        <v>528</v>
      </c>
      <c r="W21" s="8">
        <v>4</v>
      </c>
      <c r="X21" s="8">
        <v>528</v>
      </c>
      <c r="Y21" s="7">
        <f t="shared" si="2"/>
        <v>18</v>
      </c>
      <c r="Z21" s="7">
        <f t="shared" si="3"/>
        <v>2640</v>
      </c>
      <c r="AA21" s="12">
        <v>0</v>
      </c>
      <c r="AB21" s="12">
        <v>0</v>
      </c>
      <c r="AC21" s="12">
        <v>19</v>
      </c>
      <c r="AD21" s="12">
        <v>6600</v>
      </c>
      <c r="AE21" s="12">
        <v>44</v>
      </c>
      <c r="AF21" s="12">
        <v>15400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20">
        <f t="shared" si="4"/>
        <v>441</v>
      </c>
      <c r="AN21" s="20">
        <f t="shared" si="5"/>
        <v>46915</v>
      </c>
      <c r="AO21" s="12">
        <v>0</v>
      </c>
      <c r="AP21" s="12">
        <v>0</v>
      </c>
      <c r="AQ21" s="12">
        <v>0</v>
      </c>
      <c r="AR21" s="12">
        <v>0</v>
      </c>
      <c r="AS21" s="12">
        <v>1</v>
      </c>
      <c r="AT21" s="12">
        <v>264</v>
      </c>
      <c r="AU21" s="12">
        <v>1</v>
      </c>
      <c r="AV21" s="12">
        <v>264</v>
      </c>
      <c r="AW21" s="12">
        <v>1</v>
      </c>
      <c r="AX21" s="12">
        <v>264</v>
      </c>
      <c r="AY21" s="7">
        <f t="shared" si="6"/>
        <v>3</v>
      </c>
      <c r="AZ21" s="7">
        <f t="shared" si="6"/>
        <v>792</v>
      </c>
      <c r="BA21" s="8">
        <v>2</v>
      </c>
      <c r="BB21" s="8">
        <v>660</v>
      </c>
      <c r="BC21" s="8">
        <v>2</v>
      </c>
      <c r="BD21" s="8">
        <v>792</v>
      </c>
      <c r="BE21" s="8">
        <v>1</v>
      </c>
      <c r="BF21" s="8">
        <v>396</v>
      </c>
      <c r="BG21" s="8">
        <v>0</v>
      </c>
      <c r="BH21" s="8">
        <v>0</v>
      </c>
      <c r="BI21" s="7">
        <f t="shared" si="7"/>
        <v>8</v>
      </c>
      <c r="BJ21" s="7">
        <f t="shared" si="7"/>
        <v>2640</v>
      </c>
      <c r="BK21" s="7">
        <f t="shared" si="8"/>
        <v>449</v>
      </c>
      <c r="BL21" s="7">
        <f t="shared" si="8"/>
        <v>49555</v>
      </c>
    </row>
    <row r="22" spans="1:64" ht="20.25">
      <c r="A22" s="14">
        <v>16</v>
      </c>
      <c r="B22" s="15" t="s">
        <v>58</v>
      </c>
      <c r="C22" s="8">
        <v>2775</v>
      </c>
      <c r="D22" s="8">
        <v>222029</v>
      </c>
      <c r="E22" s="8">
        <v>178</v>
      </c>
      <c r="F22" s="8">
        <v>7914</v>
      </c>
      <c r="G22" s="19">
        <f t="shared" si="0"/>
        <v>2953</v>
      </c>
      <c r="H22" s="19">
        <f t="shared" si="0"/>
        <v>229943</v>
      </c>
      <c r="I22" s="8">
        <v>14</v>
      </c>
      <c r="J22" s="8">
        <v>5574</v>
      </c>
      <c r="K22" s="8">
        <v>107</v>
      </c>
      <c r="L22" s="8">
        <v>7010</v>
      </c>
      <c r="M22" s="7">
        <f t="shared" si="1"/>
        <v>3074</v>
      </c>
      <c r="N22" s="7">
        <f t="shared" si="1"/>
        <v>242527</v>
      </c>
      <c r="O22" s="8">
        <v>13</v>
      </c>
      <c r="P22" s="8">
        <v>2003</v>
      </c>
      <c r="Q22" s="8">
        <v>13</v>
      </c>
      <c r="R22" s="8">
        <v>2003</v>
      </c>
      <c r="S22" s="8">
        <v>13</v>
      </c>
      <c r="T22" s="8">
        <v>2003</v>
      </c>
      <c r="U22" s="8">
        <v>13</v>
      </c>
      <c r="V22" s="8">
        <v>2003</v>
      </c>
      <c r="W22" s="8">
        <v>15</v>
      </c>
      <c r="X22" s="8">
        <v>2003</v>
      </c>
      <c r="Y22" s="7">
        <f t="shared" si="2"/>
        <v>67</v>
      </c>
      <c r="Z22" s="7">
        <f t="shared" si="3"/>
        <v>10015</v>
      </c>
      <c r="AA22" s="12">
        <v>0</v>
      </c>
      <c r="AB22" s="12">
        <v>0</v>
      </c>
      <c r="AC22" s="12">
        <v>39</v>
      </c>
      <c r="AD22" s="12">
        <v>13656</v>
      </c>
      <c r="AE22" s="12">
        <v>91</v>
      </c>
      <c r="AF22" s="12">
        <v>31864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20">
        <f t="shared" si="4"/>
        <v>3271</v>
      </c>
      <c r="AN22" s="20">
        <f t="shared" si="5"/>
        <v>298062</v>
      </c>
      <c r="AO22" s="12">
        <v>0</v>
      </c>
      <c r="AP22" s="12">
        <v>0</v>
      </c>
      <c r="AQ22" s="12">
        <v>0</v>
      </c>
      <c r="AR22" s="12">
        <v>0</v>
      </c>
      <c r="AS22" s="12">
        <v>13</v>
      </c>
      <c r="AT22" s="12">
        <v>4499</v>
      </c>
      <c r="AU22" s="12">
        <v>13</v>
      </c>
      <c r="AV22" s="12">
        <v>4499</v>
      </c>
      <c r="AW22" s="12">
        <v>13</v>
      </c>
      <c r="AX22" s="12">
        <v>4499</v>
      </c>
      <c r="AY22" s="7">
        <f t="shared" si="6"/>
        <v>39</v>
      </c>
      <c r="AZ22" s="7">
        <f t="shared" si="6"/>
        <v>13497</v>
      </c>
      <c r="BA22" s="8">
        <v>32</v>
      </c>
      <c r="BB22" s="8">
        <v>11246</v>
      </c>
      <c r="BC22" s="8">
        <v>38</v>
      </c>
      <c r="BD22" s="8">
        <v>13495</v>
      </c>
      <c r="BE22" s="8">
        <v>20</v>
      </c>
      <c r="BF22" s="8">
        <v>6747</v>
      </c>
      <c r="BG22" s="8">
        <v>0</v>
      </c>
      <c r="BH22" s="8">
        <v>0</v>
      </c>
      <c r="BI22" s="7">
        <f t="shared" si="7"/>
        <v>129</v>
      </c>
      <c r="BJ22" s="7">
        <f t="shared" si="7"/>
        <v>44985</v>
      </c>
      <c r="BK22" s="7">
        <f t="shared" si="8"/>
        <v>3400</v>
      </c>
      <c r="BL22" s="7">
        <f t="shared" si="8"/>
        <v>343047</v>
      </c>
    </row>
    <row r="23" spans="1:64" ht="20.25">
      <c r="A23" s="14">
        <v>17</v>
      </c>
      <c r="B23" s="15" t="s">
        <v>59</v>
      </c>
      <c r="C23" s="8">
        <v>0</v>
      </c>
      <c r="D23" s="8">
        <v>0</v>
      </c>
      <c r="E23" s="8">
        <v>0</v>
      </c>
      <c r="F23" s="8">
        <v>0</v>
      </c>
      <c r="G23" s="19">
        <f t="shared" si="0"/>
        <v>0</v>
      </c>
      <c r="H23" s="19">
        <f t="shared" si="0"/>
        <v>0</v>
      </c>
      <c r="I23" s="8">
        <v>0</v>
      </c>
      <c r="J23" s="8">
        <v>0</v>
      </c>
      <c r="K23" s="8">
        <v>0</v>
      </c>
      <c r="L23" s="8">
        <v>0</v>
      </c>
      <c r="M23" s="7">
        <f t="shared" si="1"/>
        <v>0</v>
      </c>
      <c r="N23" s="7">
        <f t="shared" si="1"/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7">
        <f t="shared" si="2"/>
        <v>0</v>
      </c>
      <c r="Z23" s="7">
        <f t="shared" si="3"/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20">
        <f t="shared" si="4"/>
        <v>0</v>
      </c>
      <c r="AN23" s="20">
        <f t="shared" si="5"/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7">
        <f t="shared" si="6"/>
        <v>0</v>
      </c>
      <c r="AZ23" s="7">
        <f t="shared" si="6"/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I23" s="7">
        <f t="shared" si="7"/>
        <v>0</v>
      </c>
      <c r="BJ23" s="7">
        <f t="shared" si="7"/>
        <v>0</v>
      </c>
      <c r="BK23" s="7">
        <f t="shared" si="8"/>
        <v>0</v>
      </c>
      <c r="BL23" s="7">
        <f t="shared" si="8"/>
        <v>0</v>
      </c>
    </row>
    <row r="24" spans="1:64" ht="20.25">
      <c r="A24" s="14">
        <v>18</v>
      </c>
      <c r="B24" s="15" t="s">
        <v>60</v>
      </c>
      <c r="C24" s="8">
        <v>28</v>
      </c>
      <c r="D24" s="8">
        <v>2240</v>
      </c>
      <c r="E24" s="8">
        <v>0</v>
      </c>
      <c r="F24" s="8">
        <v>0</v>
      </c>
      <c r="G24" s="19">
        <f t="shared" si="0"/>
        <v>28</v>
      </c>
      <c r="H24" s="19">
        <f t="shared" si="0"/>
        <v>2240</v>
      </c>
      <c r="I24" s="8">
        <v>0</v>
      </c>
      <c r="J24" s="8">
        <v>0</v>
      </c>
      <c r="K24" s="8">
        <v>62</v>
      </c>
      <c r="L24" s="8">
        <v>5152</v>
      </c>
      <c r="M24" s="7">
        <f t="shared" si="1"/>
        <v>90</v>
      </c>
      <c r="N24" s="7">
        <f t="shared" si="1"/>
        <v>7392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7">
        <f t="shared" si="2"/>
        <v>0</v>
      </c>
      <c r="Z24" s="7">
        <f t="shared" si="3"/>
        <v>0</v>
      </c>
      <c r="AA24" s="12">
        <v>0</v>
      </c>
      <c r="AB24" s="12">
        <v>0</v>
      </c>
      <c r="AC24" s="12">
        <v>4</v>
      </c>
      <c r="AD24" s="12">
        <v>1344</v>
      </c>
      <c r="AE24" s="12">
        <v>9</v>
      </c>
      <c r="AF24" s="12">
        <v>3136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20">
        <f t="shared" si="4"/>
        <v>103</v>
      </c>
      <c r="AN24" s="20">
        <f t="shared" si="5"/>
        <v>11872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7">
        <f t="shared" si="6"/>
        <v>0</v>
      </c>
      <c r="AZ24" s="7">
        <f t="shared" si="6"/>
        <v>0</v>
      </c>
      <c r="BA24" s="8">
        <v>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8">
        <v>0</v>
      </c>
      <c r="BH24" s="8">
        <v>0</v>
      </c>
      <c r="BI24" s="7">
        <f t="shared" si="7"/>
        <v>0</v>
      </c>
      <c r="BJ24" s="7">
        <f t="shared" si="7"/>
        <v>0</v>
      </c>
      <c r="BK24" s="7">
        <f t="shared" si="8"/>
        <v>103</v>
      </c>
      <c r="BL24" s="7">
        <f t="shared" si="8"/>
        <v>11872</v>
      </c>
    </row>
    <row r="25" spans="1:64" ht="20.25">
      <c r="A25" s="14">
        <v>19</v>
      </c>
      <c r="B25" s="15" t="s">
        <v>61</v>
      </c>
      <c r="C25" s="8">
        <v>1053</v>
      </c>
      <c r="D25" s="8">
        <v>84223</v>
      </c>
      <c r="E25" s="8">
        <v>0</v>
      </c>
      <c r="F25" s="8">
        <v>0</v>
      </c>
      <c r="G25" s="19">
        <f t="shared" si="0"/>
        <v>1053</v>
      </c>
      <c r="H25" s="19">
        <f t="shared" si="0"/>
        <v>84223</v>
      </c>
      <c r="I25" s="8">
        <v>0</v>
      </c>
      <c r="J25" s="8">
        <v>0</v>
      </c>
      <c r="K25" s="8">
        <v>0</v>
      </c>
      <c r="L25" s="8">
        <v>0</v>
      </c>
      <c r="M25" s="7">
        <f t="shared" si="1"/>
        <v>1053</v>
      </c>
      <c r="N25" s="7">
        <f t="shared" si="1"/>
        <v>84223</v>
      </c>
      <c r="O25" s="8">
        <v>6</v>
      </c>
      <c r="P25" s="8">
        <v>976</v>
      </c>
      <c r="Q25" s="8">
        <v>6</v>
      </c>
      <c r="R25" s="8">
        <v>976</v>
      </c>
      <c r="S25" s="8">
        <v>7</v>
      </c>
      <c r="T25" s="8">
        <v>976</v>
      </c>
      <c r="U25" s="8">
        <v>7</v>
      </c>
      <c r="V25" s="8">
        <v>976</v>
      </c>
      <c r="W25" s="8">
        <v>7</v>
      </c>
      <c r="X25" s="8">
        <v>973</v>
      </c>
      <c r="Y25" s="7">
        <f t="shared" si="2"/>
        <v>33</v>
      </c>
      <c r="Z25" s="7">
        <f t="shared" si="3"/>
        <v>4877</v>
      </c>
      <c r="AA25" s="12">
        <v>0</v>
      </c>
      <c r="AB25" s="12">
        <v>0</v>
      </c>
      <c r="AC25" s="12">
        <v>10</v>
      </c>
      <c r="AD25" s="12">
        <v>3458</v>
      </c>
      <c r="AE25" s="12">
        <v>23</v>
      </c>
      <c r="AF25" s="12">
        <v>8070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20">
        <f t="shared" si="4"/>
        <v>1119</v>
      </c>
      <c r="AN25" s="20">
        <f t="shared" si="5"/>
        <v>100628</v>
      </c>
      <c r="AO25" s="12">
        <v>0</v>
      </c>
      <c r="AP25" s="12">
        <v>0</v>
      </c>
      <c r="AQ25" s="12">
        <v>0</v>
      </c>
      <c r="AR25" s="12">
        <v>0</v>
      </c>
      <c r="AS25" s="12">
        <v>2</v>
      </c>
      <c r="AT25" s="12">
        <v>887</v>
      </c>
      <c r="AU25" s="12">
        <v>2</v>
      </c>
      <c r="AV25" s="12">
        <v>887</v>
      </c>
      <c r="AW25" s="12">
        <v>3</v>
      </c>
      <c r="AX25" s="12">
        <v>887</v>
      </c>
      <c r="AY25" s="7">
        <f t="shared" si="6"/>
        <v>7</v>
      </c>
      <c r="AZ25" s="7">
        <f t="shared" si="6"/>
        <v>2661</v>
      </c>
      <c r="BA25" s="8">
        <v>6</v>
      </c>
      <c r="BB25" s="8">
        <v>2217</v>
      </c>
      <c r="BC25" s="8">
        <v>7</v>
      </c>
      <c r="BD25" s="8">
        <v>2660</v>
      </c>
      <c r="BE25" s="8">
        <v>5</v>
      </c>
      <c r="BF25" s="8">
        <v>1330</v>
      </c>
      <c r="BG25" s="8">
        <v>0</v>
      </c>
      <c r="BH25" s="8">
        <v>0</v>
      </c>
      <c r="BI25" s="7">
        <f t="shared" si="7"/>
        <v>25</v>
      </c>
      <c r="BJ25" s="7">
        <f t="shared" si="7"/>
        <v>8868</v>
      </c>
      <c r="BK25" s="7">
        <f t="shared" si="8"/>
        <v>1144</v>
      </c>
      <c r="BL25" s="7">
        <f t="shared" si="8"/>
        <v>109496</v>
      </c>
    </row>
    <row r="26" spans="1:64" ht="20.25">
      <c r="A26" s="14">
        <v>20</v>
      </c>
      <c r="B26" s="15" t="s">
        <v>62</v>
      </c>
      <c r="C26" s="8">
        <v>0</v>
      </c>
      <c r="D26" s="8">
        <v>0</v>
      </c>
      <c r="E26" s="8">
        <v>108</v>
      </c>
      <c r="F26" s="8">
        <v>2688</v>
      </c>
      <c r="G26" s="19">
        <f t="shared" si="0"/>
        <v>108</v>
      </c>
      <c r="H26" s="19">
        <f t="shared" si="0"/>
        <v>2688</v>
      </c>
      <c r="I26" s="8">
        <v>3</v>
      </c>
      <c r="J26" s="8">
        <v>1792</v>
      </c>
      <c r="K26" s="8">
        <v>8</v>
      </c>
      <c r="L26" s="8">
        <v>2688</v>
      </c>
      <c r="M26" s="7">
        <f t="shared" si="1"/>
        <v>119</v>
      </c>
      <c r="N26" s="7">
        <f t="shared" si="1"/>
        <v>7168</v>
      </c>
      <c r="O26" s="8">
        <v>12</v>
      </c>
      <c r="P26" s="8">
        <v>1837</v>
      </c>
      <c r="Q26" s="8">
        <v>12</v>
      </c>
      <c r="R26" s="8">
        <v>1837</v>
      </c>
      <c r="S26" s="8">
        <v>12</v>
      </c>
      <c r="T26" s="8">
        <v>1837</v>
      </c>
      <c r="U26" s="8">
        <v>12</v>
      </c>
      <c r="V26" s="8">
        <v>1837</v>
      </c>
      <c r="W26" s="8">
        <v>13</v>
      </c>
      <c r="X26" s="8">
        <v>1836</v>
      </c>
      <c r="Y26" s="7">
        <f t="shared" si="2"/>
        <v>61</v>
      </c>
      <c r="Z26" s="7">
        <f t="shared" si="3"/>
        <v>9184</v>
      </c>
      <c r="AA26" s="12">
        <v>0</v>
      </c>
      <c r="AB26" s="12">
        <v>0</v>
      </c>
      <c r="AC26" s="12">
        <v>1</v>
      </c>
      <c r="AD26" s="12">
        <v>360</v>
      </c>
      <c r="AE26" s="12">
        <v>2</v>
      </c>
      <c r="AF26" s="12">
        <v>840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20">
        <f t="shared" si="4"/>
        <v>183</v>
      </c>
      <c r="AN26" s="20">
        <f t="shared" si="5"/>
        <v>17552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7">
        <f t="shared" si="6"/>
        <v>0</v>
      </c>
      <c r="AZ26" s="7">
        <f t="shared" si="6"/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7">
        <f t="shared" si="7"/>
        <v>0</v>
      </c>
      <c r="BJ26" s="7">
        <f t="shared" si="7"/>
        <v>0</v>
      </c>
      <c r="BK26" s="7">
        <f t="shared" si="8"/>
        <v>183</v>
      </c>
      <c r="BL26" s="7">
        <f t="shared" si="8"/>
        <v>17552</v>
      </c>
    </row>
    <row r="27" spans="1:64" ht="20.25">
      <c r="A27" s="14">
        <v>21</v>
      </c>
      <c r="B27" s="15" t="s">
        <v>63</v>
      </c>
      <c r="C27" s="8">
        <v>884</v>
      </c>
      <c r="D27" s="8">
        <v>70730</v>
      </c>
      <c r="E27" s="8">
        <v>268</v>
      </c>
      <c r="F27" s="8">
        <v>18370</v>
      </c>
      <c r="G27" s="19">
        <f t="shared" si="0"/>
        <v>1152</v>
      </c>
      <c r="H27" s="19">
        <f t="shared" si="0"/>
        <v>89100</v>
      </c>
      <c r="I27" s="8">
        <v>147</v>
      </c>
      <c r="J27" s="8">
        <v>28820</v>
      </c>
      <c r="K27" s="8">
        <v>368</v>
      </c>
      <c r="L27" s="8">
        <v>27280</v>
      </c>
      <c r="M27" s="7">
        <f t="shared" si="1"/>
        <v>1667</v>
      </c>
      <c r="N27" s="7">
        <f t="shared" si="1"/>
        <v>145200</v>
      </c>
      <c r="O27" s="8">
        <v>71</v>
      </c>
      <c r="P27" s="8">
        <v>10681</v>
      </c>
      <c r="Q27" s="8">
        <v>71</v>
      </c>
      <c r="R27" s="8">
        <v>10681</v>
      </c>
      <c r="S27" s="8">
        <v>71</v>
      </c>
      <c r="T27" s="8">
        <v>10681</v>
      </c>
      <c r="U27" s="8">
        <v>71</v>
      </c>
      <c r="V27" s="8">
        <v>10681</v>
      </c>
      <c r="W27" s="8">
        <v>72</v>
      </c>
      <c r="X27" s="8">
        <v>10681</v>
      </c>
      <c r="Y27" s="7">
        <f t="shared" si="2"/>
        <v>356</v>
      </c>
      <c r="Z27" s="7">
        <f t="shared" si="3"/>
        <v>53405</v>
      </c>
      <c r="AA27" s="12">
        <v>0</v>
      </c>
      <c r="AB27" s="12">
        <v>0</v>
      </c>
      <c r="AC27" s="12">
        <v>28</v>
      </c>
      <c r="AD27" s="12">
        <v>9966</v>
      </c>
      <c r="AE27" s="12">
        <v>67</v>
      </c>
      <c r="AF27" s="12">
        <v>23254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20">
        <f t="shared" si="4"/>
        <v>2118</v>
      </c>
      <c r="AN27" s="20">
        <f t="shared" si="5"/>
        <v>231825</v>
      </c>
      <c r="AO27" s="12">
        <v>0</v>
      </c>
      <c r="AP27" s="12">
        <v>0</v>
      </c>
      <c r="AQ27" s="12">
        <v>0</v>
      </c>
      <c r="AR27" s="12">
        <v>0</v>
      </c>
      <c r="AS27" s="12">
        <v>2</v>
      </c>
      <c r="AT27" s="12">
        <v>880</v>
      </c>
      <c r="AU27" s="12">
        <v>2</v>
      </c>
      <c r="AV27" s="12">
        <v>880</v>
      </c>
      <c r="AW27" s="12">
        <v>3</v>
      </c>
      <c r="AX27" s="12">
        <v>880</v>
      </c>
      <c r="AY27" s="7">
        <f t="shared" si="6"/>
        <v>7</v>
      </c>
      <c r="AZ27" s="7">
        <f t="shared" si="6"/>
        <v>2640</v>
      </c>
      <c r="BA27" s="8">
        <v>6</v>
      </c>
      <c r="BB27" s="8">
        <v>2200</v>
      </c>
      <c r="BC27" s="8">
        <v>7</v>
      </c>
      <c r="BD27" s="8">
        <v>2640</v>
      </c>
      <c r="BE27" s="8">
        <v>5</v>
      </c>
      <c r="BF27" s="8">
        <v>1320</v>
      </c>
      <c r="BG27" s="8">
        <v>0</v>
      </c>
      <c r="BH27" s="8">
        <v>0</v>
      </c>
      <c r="BI27" s="7">
        <f t="shared" si="7"/>
        <v>25</v>
      </c>
      <c r="BJ27" s="7">
        <f t="shared" si="7"/>
        <v>8800</v>
      </c>
      <c r="BK27" s="7">
        <f t="shared" si="8"/>
        <v>2143</v>
      </c>
      <c r="BL27" s="7">
        <f t="shared" si="8"/>
        <v>240625</v>
      </c>
    </row>
    <row r="28" spans="1:64" ht="20.25">
      <c r="A28" s="14">
        <v>22</v>
      </c>
      <c r="B28" s="15" t="s">
        <v>64</v>
      </c>
      <c r="C28" s="8">
        <v>538</v>
      </c>
      <c r="D28" s="8">
        <v>43052</v>
      </c>
      <c r="E28" s="8">
        <v>441</v>
      </c>
      <c r="F28" s="8">
        <v>11285</v>
      </c>
      <c r="G28" s="19">
        <f t="shared" si="0"/>
        <v>979</v>
      </c>
      <c r="H28" s="19">
        <f t="shared" si="0"/>
        <v>54337</v>
      </c>
      <c r="I28" s="8">
        <v>39</v>
      </c>
      <c r="J28" s="8">
        <v>12491</v>
      </c>
      <c r="K28" s="8">
        <v>276</v>
      </c>
      <c r="L28" s="8">
        <v>34798</v>
      </c>
      <c r="M28" s="7">
        <f t="shared" si="1"/>
        <v>1294</v>
      </c>
      <c r="N28" s="7">
        <f t="shared" si="1"/>
        <v>101626</v>
      </c>
      <c r="O28" s="8">
        <v>112</v>
      </c>
      <c r="P28" s="8">
        <v>16890</v>
      </c>
      <c r="Q28" s="8">
        <v>112</v>
      </c>
      <c r="R28" s="8">
        <v>16890</v>
      </c>
      <c r="S28" s="8">
        <v>112</v>
      </c>
      <c r="T28" s="8">
        <v>16890</v>
      </c>
      <c r="U28" s="8">
        <v>113</v>
      </c>
      <c r="V28" s="8">
        <v>16890</v>
      </c>
      <c r="W28" s="8">
        <v>114</v>
      </c>
      <c r="X28" s="8">
        <v>16889</v>
      </c>
      <c r="Y28" s="7">
        <f t="shared" si="2"/>
        <v>563</v>
      </c>
      <c r="Z28" s="7">
        <f t="shared" si="3"/>
        <v>84449</v>
      </c>
      <c r="AA28" s="12">
        <v>0</v>
      </c>
      <c r="AB28" s="12">
        <v>0</v>
      </c>
      <c r="AC28" s="12">
        <v>83</v>
      </c>
      <c r="AD28" s="12">
        <v>28832</v>
      </c>
      <c r="AE28" s="12">
        <v>192</v>
      </c>
      <c r="AF28" s="12">
        <v>67274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20">
        <f t="shared" si="4"/>
        <v>2132</v>
      </c>
      <c r="AN28" s="20">
        <f t="shared" si="5"/>
        <v>282181</v>
      </c>
      <c r="AO28" s="12">
        <v>0</v>
      </c>
      <c r="AP28" s="12">
        <v>0</v>
      </c>
      <c r="AQ28" s="12">
        <v>0</v>
      </c>
      <c r="AR28" s="12">
        <v>0</v>
      </c>
      <c r="AS28" s="12">
        <v>9</v>
      </c>
      <c r="AT28" s="12">
        <v>3314</v>
      </c>
      <c r="AU28" s="12">
        <v>9</v>
      </c>
      <c r="AV28" s="12">
        <v>3314</v>
      </c>
      <c r="AW28" s="12">
        <v>9</v>
      </c>
      <c r="AX28" s="12">
        <v>3314</v>
      </c>
      <c r="AY28" s="7">
        <f t="shared" si="6"/>
        <v>27</v>
      </c>
      <c r="AZ28" s="7">
        <f t="shared" si="6"/>
        <v>9942</v>
      </c>
      <c r="BA28" s="8">
        <v>24</v>
      </c>
      <c r="BB28" s="8">
        <v>8284</v>
      </c>
      <c r="BC28" s="8">
        <v>28</v>
      </c>
      <c r="BD28" s="8">
        <v>9940</v>
      </c>
      <c r="BE28" s="8">
        <v>16</v>
      </c>
      <c r="BF28" s="8">
        <v>4970</v>
      </c>
      <c r="BG28" s="8">
        <v>0</v>
      </c>
      <c r="BH28" s="8">
        <v>0</v>
      </c>
      <c r="BI28" s="7">
        <f t="shared" si="7"/>
        <v>95</v>
      </c>
      <c r="BJ28" s="7">
        <f t="shared" si="7"/>
        <v>33136</v>
      </c>
      <c r="BK28" s="7">
        <f t="shared" si="8"/>
        <v>2227</v>
      </c>
      <c r="BL28" s="7">
        <f t="shared" si="8"/>
        <v>315317</v>
      </c>
    </row>
    <row r="29" spans="1:64" ht="20.25">
      <c r="A29" s="14">
        <v>23</v>
      </c>
      <c r="B29" s="15" t="s">
        <v>65</v>
      </c>
      <c r="C29" s="8">
        <v>2591</v>
      </c>
      <c r="D29" s="8">
        <v>207278</v>
      </c>
      <c r="E29" s="8">
        <v>744</v>
      </c>
      <c r="F29" s="8">
        <v>24904</v>
      </c>
      <c r="G29" s="19">
        <f t="shared" si="0"/>
        <v>3335</v>
      </c>
      <c r="H29" s="19">
        <f t="shared" si="0"/>
        <v>232182</v>
      </c>
      <c r="I29" s="8">
        <v>46</v>
      </c>
      <c r="J29" s="8">
        <v>23866</v>
      </c>
      <c r="K29" s="8">
        <v>1959</v>
      </c>
      <c r="L29" s="8">
        <v>61220</v>
      </c>
      <c r="M29" s="7">
        <f t="shared" si="1"/>
        <v>5340</v>
      </c>
      <c r="N29" s="7">
        <f t="shared" si="1"/>
        <v>317268</v>
      </c>
      <c r="O29" s="8">
        <v>158</v>
      </c>
      <c r="P29" s="8">
        <v>23718</v>
      </c>
      <c r="Q29" s="8">
        <v>158</v>
      </c>
      <c r="R29" s="8">
        <v>23718</v>
      </c>
      <c r="S29" s="8">
        <v>158</v>
      </c>
      <c r="T29" s="8">
        <v>23718</v>
      </c>
      <c r="U29" s="8">
        <v>158</v>
      </c>
      <c r="V29" s="8">
        <v>23718</v>
      </c>
      <c r="W29" s="8">
        <v>159</v>
      </c>
      <c r="X29" s="8">
        <v>23715</v>
      </c>
      <c r="Y29" s="7">
        <f t="shared" si="2"/>
        <v>791</v>
      </c>
      <c r="Z29" s="7">
        <f t="shared" si="3"/>
        <v>118587</v>
      </c>
      <c r="AA29" s="12">
        <v>0</v>
      </c>
      <c r="AB29" s="12">
        <v>0</v>
      </c>
      <c r="AC29" s="12">
        <v>219</v>
      </c>
      <c r="AD29" s="12">
        <v>76786</v>
      </c>
      <c r="AE29" s="12">
        <v>512</v>
      </c>
      <c r="AF29" s="12">
        <v>179166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20">
        <f t="shared" si="4"/>
        <v>6862</v>
      </c>
      <c r="AN29" s="20">
        <f t="shared" si="5"/>
        <v>691807</v>
      </c>
      <c r="AO29" s="12">
        <v>0</v>
      </c>
      <c r="AP29" s="12">
        <v>0</v>
      </c>
      <c r="AQ29" s="12">
        <v>0</v>
      </c>
      <c r="AR29" s="12">
        <v>0</v>
      </c>
      <c r="AS29" s="12">
        <v>2</v>
      </c>
      <c r="AT29" s="12">
        <v>879</v>
      </c>
      <c r="AU29" s="12">
        <v>2</v>
      </c>
      <c r="AV29" s="12">
        <v>879</v>
      </c>
      <c r="AW29" s="12">
        <v>3</v>
      </c>
      <c r="AX29" s="12">
        <v>879</v>
      </c>
      <c r="AY29" s="7">
        <f t="shared" si="6"/>
        <v>7</v>
      </c>
      <c r="AZ29" s="7">
        <f t="shared" si="6"/>
        <v>2637</v>
      </c>
      <c r="BA29" s="8">
        <v>6</v>
      </c>
      <c r="BB29" s="8">
        <v>2197</v>
      </c>
      <c r="BC29" s="8">
        <v>7</v>
      </c>
      <c r="BD29" s="8">
        <v>2636</v>
      </c>
      <c r="BE29" s="8">
        <v>5</v>
      </c>
      <c r="BF29" s="8">
        <v>1318</v>
      </c>
      <c r="BG29" s="8">
        <v>0</v>
      </c>
      <c r="BH29" s="8">
        <v>0</v>
      </c>
      <c r="BI29" s="7">
        <f t="shared" si="7"/>
        <v>25</v>
      </c>
      <c r="BJ29" s="7">
        <f t="shared" si="7"/>
        <v>8788</v>
      </c>
      <c r="BK29" s="7">
        <f t="shared" si="8"/>
        <v>6887</v>
      </c>
      <c r="BL29" s="7">
        <f t="shared" si="8"/>
        <v>700595</v>
      </c>
    </row>
    <row r="30" spans="1:64" ht="24.75" customHeight="1">
      <c r="A30" s="14">
        <v>24</v>
      </c>
      <c r="B30" s="15" t="s">
        <v>66</v>
      </c>
      <c r="C30" s="8">
        <v>1252</v>
      </c>
      <c r="D30" s="8">
        <v>100158</v>
      </c>
      <c r="E30" s="8">
        <v>308</v>
      </c>
      <c r="F30" s="8">
        <v>14005</v>
      </c>
      <c r="G30" s="19">
        <f t="shared" si="0"/>
        <v>1560</v>
      </c>
      <c r="H30" s="19">
        <f t="shared" si="0"/>
        <v>114163</v>
      </c>
      <c r="I30" s="8">
        <v>28</v>
      </c>
      <c r="J30" s="8">
        <v>15925</v>
      </c>
      <c r="K30" s="8">
        <v>1752</v>
      </c>
      <c r="L30" s="8">
        <v>53246</v>
      </c>
      <c r="M30" s="7">
        <f t="shared" si="1"/>
        <v>3340</v>
      </c>
      <c r="N30" s="7">
        <f t="shared" si="1"/>
        <v>183334</v>
      </c>
      <c r="O30" s="8">
        <v>64</v>
      </c>
      <c r="P30" s="8">
        <v>9726</v>
      </c>
      <c r="Q30" s="8">
        <v>64</v>
      </c>
      <c r="R30" s="8">
        <v>9726</v>
      </c>
      <c r="S30" s="8">
        <v>64</v>
      </c>
      <c r="T30" s="8">
        <v>9726</v>
      </c>
      <c r="U30" s="8">
        <v>66</v>
      </c>
      <c r="V30" s="8">
        <v>9726</v>
      </c>
      <c r="W30" s="8">
        <v>66</v>
      </c>
      <c r="X30" s="8">
        <v>9722</v>
      </c>
      <c r="Y30" s="7">
        <f t="shared" si="2"/>
        <v>324</v>
      </c>
      <c r="Z30" s="7">
        <f t="shared" si="3"/>
        <v>48626</v>
      </c>
      <c r="AA30" s="12">
        <v>0</v>
      </c>
      <c r="AB30" s="12">
        <v>0</v>
      </c>
      <c r="AC30" s="12">
        <v>35</v>
      </c>
      <c r="AD30" s="12">
        <v>12280</v>
      </c>
      <c r="AE30" s="12">
        <v>82</v>
      </c>
      <c r="AF30" s="12">
        <v>28653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20">
        <f t="shared" si="4"/>
        <v>3781</v>
      </c>
      <c r="AN30" s="20">
        <f t="shared" si="5"/>
        <v>272893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7">
        <f t="shared" si="6"/>
        <v>0</v>
      </c>
      <c r="AZ30" s="7">
        <f t="shared" si="6"/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7">
        <f t="shared" si="7"/>
        <v>0</v>
      </c>
      <c r="BJ30" s="7">
        <f t="shared" si="7"/>
        <v>0</v>
      </c>
      <c r="BK30" s="7">
        <f t="shared" si="8"/>
        <v>3781</v>
      </c>
      <c r="BL30" s="7">
        <f t="shared" si="8"/>
        <v>272893</v>
      </c>
    </row>
    <row r="31" spans="1:64" ht="20.25">
      <c r="A31" s="14">
        <v>25</v>
      </c>
      <c r="B31" s="15" t="s">
        <v>67</v>
      </c>
      <c r="C31" s="8">
        <v>0</v>
      </c>
      <c r="D31" s="8">
        <v>0</v>
      </c>
      <c r="E31" s="8">
        <v>0</v>
      </c>
      <c r="F31" s="8">
        <v>0</v>
      </c>
      <c r="G31" s="19">
        <f t="shared" si="0"/>
        <v>0</v>
      </c>
      <c r="H31" s="19">
        <f t="shared" si="0"/>
        <v>0</v>
      </c>
      <c r="I31" s="8">
        <v>0</v>
      </c>
      <c r="J31" s="8">
        <v>0</v>
      </c>
      <c r="K31" s="8">
        <v>0</v>
      </c>
      <c r="L31" s="8">
        <v>0</v>
      </c>
      <c r="M31" s="7">
        <f t="shared" si="1"/>
        <v>0</v>
      </c>
      <c r="N31" s="7">
        <f t="shared" si="1"/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7">
        <f t="shared" si="2"/>
        <v>0</v>
      </c>
      <c r="Z31" s="7">
        <f t="shared" si="3"/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20">
        <f t="shared" si="4"/>
        <v>0</v>
      </c>
      <c r="AN31" s="20">
        <f t="shared" si="5"/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7">
        <f t="shared" si="6"/>
        <v>0</v>
      </c>
      <c r="AZ31" s="7">
        <f t="shared" si="6"/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8">
        <v>0</v>
      </c>
      <c r="BH31" s="8">
        <v>0</v>
      </c>
      <c r="BI31" s="7">
        <f t="shared" si="7"/>
        <v>0</v>
      </c>
      <c r="BJ31" s="7">
        <f t="shared" si="7"/>
        <v>0</v>
      </c>
      <c r="BK31" s="7">
        <f t="shared" si="8"/>
        <v>0</v>
      </c>
      <c r="BL31" s="7">
        <f t="shared" si="8"/>
        <v>0</v>
      </c>
    </row>
    <row r="32" spans="1:64" ht="20.25">
      <c r="A32" s="14">
        <v>26</v>
      </c>
      <c r="B32" s="15" t="s">
        <v>68</v>
      </c>
      <c r="C32" s="8">
        <v>0</v>
      </c>
      <c r="D32" s="8">
        <v>0</v>
      </c>
      <c r="E32" s="8">
        <v>0</v>
      </c>
      <c r="F32" s="8">
        <v>0</v>
      </c>
      <c r="G32" s="19">
        <f t="shared" si="0"/>
        <v>0</v>
      </c>
      <c r="H32" s="19">
        <f t="shared" si="0"/>
        <v>0</v>
      </c>
      <c r="I32" s="8">
        <v>0</v>
      </c>
      <c r="J32" s="8">
        <v>0</v>
      </c>
      <c r="K32" s="8">
        <v>0</v>
      </c>
      <c r="L32" s="8">
        <v>0</v>
      </c>
      <c r="M32" s="7">
        <f t="shared" si="1"/>
        <v>0</v>
      </c>
      <c r="N32" s="7">
        <f t="shared" si="1"/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7">
        <f t="shared" si="2"/>
        <v>0</v>
      </c>
      <c r="Z32" s="7">
        <f t="shared" si="3"/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20">
        <f t="shared" si="4"/>
        <v>0</v>
      </c>
      <c r="AN32" s="20">
        <f t="shared" si="5"/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7">
        <f t="shared" si="6"/>
        <v>0</v>
      </c>
      <c r="AZ32" s="7">
        <f t="shared" si="6"/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7">
        <f t="shared" si="7"/>
        <v>0</v>
      </c>
      <c r="BJ32" s="7">
        <f t="shared" si="7"/>
        <v>0</v>
      </c>
      <c r="BK32" s="7">
        <f t="shared" si="8"/>
        <v>0</v>
      </c>
      <c r="BL32" s="7">
        <f t="shared" si="8"/>
        <v>0</v>
      </c>
    </row>
    <row r="33" spans="1:64" ht="20.25">
      <c r="A33" s="14">
        <v>27</v>
      </c>
      <c r="B33" s="15" t="s">
        <v>69</v>
      </c>
      <c r="C33" s="8">
        <v>27</v>
      </c>
      <c r="D33" s="8">
        <v>2180</v>
      </c>
      <c r="E33" s="8">
        <v>0</v>
      </c>
      <c r="F33" s="8">
        <v>0</v>
      </c>
      <c r="G33" s="19">
        <f t="shared" si="0"/>
        <v>27</v>
      </c>
      <c r="H33" s="19">
        <f t="shared" si="0"/>
        <v>2180</v>
      </c>
      <c r="I33" s="8">
        <v>2</v>
      </c>
      <c r="J33" s="8">
        <v>872</v>
      </c>
      <c r="K33" s="8">
        <v>37</v>
      </c>
      <c r="L33" s="8">
        <v>11336</v>
      </c>
      <c r="M33" s="7">
        <f t="shared" si="1"/>
        <v>66</v>
      </c>
      <c r="N33" s="7">
        <f t="shared" si="1"/>
        <v>14388</v>
      </c>
      <c r="O33" s="8">
        <v>73</v>
      </c>
      <c r="P33" s="8">
        <v>10944</v>
      </c>
      <c r="Q33" s="8">
        <v>73</v>
      </c>
      <c r="R33" s="8">
        <v>10944</v>
      </c>
      <c r="S33" s="8">
        <v>73</v>
      </c>
      <c r="T33" s="8">
        <v>10944</v>
      </c>
      <c r="U33" s="8">
        <v>73</v>
      </c>
      <c r="V33" s="8">
        <v>10944</v>
      </c>
      <c r="W33" s="8">
        <v>73</v>
      </c>
      <c r="X33" s="8">
        <v>10944</v>
      </c>
      <c r="Y33" s="7">
        <f t="shared" si="2"/>
        <v>365</v>
      </c>
      <c r="Z33" s="7">
        <f t="shared" si="3"/>
        <v>54720</v>
      </c>
      <c r="AA33" s="12">
        <v>0</v>
      </c>
      <c r="AB33" s="12">
        <v>0</v>
      </c>
      <c r="AC33" s="12">
        <v>2</v>
      </c>
      <c r="AD33" s="12">
        <v>654</v>
      </c>
      <c r="AE33" s="12">
        <v>4</v>
      </c>
      <c r="AF33" s="12">
        <v>1526</v>
      </c>
      <c r="AG33" s="12">
        <v>0</v>
      </c>
      <c r="AH33" s="12">
        <v>0</v>
      </c>
      <c r="AI33" s="12">
        <v>0</v>
      </c>
      <c r="AJ33" s="12">
        <v>0</v>
      </c>
      <c r="AK33" s="12">
        <v>0</v>
      </c>
      <c r="AL33" s="12">
        <v>0</v>
      </c>
      <c r="AM33" s="20">
        <f t="shared" si="4"/>
        <v>437</v>
      </c>
      <c r="AN33" s="20">
        <f t="shared" si="5"/>
        <v>71288</v>
      </c>
      <c r="AO33" s="12">
        <v>0</v>
      </c>
      <c r="AP33" s="12">
        <v>0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7">
        <f t="shared" si="6"/>
        <v>0</v>
      </c>
      <c r="AZ33" s="7">
        <f t="shared" si="6"/>
        <v>0</v>
      </c>
      <c r="BA33" s="8">
        <v>0</v>
      </c>
      <c r="BB33" s="8">
        <v>0</v>
      </c>
      <c r="BC33" s="8">
        <v>0</v>
      </c>
      <c r="BD33" s="8">
        <v>0</v>
      </c>
      <c r="BE33" s="8">
        <v>0</v>
      </c>
      <c r="BF33" s="8">
        <v>0</v>
      </c>
      <c r="BG33" s="8">
        <v>0</v>
      </c>
      <c r="BH33" s="8">
        <v>0</v>
      </c>
      <c r="BI33" s="7">
        <f t="shared" si="7"/>
        <v>0</v>
      </c>
      <c r="BJ33" s="7">
        <f t="shared" si="7"/>
        <v>0</v>
      </c>
      <c r="BK33" s="7">
        <f t="shared" si="8"/>
        <v>437</v>
      </c>
      <c r="BL33" s="7">
        <f t="shared" si="8"/>
        <v>71288</v>
      </c>
    </row>
    <row r="34" spans="1:64" ht="20.25">
      <c r="A34" s="14">
        <v>28</v>
      </c>
      <c r="B34" s="15" t="s">
        <v>70</v>
      </c>
      <c r="C34" s="8">
        <v>0</v>
      </c>
      <c r="D34" s="8">
        <v>0</v>
      </c>
      <c r="E34" s="8">
        <v>0</v>
      </c>
      <c r="F34" s="8">
        <v>0</v>
      </c>
      <c r="G34" s="19">
        <f t="shared" si="0"/>
        <v>0</v>
      </c>
      <c r="H34" s="19">
        <f t="shared" si="0"/>
        <v>0</v>
      </c>
      <c r="I34" s="8">
        <v>0</v>
      </c>
      <c r="J34" s="8">
        <v>0</v>
      </c>
      <c r="K34" s="8">
        <v>0</v>
      </c>
      <c r="L34" s="8">
        <v>0</v>
      </c>
      <c r="M34" s="7">
        <f t="shared" si="1"/>
        <v>0</v>
      </c>
      <c r="N34" s="7">
        <f t="shared" si="1"/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7">
        <f t="shared" si="2"/>
        <v>0</v>
      </c>
      <c r="Z34" s="7">
        <f t="shared" si="3"/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20">
        <f t="shared" si="4"/>
        <v>0</v>
      </c>
      <c r="AN34" s="20">
        <f t="shared" si="5"/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7">
        <f t="shared" si="6"/>
        <v>0</v>
      </c>
      <c r="AZ34" s="7">
        <f t="shared" si="6"/>
        <v>0</v>
      </c>
      <c r="BA34" s="8">
        <v>0</v>
      </c>
      <c r="BB34" s="8">
        <v>0</v>
      </c>
      <c r="BC34" s="8">
        <v>0</v>
      </c>
      <c r="BD34" s="8">
        <v>0</v>
      </c>
      <c r="BE34" s="8">
        <v>0</v>
      </c>
      <c r="BF34" s="8">
        <v>0</v>
      </c>
      <c r="BG34" s="8">
        <v>0</v>
      </c>
      <c r="BH34" s="8">
        <v>0</v>
      </c>
      <c r="BI34" s="7">
        <f t="shared" si="7"/>
        <v>0</v>
      </c>
      <c r="BJ34" s="7">
        <f t="shared" si="7"/>
        <v>0</v>
      </c>
      <c r="BK34" s="7">
        <f t="shared" si="8"/>
        <v>0</v>
      </c>
      <c r="BL34" s="7">
        <f t="shared" si="8"/>
        <v>0</v>
      </c>
    </row>
    <row r="35" spans="1:64" ht="20.25">
      <c r="A35" s="14">
        <v>29</v>
      </c>
      <c r="B35" s="15" t="s">
        <v>71</v>
      </c>
      <c r="C35" s="8">
        <v>29</v>
      </c>
      <c r="D35" s="8">
        <v>2310</v>
      </c>
      <c r="E35" s="8">
        <v>88</v>
      </c>
      <c r="F35" s="8">
        <v>2200</v>
      </c>
      <c r="G35" s="19">
        <f t="shared" si="0"/>
        <v>117</v>
      </c>
      <c r="H35" s="19">
        <f t="shared" si="0"/>
        <v>4510</v>
      </c>
      <c r="I35" s="8">
        <v>20</v>
      </c>
      <c r="J35" s="8">
        <v>6600</v>
      </c>
      <c r="K35" s="8">
        <v>12</v>
      </c>
      <c r="L35" s="8">
        <v>6600</v>
      </c>
      <c r="M35" s="7">
        <f t="shared" si="1"/>
        <v>149</v>
      </c>
      <c r="N35" s="7">
        <f t="shared" si="1"/>
        <v>17710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7">
        <f t="shared" si="2"/>
        <v>0</v>
      </c>
      <c r="Z35" s="7">
        <f t="shared" si="3"/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20">
        <f t="shared" si="4"/>
        <v>149</v>
      </c>
      <c r="AN35" s="20">
        <f t="shared" si="5"/>
        <v>17710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7">
        <f t="shared" si="6"/>
        <v>0</v>
      </c>
      <c r="AZ35" s="7">
        <f t="shared" si="6"/>
        <v>0</v>
      </c>
      <c r="BA35" s="8">
        <v>0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8">
        <v>0</v>
      </c>
      <c r="BH35" s="8">
        <v>0</v>
      </c>
      <c r="BI35" s="7">
        <f t="shared" si="7"/>
        <v>0</v>
      </c>
      <c r="BJ35" s="7">
        <f t="shared" si="7"/>
        <v>0</v>
      </c>
      <c r="BK35" s="7">
        <f t="shared" si="8"/>
        <v>149</v>
      </c>
      <c r="BL35" s="7">
        <f t="shared" si="8"/>
        <v>17710</v>
      </c>
    </row>
    <row r="36" spans="1:64" ht="20.25">
      <c r="A36" s="14">
        <v>30</v>
      </c>
      <c r="B36" s="15" t="s">
        <v>72</v>
      </c>
      <c r="C36" s="8">
        <v>0</v>
      </c>
      <c r="D36" s="8">
        <v>0</v>
      </c>
      <c r="E36" s="8">
        <v>0</v>
      </c>
      <c r="F36" s="8">
        <v>0</v>
      </c>
      <c r="G36" s="19">
        <f t="shared" si="0"/>
        <v>0</v>
      </c>
      <c r="H36" s="19">
        <f t="shared" si="0"/>
        <v>0</v>
      </c>
      <c r="I36" s="8">
        <v>0</v>
      </c>
      <c r="J36" s="8">
        <v>0</v>
      </c>
      <c r="K36" s="8">
        <v>0</v>
      </c>
      <c r="L36" s="8">
        <v>0</v>
      </c>
      <c r="M36" s="7">
        <f t="shared" si="1"/>
        <v>0</v>
      </c>
      <c r="N36" s="7">
        <f t="shared" si="1"/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7">
        <f t="shared" si="2"/>
        <v>0</v>
      </c>
      <c r="Z36" s="7">
        <f t="shared" si="3"/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20">
        <f t="shared" si="4"/>
        <v>0</v>
      </c>
      <c r="AN36" s="20">
        <f t="shared" si="5"/>
        <v>0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7">
        <f t="shared" si="6"/>
        <v>0</v>
      </c>
      <c r="AZ36" s="7">
        <f t="shared" si="6"/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7">
        <f t="shared" si="7"/>
        <v>0</v>
      </c>
      <c r="BJ36" s="7">
        <f t="shared" si="7"/>
        <v>0</v>
      </c>
      <c r="BK36" s="7">
        <f t="shared" si="8"/>
        <v>0</v>
      </c>
      <c r="BL36" s="7">
        <f t="shared" si="8"/>
        <v>0</v>
      </c>
    </row>
    <row r="37" spans="1:64" ht="20.25">
      <c r="A37" s="14">
        <v>31</v>
      </c>
      <c r="B37" s="15" t="s">
        <v>73</v>
      </c>
      <c r="C37" s="8">
        <v>0</v>
      </c>
      <c r="D37" s="8">
        <v>0</v>
      </c>
      <c r="E37" s="8">
        <v>0</v>
      </c>
      <c r="F37" s="8">
        <v>0</v>
      </c>
      <c r="G37" s="19">
        <f t="shared" si="0"/>
        <v>0</v>
      </c>
      <c r="H37" s="19">
        <f t="shared" si="0"/>
        <v>0</v>
      </c>
      <c r="I37" s="8">
        <v>0</v>
      </c>
      <c r="J37" s="8">
        <v>0</v>
      </c>
      <c r="K37" s="8">
        <v>0</v>
      </c>
      <c r="L37" s="8">
        <v>0</v>
      </c>
      <c r="M37" s="7">
        <f t="shared" si="1"/>
        <v>0</v>
      </c>
      <c r="N37" s="7">
        <f t="shared" si="1"/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7">
        <f t="shared" si="2"/>
        <v>0</v>
      </c>
      <c r="Z37" s="7">
        <f t="shared" si="3"/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20">
        <f t="shared" si="4"/>
        <v>0</v>
      </c>
      <c r="AN37" s="20">
        <f t="shared" si="5"/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7">
        <f t="shared" si="6"/>
        <v>0</v>
      </c>
      <c r="AZ37" s="7">
        <f t="shared" si="6"/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7">
        <f t="shared" si="7"/>
        <v>0</v>
      </c>
      <c r="BJ37" s="7">
        <f t="shared" si="7"/>
        <v>0</v>
      </c>
      <c r="BK37" s="7">
        <f t="shared" si="8"/>
        <v>0</v>
      </c>
      <c r="BL37" s="7">
        <f t="shared" si="8"/>
        <v>0</v>
      </c>
    </row>
    <row r="38" spans="1:64" ht="20.25">
      <c r="A38" s="14">
        <v>32</v>
      </c>
      <c r="B38" s="15" t="s">
        <v>74</v>
      </c>
      <c r="C38" s="8">
        <v>0</v>
      </c>
      <c r="D38" s="8">
        <v>0</v>
      </c>
      <c r="E38" s="8">
        <v>0</v>
      </c>
      <c r="F38" s="8">
        <v>0</v>
      </c>
      <c r="G38" s="19">
        <f t="shared" si="0"/>
        <v>0</v>
      </c>
      <c r="H38" s="19">
        <f t="shared" si="0"/>
        <v>0</v>
      </c>
      <c r="I38" s="8">
        <v>0</v>
      </c>
      <c r="J38" s="8">
        <v>0</v>
      </c>
      <c r="K38" s="8">
        <v>0</v>
      </c>
      <c r="L38" s="8">
        <v>0</v>
      </c>
      <c r="M38" s="7">
        <f t="shared" si="1"/>
        <v>0</v>
      </c>
      <c r="N38" s="7">
        <f t="shared" si="1"/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7">
        <f t="shared" si="2"/>
        <v>0</v>
      </c>
      <c r="Z38" s="7">
        <f t="shared" si="3"/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20">
        <f t="shared" si="4"/>
        <v>0</v>
      </c>
      <c r="AN38" s="20">
        <f t="shared" si="5"/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7">
        <f t="shared" si="6"/>
        <v>0</v>
      </c>
      <c r="AZ38" s="7">
        <f t="shared" si="6"/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7">
        <f t="shared" si="7"/>
        <v>0</v>
      </c>
      <c r="BJ38" s="7">
        <f t="shared" si="7"/>
        <v>0</v>
      </c>
      <c r="BK38" s="7">
        <f t="shared" si="8"/>
        <v>0</v>
      </c>
      <c r="BL38" s="7">
        <f t="shared" si="8"/>
        <v>0</v>
      </c>
    </row>
    <row r="39" spans="1:64" ht="20.25">
      <c r="A39" s="14">
        <v>33</v>
      </c>
      <c r="B39" s="15" t="s">
        <v>75</v>
      </c>
      <c r="C39" s="8">
        <v>48</v>
      </c>
      <c r="D39" s="8">
        <v>3850</v>
      </c>
      <c r="E39" s="8">
        <v>13</v>
      </c>
      <c r="F39" s="8">
        <v>330</v>
      </c>
      <c r="G39" s="19">
        <f t="shared" si="0"/>
        <v>61</v>
      </c>
      <c r="H39" s="19">
        <f t="shared" si="0"/>
        <v>4180</v>
      </c>
      <c r="I39" s="8">
        <v>10</v>
      </c>
      <c r="J39" s="8">
        <v>2200</v>
      </c>
      <c r="K39" s="8">
        <v>45</v>
      </c>
      <c r="L39" s="8">
        <v>24740</v>
      </c>
      <c r="M39" s="7">
        <f t="shared" si="1"/>
        <v>116</v>
      </c>
      <c r="N39" s="7">
        <f t="shared" si="1"/>
        <v>31120</v>
      </c>
      <c r="O39" s="8">
        <v>36</v>
      </c>
      <c r="P39" s="8">
        <v>5500</v>
      </c>
      <c r="Q39" s="8">
        <v>36</v>
      </c>
      <c r="R39" s="8">
        <v>5500</v>
      </c>
      <c r="S39" s="8">
        <v>36</v>
      </c>
      <c r="T39" s="8">
        <v>5500</v>
      </c>
      <c r="U39" s="8">
        <v>37</v>
      </c>
      <c r="V39" s="8">
        <v>5500</v>
      </c>
      <c r="W39" s="8">
        <v>38</v>
      </c>
      <c r="X39" s="8">
        <v>5500</v>
      </c>
      <c r="Y39" s="7">
        <f t="shared" si="2"/>
        <v>183</v>
      </c>
      <c r="Z39" s="7">
        <f t="shared" si="3"/>
        <v>27500</v>
      </c>
      <c r="AA39" s="12">
        <v>0</v>
      </c>
      <c r="AB39" s="12">
        <v>0</v>
      </c>
      <c r="AC39" s="12">
        <v>14</v>
      </c>
      <c r="AD39" s="12">
        <v>4923</v>
      </c>
      <c r="AE39" s="12">
        <v>33</v>
      </c>
      <c r="AF39" s="12">
        <v>11487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20">
        <f t="shared" si="4"/>
        <v>346</v>
      </c>
      <c r="AN39" s="20">
        <f t="shared" si="5"/>
        <v>75030</v>
      </c>
      <c r="AO39" s="12">
        <v>0</v>
      </c>
      <c r="AP39" s="12">
        <v>0</v>
      </c>
      <c r="AQ39" s="12">
        <v>0</v>
      </c>
      <c r="AR39" s="12">
        <v>0</v>
      </c>
      <c r="AS39" s="12">
        <v>1</v>
      </c>
      <c r="AT39" s="12">
        <v>600</v>
      </c>
      <c r="AU39" s="12">
        <v>1</v>
      </c>
      <c r="AV39" s="12">
        <v>600</v>
      </c>
      <c r="AW39" s="12">
        <v>2</v>
      </c>
      <c r="AX39" s="12">
        <v>600</v>
      </c>
      <c r="AY39" s="7">
        <f t="shared" si="6"/>
        <v>4</v>
      </c>
      <c r="AZ39" s="7">
        <f t="shared" si="6"/>
        <v>1800</v>
      </c>
      <c r="BA39" s="8">
        <v>4</v>
      </c>
      <c r="BB39" s="8">
        <v>1500</v>
      </c>
      <c r="BC39" s="8">
        <v>5</v>
      </c>
      <c r="BD39" s="8">
        <v>1800</v>
      </c>
      <c r="BE39" s="8">
        <v>4</v>
      </c>
      <c r="BF39" s="8">
        <v>900</v>
      </c>
      <c r="BG39" s="8">
        <v>0</v>
      </c>
      <c r="BH39" s="8">
        <v>0</v>
      </c>
      <c r="BI39" s="7">
        <f t="shared" si="7"/>
        <v>17</v>
      </c>
      <c r="BJ39" s="7">
        <f t="shared" si="7"/>
        <v>6000</v>
      </c>
      <c r="BK39" s="7">
        <f t="shared" si="8"/>
        <v>363</v>
      </c>
      <c r="BL39" s="7">
        <f t="shared" si="8"/>
        <v>81030</v>
      </c>
    </row>
    <row r="40" spans="1:64" ht="20.25">
      <c r="A40" s="14">
        <v>34</v>
      </c>
      <c r="B40" s="15" t="s">
        <v>76</v>
      </c>
      <c r="C40" s="8">
        <v>0</v>
      </c>
      <c r="D40" s="8">
        <v>0</v>
      </c>
      <c r="E40" s="8">
        <v>0</v>
      </c>
      <c r="F40" s="8">
        <v>0</v>
      </c>
      <c r="G40" s="19">
        <f t="shared" si="0"/>
        <v>0</v>
      </c>
      <c r="H40" s="19">
        <f t="shared" si="0"/>
        <v>0</v>
      </c>
      <c r="I40" s="8">
        <v>0</v>
      </c>
      <c r="J40" s="8">
        <v>0</v>
      </c>
      <c r="K40" s="8">
        <v>0</v>
      </c>
      <c r="L40" s="8">
        <v>0</v>
      </c>
      <c r="M40" s="7">
        <f t="shared" si="1"/>
        <v>0</v>
      </c>
      <c r="N40" s="7">
        <f t="shared" si="1"/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7">
        <f t="shared" si="2"/>
        <v>0</v>
      </c>
      <c r="Z40" s="7">
        <f t="shared" si="3"/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20">
        <f t="shared" si="4"/>
        <v>0</v>
      </c>
      <c r="AN40" s="20">
        <f t="shared" si="5"/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7">
        <f t="shared" si="6"/>
        <v>0</v>
      </c>
      <c r="AZ40" s="7">
        <f t="shared" si="6"/>
        <v>0</v>
      </c>
      <c r="BA40" s="8">
        <v>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0</v>
      </c>
      <c r="BH40" s="8">
        <v>0</v>
      </c>
      <c r="BI40" s="7">
        <f t="shared" si="7"/>
        <v>0</v>
      </c>
      <c r="BJ40" s="7">
        <f t="shared" si="7"/>
        <v>0</v>
      </c>
      <c r="BK40" s="7">
        <f t="shared" si="8"/>
        <v>0</v>
      </c>
      <c r="BL40" s="7">
        <f t="shared" si="8"/>
        <v>0</v>
      </c>
    </row>
    <row r="41" spans="1:64" ht="20.25">
      <c r="A41" s="14">
        <v>35</v>
      </c>
      <c r="B41" s="15" t="s">
        <v>77</v>
      </c>
      <c r="C41" s="10">
        <v>18950</v>
      </c>
      <c r="D41" s="10">
        <v>1515987</v>
      </c>
      <c r="E41" s="10">
        <v>2909</v>
      </c>
      <c r="F41" s="10">
        <v>74929</v>
      </c>
      <c r="G41" s="19">
        <f t="shared" si="0"/>
        <v>21859</v>
      </c>
      <c r="H41" s="19">
        <f t="shared" si="0"/>
        <v>1590916</v>
      </c>
      <c r="I41" s="10">
        <v>185</v>
      </c>
      <c r="J41" s="10">
        <v>47486</v>
      </c>
      <c r="K41" s="10">
        <v>666</v>
      </c>
      <c r="L41" s="10">
        <v>129609</v>
      </c>
      <c r="M41" s="7">
        <f t="shared" si="1"/>
        <v>22710</v>
      </c>
      <c r="N41" s="7">
        <f t="shared" si="1"/>
        <v>1768011</v>
      </c>
      <c r="O41" s="10">
        <v>160</v>
      </c>
      <c r="P41" s="10">
        <v>23995</v>
      </c>
      <c r="Q41" s="10">
        <v>160</v>
      </c>
      <c r="R41" s="10">
        <v>23995</v>
      </c>
      <c r="S41" s="10">
        <v>160</v>
      </c>
      <c r="T41" s="10">
        <v>23995</v>
      </c>
      <c r="U41" s="10">
        <v>160</v>
      </c>
      <c r="V41" s="10">
        <v>23995</v>
      </c>
      <c r="W41" s="10">
        <v>160</v>
      </c>
      <c r="X41" s="10">
        <v>23992</v>
      </c>
      <c r="Y41" s="7">
        <f t="shared" si="2"/>
        <v>800</v>
      </c>
      <c r="Z41" s="7">
        <f t="shared" si="3"/>
        <v>119972</v>
      </c>
      <c r="AA41" s="12">
        <v>0</v>
      </c>
      <c r="AB41" s="12">
        <v>0</v>
      </c>
      <c r="AC41" s="12">
        <v>110</v>
      </c>
      <c r="AD41" s="12">
        <v>38484</v>
      </c>
      <c r="AE41" s="12">
        <v>257</v>
      </c>
      <c r="AF41" s="12">
        <v>89796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20">
        <f t="shared" si="4"/>
        <v>23877</v>
      </c>
      <c r="AN41" s="20">
        <f t="shared" si="5"/>
        <v>2016263</v>
      </c>
      <c r="AO41" s="12">
        <v>0</v>
      </c>
      <c r="AP41" s="12">
        <v>0</v>
      </c>
      <c r="AQ41" s="12">
        <v>0</v>
      </c>
      <c r="AR41" s="12">
        <v>0</v>
      </c>
      <c r="AS41" s="12">
        <v>187</v>
      </c>
      <c r="AT41" s="12">
        <v>65523</v>
      </c>
      <c r="AU41" s="12">
        <v>187</v>
      </c>
      <c r="AV41" s="12">
        <v>65523</v>
      </c>
      <c r="AW41" s="12">
        <v>187</v>
      </c>
      <c r="AX41" s="12">
        <v>65523</v>
      </c>
      <c r="AY41" s="7">
        <f t="shared" si="6"/>
        <v>561</v>
      </c>
      <c r="AZ41" s="7">
        <f t="shared" si="6"/>
        <v>196569</v>
      </c>
      <c r="BA41" s="10">
        <v>468</v>
      </c>
      <c r="BB41" s="10">
        <v>163808</v>
      </c>
      <c r="BC41" s="10">
        <v>561</v>
      </c>
      <c r="BD41" s="10">
        <v>196569</v>
      </c>
      <c r="BE41" s="10">
        <v>282</v>
      </c>
      <c r="BF41" s="10">
        <v>98284</v>
      </c>
      <c r="BG41" s="10">
        <v>0</v>
      </c>
      <c r="BH41" s="10">
        <v>0</v>
      </c>
      <c r="BI41" s="7">
        <f t="shared" si="7"/>
        <v>1872</v>
      </c>
      <c r="BJ41" s="7">
        <f t="shared" si="7"/>
        <v>655230</v>
      </c>
      <c r="BK41" s="7">
        <f t="shared" si="8"/>
        <v>25749</v>
      </c>
      <c r="BL41" s="7">
        <f t="shared" si="8"/>
        <v>2671493</v>
      </c>
    </row>
    <row r="42" spans="1:64" ht="20.25">
      <c r="A42" s="14">
        <v>36</v>
      </c>
      <c r="B42" s="15" t="s">
        <v>78</v>
      </c>
      <c r="C42" s="8">
        <v>4396</v>
      </c>
      <c r="D42" s="8">
        <v>351718</v>
      </c>
      <c r="E42" s="8">
        <v>0</v>
      </c>
      <c r="F42" s="8">
        <v>0</v>
      </c>
      <c r="G42" s="19">
        <f t="shared" si="0"/>
        <v>4396</v>
      </c>
      <c r="H42" s="19">
        <f t="shared" si="0"/>
        <v>351718</v>
      </c>
      <c r="I42" s="8">
        <v>0</v>
      </c>
      <c r="J42" s="8">
        <v>0</v>
      </c>
      <c r="K42" s="8">
        <v>119</v>
      </c>
      <c r="L42" s="8">
        <v>65400</v>
      </c>
      <c r="M42" s="7">
        <f t="shared" si="1"/>
        <v>4515</v>
      </c>
      <c r="N42" s="7">
        <f t="shared" si="1"/>
        <v>417118</v>
      </c>
      <c r="O42" s="8">
        <v>176</v>
      </c>
      <c r="P42" s="8">
        <v>26407</v>
      </c>
      <c r="Q42" s="8">
        <v>176</v>
      </c>
      <c r="R42" s="8">
        <v>26407</v>
      </c>
      <c r="S42" s="8">
        <v>176</v>
      </c>
      <c r="T42" s="8">
        <v>26407</v>
      </c>
      <c r="U42" s="8">
        <v>176</v>
      </c>
      <c r="V42" s="8">
        <v>26407</v>
      </c>
      <c r="W42" s="8">
        <v>176</v>
      </c>
      <c r="X42" s="8">
        <v>26403</v>
      </c>
      <c r="Y42" s="7">
        <f t="shared" si="2"/>
        <v>880</v>
      </c>
      <c r="Z42" s="7">
        <f t="shared" si="3"/>
        <v>132031</v>
      </c>
      <c r="AA42" s="12">
        <v>0</v>
      </c>
      <c r="AB42" s="12">
        <v>0</v>
      </c>
      <c r="AC42" s="12">
        <v>308</v>
      </c>
      <c r="AD42" s="12">
        <v>107932</v>
      </c>
      <c r="AE42" s="12">
        <v>720</v>
      </c>
      <c r="AF42" s="12">
        <v>251841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20">
        <f t="shared" si="4"/>
        <v>6423</v>
      </c>
      <c r="AN42" s="20">
        <f t="shared" si="5"/>
        <v>908922</v>
      </c>
      <c r="AO42" s="12">
        <v>0</v>
      </c>
      <c r="AP42" s="12">
        <v>0</v>
      </c>
      <c r="AQ42" s="12">
        <v>0</v>
      </c>
      <c r="AR42" s="12">
        <v>0</v>
      </c>
      <c r="AS42" s="12">
        <v>65</v>
      </c>
      <c r="AT42" s="12">
        <v>22846</v>
      </c>
      <c r="AU42" s="12">
        <v>65</v>
      </c>
      <c r="AV42" s="12">
        <v>22846</v>
      </c>
      <c r="AW42" s="12">
        <v>65</v>
      </c>
      <c r="AX42" s="12">
        <v>22846</v>
      </c>
      <c r="AY42" s="7">
        <f t="shared" si="6"/>
        <v>195</v>
      </c>
      <c r="AZ42" s="7">
        <f t="shared" si="6"/>
        <v>68538</v>
      </c>
      <c r="BA42" s="8">
        <v>163</v>
      </c>
      <c r="BB42" s="8">
        <v>57115</v>
      </c>
      <c r="BC42" s="8">
        <v>195</v>
      </c>
      <c r="BD42" s="8">
        <v>68538</v>
      </c>
      <c r="BE42" s="8">
        <v>100</v>
      </c>
      <c r="BF42" s="8">
        <v>34270</v>
      </c>
      <c r="BG42" s="8">
        <v>0</v>
      </c>
      <c r="BH42" s="8">
        <v>0</v>
      </c>
      <c r="BI42" s="7">
        <f t="shared" si="7"/>
        <v>653</v>
      </c>
      <c r="BJ42" s="7">
        <f t="shared" si="7"/>
        <v>228461</v>
      </c>
      <c r="BK42" s="7">
        <f t="shared" si="8"/>
        <v>7076</v>
      </c>
      <c r="BL42" s="7">
        <f t="shared" si="8"/>
        <v>1137383</v>
      </c>
    </row>
    <row r="43" spans="1:64" ht="20.25">
      <c r="A43" s="14">
        <v>37</v>
      </c>
      <c r="B43" s="15" t="s">
        <v>79</v>
      </c>
      <c r="C43" s="8">
        <v>24022</v>
      </c>
      <c r="D43" s="8">
        <v>1921775</v>
      </c>
      <c r="E43" s="8">
        <v>1716</v>
      </c>
      <c r="F43" s="8">
        <v>42892</v>
      </c>
      <c r="G43" s="19">
        <f t="shared" si="0"/>
        <v>25738</v>
      </c>
      <c r="H43" s="19">
        <f t="shared" si="0"/>
        <v>1964667</v>
      </c>
      <c r="I43" s="8">
        <v>187</v>
      </c>
      <c r="J43" s="8">
        <v>53238</v>
      </c>
      <c r="K43" s="8">
        <v>170</v>
      </c>
      <c r="L43" s="8">
        <v>13604</v>
      </c>
      <c r="M43" s="7">
        <f t="shared" si="1"/>
        <v>26095</v>
      </c>
      <c r="N43" s="7">
        <f t="shared" si="1"/>
        <v>2031509</v>
      </c>
      <c r="O43" s="8">
        <v>55</v>
      </c>
      <c r="P43" s="8">
        <v>8361</v>
      </c>
      <c r="Q43" s="8">
        <v>55</v>
      </c>
      <c r="R43" s="8">
        <v>8361</v>
      </c>
      <c r="S43" s="8">
        <v>55</v>
      </c>
      <c r="T43" s="8">
        <v>8361</v>
      </c>
      <c r="U43" s="8">
        <v>56</v>
      </c>
      <c r="V43" s="8">
        <v>8361</v>
      </c>
      <c r="W43" s="8">
        <v>58</v>
      </c>
      <c r="X43" s="8">
        <v>8357</v>
      </c>
      <c r="Y43" s="7">
        <f t="shared" si="2"/>
        <v>279</v>
      </c>
      <c r="Z43" s="7">
        <f t="shared" si="3"/>
        <v>41801</v>
      </c>
      <c r="AA43" s="12">
        <v>0</v>
      </c>
      <c r="AB43" s="12">
        <v>0</v>
      </c>
      <c r="AC43" s="12">
        <v>10</v>
      </c>
      <c r="AD43" s="12">
        <v>3342</v>
      </c>
      <c r="AE43" s="12">
        <v>22</v>
      </c>
      <c r="AF43" s="12">
        <v>7797</v>
      </c>
      <c r="AG43" s="12">
        <v>0</v>
      </c>
      <c r="AH43" s="12">
        <v>0</v>
      </c>
      <c r="AI43" s="12">
        <v>0</v>
      </c>
      <c r="AJ43" s="12">
        <v>0</v>
      </c>
      <c r="AK43" s="12">
        <v>0</v>
      </c>
      <c r="AL43" s="12">
        <v>0</v>
      </c>
      <c r="AM43" s="20">
        <f t="shared" si="4"/>
        <v>26406</v>
      </c>
      <c r="AN43" s="20">
        <f t="shared" si="5"/>
        <v>2084449</v>
      </c>
      <c r="AO43" s="12">
        <v>0</v>
      </c>
      <c r="AP43" s="12">
        <v>0</v>
      </c>
      <c r="AQ43" s="12">
        <v>0</v>
      </c>
      <c r="AR43" s="12">
        <v>0</v>
      </c>
      <c r="AS43" s="12">
        <v>6</v>
      </c>
      <c r="AT43" s="12">
        <v>2259</v>
      </c>
      <c r="AU43" s="12">
        <v>6</v>
      </c>
      <c r="AV43" s="12">
        <v>2259</v>
      </c>
      <c r="AW43" s="12">
        <v>7</v>
      </c>
      <c r="AX43" s="12">
        <v>2259</v>
      </c>
      <c r="AY43" s="7">
        <f t="shared" si="6"/>
        <v>19</v>
      </c>
      <c r="AZ43" s="7">
        <f t="shared" si="6"/>
        <v>6777</v>
      </c>
      <c r="BA43" s="8">
        <v>16</v>
      </c>
      <c r="BB43" s="8">
        <v>5648</v>
      </c>
      <c r="BC43" s="8">
        <v>18</v>
      </c>
      <c r="BD43" s="8">
        <v>6778</v>
      </c>
      <c r="BE43" s="8">
        <v>12</v>
      </c>
      <c r="BF43" s="8">
        <v>3389</v>
      </c>
      <c r="BG43" s="8">
        <v>0</v>
      </c>
      <c r="BH43" s="8">
        <v>0</v>
      </c>
      <c r="BI43" s="7">
        <f t="shared" si="7"/>
        <v>65</v>
      </c>
      <c r="BJ43" s="7">
        <f t="shared" si="7"/>
        <v>22592</v>
      </c>
      <c r="BK43" s="7">
        <f t="shared" si="8"/>
        <v>26471</v>
      </c>
      <c r="BL43" s="7">
        <f t="shared" si="8"/>
        <v>2107041</v>
      </c>
    </row>
    <row r="44" spans="1:64" ht="20.25">
      <c r="A44" s="14">
        <v>38</v>
      </c>
      <c r="B44" s="15" t="s">
        <v>80</v>
      </c>
      <c r="C44" s="8">
        <v>0</v>
      </c>
      <c r="D44" s="8">
        <v>0</v>
      </c>
      <c r="E44" s="8">
        <v>0</v>
      </c>
      <c r="F44" s="8">
        <v>0</v>
      </c>
      <c r="G44" s="19">
        <f t="shared" si="0"/>
        <v>0</v>
      </c>
      <c r="H44" s="19">
        <f t="shared" si="0"/>
        <v>0</v>
      </c>
      <c r="I44" s="8">
        <v>0</v>
      </c>
      <c r="J44" s="8">
        <v>0</v>
      </c>
      <c r="K44" s="8">
        <v>0</v>
      </c>
      <c r="L44" s="8">
        <v>0</v>
      </c>
      <c r="M44" s="7">
        <f t="shared" si="1"/>
        <v>0</v>
      </c>
      <c r="N44" s="7">
        <f t="shared" si="1"/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7">
        <f t="shared" si="2"/>
        <v>0</v>
      </c>
      <c r="Z44" s="7">
        <f t="shared" si="3"/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20">
        <f t="shared" si="4"/>
        <v>0</v>
      </c>
      <c r="AN44" s="20">
        <f t="shared" si="5"/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7">
        <f t="shared" si="6"/>
        <v>0</v>
      </c>
      <c r="AZ44" s="7">
        <f t="shared" si="6"/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7">
        <f t="shared" si="7"/>
        <v>0</v>
      </c>
      <c r="BJ44" s="7">
        <f t="shared" si="7"/>
        <v>0</v>
      </c>
      <c r="BK44" s="7">
        <f t="shared" si="8"/>
        <v>0</v>
      </c>
      <c r="BL44" s="7">
        <f t="shared" si="8"/>
        <v>0</v>
      </c>
    </row>
    <row r="45" spans="1:64" ht="20.25">
      <c r="A45" s="14">
        <v>39</v>
      </c>
      <c r="B45" s="15" t="s">
        <v>81</v>
      </c>
      <c r="C45" s="8">
        <v>0</v>
      </c>
      <c r="D45" s="8">
        <v>0</v>
      </c>
      <c r="E45" s="8">
        <v>0</v>
      </c>
      <c r="F45" s="8">
        <v>0</v>
      </c>
      <c r="G45" s="19">
        <f t="shared" si="0"/>
        <v>0</v>
      </c>
      <c r="H45" s="19">
        <f t="shared" si="0"/>
        <v>0</v>
      </c>
      <c r="I45" s="8">
        <v>0</v>
      </c>
      <c r="J45" s="8">
        <v>0</v>
      </c>
      <c r="K45" s="8">
        <v>0</v>
      </c>
      <c r="L45" s="8">
        <v>0</v>
      </c>
      <c r="M45" s="7">
        <f t="shared" si="1"/>
        <v>0</v>
      </c>
      <c r="N45" s="7">
        <f t="shared" si="1"/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7">
        <f t="shared" si="2"/>
        <v>0</v>
      </c>
      <c r="Z45" s="7">
        <f t="shared" si="3"/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20">
        <f t="shared" si="4"/>
        <v>0</v>
      </c>
      <c r="AN45" s="20">
        <f t="shared" si="5"/>
        <v>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7">
        <f t="shared" si="6"/>
        <v>0</v>
      </c>
      <c r="AZ45" s="7">
        <f t="shared" si="6"/>
        <v>0</v>
      </c>
      <c r="BA45" s="8">
        <v>0</v>
      </c>
      <c r="BB45" s="8">
        <v>0</v>
      </c>
      <c r="BC45" s="8">
        <v>0</v>
      </c>
      <c r="BD45" s="8">
        <v>0</v>
      </c>
      <c r="BE45" s="8">
        <v>0</v>
      </c>
      <c r="BF45" s="8">
        <v>0</v>
      </c>
      <c r="BG45" s="8">
        <v>0</v>
      </c>
      <c r="BH45" s="8">
        <v>0</v>
      </c>
      <c r="BI45" s="7">
        <f t="shared" si="7"/>
        <v>0</v>
      </c>
      <c r="BJ45" s="7">
        <f t="shared" si="7"/>
        <v>0</v>
      </c>
      <c r="BK45" s="7">
        <f t="shared" si="8"/>
        <v>0</v>
      </c>
      <c r="BL45" s="7">
        <f t="shared" si="8"/>
        <v>0</v>
      </c>
    </row>
    <row r="46" spans="1:64" ht="20.25">
      <c r="A46" s="14">
        <v>40</v>
      </c>
      <c r="B46" s="15" t="s">
        <v>82</v>
      </c>
      <c r="C46" s="8">
        <v>129647</v>
      </c>
      <c r="D46" s="8">
        <v>10371783</v>
      </c>
      <c r="E46" s="8">
        <v>21598</v>
      </c>
      <c r="F46" s="8">
        <v>972425</v>
      </c>
      <c r="G46" s="19">
        <f t="shared" si="0"/>
        <v>151245</v>
      </c>
      <c r="H46" s="19">
        <f t="shared" si="0"/>
        <v>11344208</v>
      </c>
      <c r="I46" s="8">
        <v>765</v>
      </c>
      <c r="J46" s="8">
        <v>548841</v>
      </c>
      <c r="K46" s="8">
        <v>6837</v>
      </c>
      <c r="L46" s="8">
        <v>1212642</v>
      </c>
      <c r="M46" s="7">
        <f t="shared" si="1"/>
        <v>158847</v>
      </c>
      <c r="N46" s="7">
        <f t="shared" si="1"/>
        <v>13105691</v>
      </c>
      <c r="O46" s="8">
        <v>2376</v>
      </c>
      <c r="P46" s="8">
        <v>356527</v>
      </c>
      <c r="Q46" s="8">
        <v>2376</v>
      </c>
      <c r="R46" s="8">
        <v>356527</v>
      </c>
      <c r="S46" s="8">
        <v>2376</v>
      </c>
      <c r="T46" s="8">
        <v>356527</v>
      </c>
      <c r="U46" s="8">
        <v>2376</v>
      </c>
      <c r="V46" s="8">
        <v>356527</v>
      </c>
      <c r="W46" s="8">
        <v>2380</v>
      </c>
      <c r="X46" s="8">
        <v>356523</v>
      </c>
      <c r="Y46" s="7">
        <f t="shared" si="2"/>
        <v>11884</v>
      </c>
      <c r="Z46" s="7">
        <f t="shared" si="3"/>
        <v>1782631</v>
      </c>
      <c r="AA46" s="12">
        <v>0</v>
      </c>
      <c r="AB46" s="12">
        <v>0</v>
      </c>
      <c r="AC46" s="12">
        <v>1244</v>
      </c>
      <c r="AD46" s="12">
        <v>435490</v>
      </c>
      <c r="AE46" s="12">
        <v>2905</v>
      </c>
      <c r="AF46" s="12">
        <v>1016142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20">
        <f t="shared" si="4"/>
        <v>174880</v>
      </c>
      <c r="AN46" s="20">
        <f t="shared" si="5"/>
        <v>16339954</v>
      </c>
      <c r="AO46" s="12">
        <v>0</v>
      </c>
      <c r="AP46" s="12">
        <v>0</v>
      </c>
      <c r="AQ46" s="12">
        <v>0</v>
      </c>
      <c r="AR46" s="12">
        <v>0</v>
      </c>
      <c r="AS46" s="12">
        <v>256</v>
      </c>
      <c r="AT46" s="12">
        <v>89922</v>
      </c>
      <c r="AU46" s="12">
        <v>256</v>
      </c>
      <c r="AV46" s="12">
        <v>89922</v>
      </c>
      <c r="AW46" s="12">
        <v>256</v>
      </c>
      <c r="AX46" s="12">
        <v>89922</v>
      </c>
      <c r="AY46" s="7">
        <f t="shared" si="6"/>
        <v>768</v>
      </c>
      <c r="AZ46" s="7">
        <f t="shared" si="6"/>
        <v>269766</v>
      </c>
      <c r="BA46" s="8">
        <v>642</v>
      </c>
      <c r="BB46" s="8">
        <v>224804</v>
      </c>
      <c r="BC46" s="8">
        <v>770</v>
      </c>
      <c r="BD46" s="8">
        <v>269765</v>
      </c>
      <c r="BE46" s="8">
        <v>389</v>
      </c>
      <c r="BF46" s="8">
        <v>134882</v>
      </c>
      <c r="BG46" s="8">
        <v>0</v>
      </c>
      <c r="BH46" s="8">
        <v>0</v>
      </c>
      <c r="BI46" s="7">
        <f t="shared" si="7"/>
        <v>2569</v>
      </c>
      <c r="BJ46" s="7">
        <f t="shared" si="7"/>
        <v>899217</v>
      </c>
      <c r="BK46" s="7">
        <f t="shared" si="8"/>
        <v>177449</v>
      </c>
      <c r="BL46" s="7">
        <f t="shared" si="8"/>
        <v>17239171</v>
      </c>
    </row>
    <row r="47" spans="1:64" ht="24" customHeight="1">
      <c r="A47" s="14">
        <v>41</v>
      </c>
      <c r="B47" s="15" t="s">
        <v>83</v>
      </c>
      <c r="C47" s="11">
        <v>0</v>
      </c>
      <c r="D47" s="11">
        <v>0</v>
      </c>
      <c r="E47" s="11">
        <v>0</v>
      </c>
      <c r="F47" s="11">
        <v>0</v>
      </c>
      <c r="G47" s="19">
        <f t="shared" si="0"/>
        <v>0</v>
      </c>
      <c r="H47" s="19">
        <f t="shared" si="0"/>
        <v>0</v>
      </c>
      <c r="I47" s="11">
        <v>0</v>
      </c>
      <c r="J47" s="11">
        <v>0</v>
      </c>
      <c r="K47" s="11">
        <v>0</v>
      </c>
      <c r="L47" s="11">
        <v>0</v>
      </c>
      <c r="M47" s="7">
        <f t="shared" si="1"/>
        <v>0</v>
      </c>
      <c r="N47" s="7">
        <f t="shared" si="1"/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7">
        <f t="shared" si="2"/>
        <v>0</v>
      </c>
      <c r="Z47" s="7">
        <f t="shared" si="3"/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20">
        <f t="shared" si="4"/>
        <v>0</v>
      </c>
      <c r="AN47" s="20">
        <f t="shared" si="5"/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7">
        <f t="shared" si="6"/>
        <v>0</v>
      </c>
      <c r="AZ47" s="7">
        <f t="shared" si="6"/>
        <v>0</v>
      </c>
      <c r="BA47" s="11">
        <v>0</v>
      </c>
      <c r="BB47" s="11">
        <v>0</v>
      </c>
      <c r="BC47" s="11">
        <v>0</v>
      </c>
      <c r="BD47" s="11">
        <v>0</v>
      </c>
      <c r="BE47" s="11">
        <v>0</v>
      </c>
      <c r="BF47" s="11">
        <v>0</v>
      </c>
      <c r="BG47" s="11">
        <v>0</v>
      </c>
      <c r="BH47" s="11">
        <v>0</v>
      </c>
      <c r="BI47" s="7">
        <f t="shared" si="7"/>
        <v>0</v>
      </c>
      <c r="BJ47" s="7">
        <f t="shared" si="7"/>
        <v>0</v>
      </c>
      <c r="BK47" s="7">
        <f t="shared" si="8"/>
        <v>0</v>
      </c>
      <c r="BL47" s="7">
        <f t="shared" si="8"/>
        <v>0</v>
      </c>
    </row>
    <row r="48" spans="1:64" ht="20.25">
      <c r="A48" s="14">
        <v>42</v>
      </c>
      <c r="B48" s="15" t="s">
        <v>84</v>
      </c>
      <c r="C48" s="8">
        <v>0</v>
      </c>
      <c r="D48" s="8">
        <v>0</v>
      </c>
      <c r="E48" s="8">
        <v>332</v>
      </c>
      <c r="F48" s="8">
        <v>19605</v>
      </c>
      <c r="G48" s="19">
        <f t="shared" si="0"/>
        <v>332</v>
      </c>
      <c r="H48" s="19">
        <f t="shared" si="0"/>
        <v>19605</v>
      </c>
      <c r="I48" s="8">
        <v>171</v>
      </c>
      <c r="J48" s="8">
        <v>73462</v>
      </c>
      <c r="K48" s="8">
        <v>77</v>
      </c>
      <c r="L48" s="8">
        <v>2332</v>
      </c>
      <c r="M48" s="7">
        <f t="shared" si="1"/>
        <v>580</v>
      </c>
      <c r="N48" s="7">
        <f t="shared" si="1"/>
        <v>95399</v>
      </c>
      <c r="O48" s="8">
        <v>1</v>
      </c>
      <c r="P48" s="8">
        <v>239</v>
      </c>
      <c r="Q48" s="8">
        <v>1</v>
      </c>
      <c r="R48" s="8">
        <v>239</v>
      </c>
      <c r="S48" s="8">
        <v>2</v>
      </c>
      <c r="T48" s="8">
        <v>239</v>
      </c>
      <c r="U48" s="8">
        <v>2</v>
      </c>
      <c r="V48" s="8">
        <v>239</v>
      </c>
      <c r="W48" s="8">
        <v>2</v>
      </c>
      <c r="X48" s="8">
        <v>238</v>
      </c>
      <c r="Y48" s="7">
        <f t="shared" si="2"/>
        <v>8</v>
      </c>
      <c r="Z48" s="7">
        <f t="shared" si="3"/>
        <v>1194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20">
        <f t="shared" si="4"/>
        <v>588</v>
      </c>
      <c r="AN48" s="20">
        <f t="shared" si="5"/>
        <v>96593</v>
      </c>
      <c r="AO48" s="12">
        <v>0</v>
      </c>
      <c r="AP48" s="12">
        <v>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7">
        <f t="shared" si="6"/>
        <v>0</v>
      </c>
      <c r="AZ48" s="7">
        <f t="shared" si="6"/>
        <v>0</v>
      </c>
      <c r="BA48" s="8">
        <v>0</v>
      </c>
      <c r="BB48" s="8">
        <v>0</v>
      </c>
      <c r="BC48" s="8">
        <v>0</v>
      </c>
      <c r="BD48" s="8">
        <v>0</v>
      </c>
      <c r="BE48" s="8">
        <v>0</v>
      </c>
      <c r="BF48" s="8">
        <v>0</v>
      </c>
      <c r="BG48" s="8">
        <v>0</v>
      </c>
      <c r="BH48" s="8">
        <v>0</v>
      </c>
      <c r="BI48" s="7">
        <f t="shared" si="7"/>
        <v>0</v>
      </c>
      <c r="BJ48" s="7">
        <f t="shared" si="7"/>
        <v>0</v>
      </c>
      <c r="BK48" s="7">
        <f t="shared" si="8"/>
        <v>588</v>
      </c>
      <c r="BL48" s="7">
        <f t="shared" si="8"/>
        <v>96593</v>
      </c>
    </row>
    <row r="49" spans="1:64" ht="20.25">
      <c r="A49" s="14">
        <v>43</v>
      </c>
      <c r="B49" s="15" t="s">
        <v>85</v>
      </c>
      <c r="C49" s="8">
        <v>29303</v>
      </c>
      <c r="D49" s="8">
        <v>2344284</v>
      </c>
      <c r="E49" s="8">
        <v>18692</v>
      </c>
      <c r="F49" s="8">
        <v>474486</v>
      </c>
      <c r="G49" s="19">
        <f t="shared" si="0"/>
        <v>47995</v>
      </c>
      <c r="H49" s="19">
        <f t="shared" si="0"/>
        <v>2818770</v>
      </c>
      <c r="I49" s="8">
        <v>1144</v>
      </c>
      <c r="J49" s="8">
        <v>439235</v>
      </c>
      <c r="K49" s="8">
        <v>4407</v>
      </c>
      <c r="L49" s="8">
        <v>418565</v>
      </c>
      <c r="M49" s="7">
        <f t="shared" si="1"/>
        <v>53546</v>
      </c>
      <c r="N49" s="7">
        <f t="shared" si="1"/>
        <v>3676570</v>
      </c>
      <c r="O49" s="8">
        <v>5179</v>
      </c>
      <c r="P49" s="8">
        <v>776894</v>
      </c>
      <c r="Q49" s="8">
        <v>5179</v>
      </c>
      <c r="R49" s="8">
        <v>776894</v>
      </c>
      <c r="S49" s="8">
        <v>5179</v>
      </c>
      <c r="T49" s="8">
        <v>776894</v>
      </c>
      <c r="U49" s="8">
        <v>5179</v>
      </c>
      <c r="V49" s="8">
        <v>776894</v>
      </c>
      <c r="W49" s="8">
        <v>5178</v>
      </c>
      <c r="X49" s="8">
        <v>776892</v>
      </c>
      <c r="Y49" s="7">
        <f t="shared" si="2"/>
        <v>25894</v>
      </c>
      <c r="Z49" s="7">
        <f t="shared" si="3"/>
        <v>3884468</v>
      </c>
      <c r="AA49" s="12">
        <v>0</v>
      </c>
      <c r="AB49" s="12">
        <v>0</v>
      </c>
      <c r="AC49" s="12">
        <v>11</v>
      </c>
      <c r="AD49" s="12">
        <v>4031</v>
      </c>
      <c r="AE49" s="12">
        <v>26</v>
      </c>
      <c r="AF49" s="12">
        <v>9405</v>
      </c>
      <c r="AG49" s="12">
        <v>0</v>
      </c>
      <c r="AH49" s="12">
        <v>0</v>
      </c>
      <c r="AI49" s="12">
        <v>0</v>
      </c>
      <c r="AJ49" s="12">
        <v>0</v>
      </c>
      <c r="AK49" s="12">
        <v>0</v>
      </c>
      <c r="AL49" s="12">
        <v>0</v>
      </c>
      <c r="AM49" s="20">
        <f t="shared" si="4"/>
        <v>79477</v>
      </c>
      <c r="AN49" s="20">
        <f t="shared" si="5"/>
        <v>7574474</v>
      </c>
      <c r="AO49" s="12">
        <v>0</v>
      </c>
      <c r="AP49" s="12">
        <v>0</v>
      </c>
      <c r="AQ49" s="12">
        <v>0</v>
      </c>
      <c r="AR49" s="12">
        <v>0</v>
      </c>
      <c r="AS49" s="12">
        <v>29</v>
      </c>
      <c r="AT49" s="12">
        <v>10180</v>
      </c>
      <c r="AU49" s="12">
        <v>29</v>
      </c>
      <c r="AV49" s="12">
        <v>10180</v>
      </c>
      <c r="AW49" s="12">
        <v>29</v>
      </c>
      <c r="AX49" s="12">
        <v>10180</v>
      </c>
      <c r="AY49" s="7">
        <f t="shared" si="6"/>
        <v>87</v>
      </c>
      <c r="AZ49" s="7">
        <f t="shared" si="6"/>
        <v>30540</v>
      </c>
      <c r="BA49" s="8">
        <v>73</v>
      </c>
      <c r="BB49" s="8">
        <v>25450</v>
      </c>
      <c r="BC49" s="8">
        <v>87</v>
      </c>
      <c r="BD49" s="8">
        <v>30539</v>
      </c>
      <c r="BE49" s="8">
        <v>42</v>
      </c>
      <c r="BF49" s="8">
        <v>15269</v>
      </c>
      <c r="BG49" s="8">
        <v>0</v>
      </c>
      <c r="BH49" s="8">
        <v>0</v>
      </c>
      <c r="BI49" s="7">
        <f t="shared" si="7"/>
        <v>289</v>
      </c>
      <c r="BJ49" s="7">
        <f t="shared" si="7"/>
        <v>101798</v>
      </c>
      <c r="BK49" s="7">
        <f t="shared" si="8"/>
        <v>79766</v>
      </c>
      <c r="BL49" s="7">
        <f t="shared" si="8"/>
        <v>7676272</v>
      </c>
    </row>
    <row r="50" spans="1:64" s="3" customFormat="1" ht="20.25">
      <c r="A50" s="14">
        <v>44</v>
      </c>
      <c r="B50" s="15" t="s">
        <v>86</v>
      </c>
      <c r="C50" s="8">
        <v>0</v>
      </c>
      <c r="D50" s="8">
        <v>0</v>
      </c>
      <c r="E50" s="8">
        <v>0</v>
      </c>
      <c r="F50" s="8">
        <v>0</v>
      </c>
      <c r="G50" s="19">
        <f>SUM(C50,E50)</f>
        <v>0</v>
      </c>
      <c r="H50" s="19">
        <f>SUM(D50,F50)</f>
        <v>0</v>
      </c>
      <c r="I50" s="8">
        <v>0</v>
      </c>
      <c r="J50" s="8">
        <v>0</v>
      </c>
      <c r="K50" s="8">
        <v>0</v>
      </c>
      <c r="L50" s="8">
        <v>0</v>
      </c>
      <c r="M50" s="7">
        <f>SUM(G50,I50,K50)</f>
        <v>0</v>
      </c>
      <c r="N50" s="7">
        <f>SUM(H50,J50,L50)</f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7">
        <f>SUM(O50+Q50+S50+U50+W50)</f>
        <v>0</v>
      </c>
      <c r="Z50" s="7">
        <f>SUM(P50+R50+T50+V50+X50)</f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20">
        <f>SUM(M50,Y50,AA50,AC50,AE50,AG50,AI50,AK50)</f>
        <v>0</v>
      </c>
      <c r="AN50" s="20">
        <f>SUM(N50+Z50+AB50+AD50+AF50+AH50+AJ50+AL50)</f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7">
        <f>SUM(AS50+AU50+AW50)</f>
        <v>0</v>
      </c>
      <c r="AZ50" s="7">
        <f>SUM(AT50+AV50+AX50)</f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7">
        <f>SUM(AQ50,AY50,BA50,BC50,BE50,BG50)</f>
        <v>0</v>
      </c>
      <c r="BJ50" s="7">
        <f>SUM(AR50,AZ50,BB50,BD50,BF50,BH50)</f>
        <v>0</v>
      </c>
      <c r="BK50" s="7">
        <f>SUM(AM50,BI50)</f>
        <v>0</v>
      </c>
      <c r="BL50" s="7">
        <f>SUM(AN50,BJ50)</f>
        <v>0</v>
      </c>
    </row>
    <row r="51" spans="1:64" ht="20.25">
      <c r="A51" s="14">
        <v>45</v>
      </c>
      <c r="B51" s="15" t="s">
        <v>87</v>
      </c>
      <c r="C51" s="8">
        <v>0</v>
      </c>
      <c r="D51" s="8">
        <v>0</v>
      </c>
      <c r="E51" s="8">
        <v>0</v>
      </c>
      <c r="F51" s="8">
        <v>0</v>
      </c>
      <c r="G51" s="19">
        <f t="shared" si="0"/>
        <v>0</v>
      </c>
      <c r="H51" s="19">
        <f t="shared" si="0"/>
        <v>0</v>
      </c>
      <c r="I51" s="8">
        <v>0</v>
      </c>
      <c r="J51" s="8">
        <v>0</v>
      </c>
      <c r="K51" s="8">
        <v>0</v>
      </c>
      <c r="L51" s="8">
        <v>0</v>
      </c>
      <c r="M51" s="7">
        <f t="shared" si="1"/>
        <v>0</v>
      </c>
      <c r="N51" s="7">
        <f t="shared" si="1"/>
        <v>0</v>
      </c>
      <c r="O51" s="8">
        <v>204</v>
      </c>
      <c r="P51" s="8">
        <v>30690</v>
      </c>
      <c r="Q51" s="8">
        <v>204</v>
      </c>
      <c r="R51" s="8">
        <v>30690</v>
      </c>
      <c r="S51" s="8">
        <v>204</v>
      </c>
      <c r="T51" s="8">
        <v>30690</v>
      </c>
      <c r="U51" s="8">
        <v>204</v>
      </c>
      <c r="V51" s="8">
        <v>30690</v>
      </c>
      <c r="W51" s="8">
        <v>207</v>
      </c>
      <c r="X51" s="8">
        <v>30690</v>
      </c>
      <c r="Y51" s="7">
        <f t="shared" si="2"/>
        <v>1023</v>
      </c>
      <c r="Z51" s="7">
        <f t="shared" si="3"/>
        <v>153450</v>
      </c>
      <c r="AA51" s="12">
        <v>0</v>
      </c>
      <c r="AB51" s="12">
        <v>0</v>
      </c>
      <c r="AC51" s="12">
        <v>0</v>
      </c>
      <c r="AD51" s="12">
        <v>0</v>
      </c>
      <c r="AE51" s="12">
        <v>251</v>
      </c>
      <c r="AF51" s="12">
        <v>88000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20">
        <f t="shared" si="4"/>
        <v>1274</v>
      </c>
      <c r="AN51" s="20">
        <f t="shared" si="5"/>
        <v>241450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7">
        <f t="shared" si="6"/>
        <v>0</v>
      </c>
      <c r="AZ51" s="7">
        <f t="shared" si="6"/>
        <v>0</v>
      </c>
      <c r="BA51" s="8">
        <v>0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  <c r="BI51" s="7">
        <f t="shared" si="7"/>
        <v>0</v>
      </c>
      <c r="BJ51" s="7">
        <f t="shared" si="7"/>
        <v>0</v>
      </c>
      <c r="BK51" s="7">
        <f t="shared" si="8"/>
        <v>1274</v>
      </c>
      <c r="BL51" s="7">
        <f t="shared" si="8"/>
        <v>241450</v>
      </c>
    </row>
    <row r="52" spans="1:64" ht="20.25">
      <c r="A52" s="14">
        <v>46</v>
      </c>
      <c r="B52" s="15" t="s">
        <v>88</v>
      </c>
      <c r="C52" s="8">
        <v>0</v>
      </c>
      <c r="D52" s="8">
        <v>0</v>
      </c>
      <c r="E52" s="8">
        <v>0</v>
      </c>
      <c r="F52" s="8">
        <v>0</v>
      </c>
      <c r="G52" s="19">
        <f t="shared" si="0"/>
        <v>0</v>
      </c>
      <c r="H52" s="19">
        <f t="shared" si="0"/>
        <v>0</v>
      </c>
      <c r="I52" s="8">
        <v>0</v>
      </c>
      <c r="J52" s="8">
        <v>0</v>
      </c>
      <c r="K52" s="8">
        <v>0</v>
      </c>
      <c r="L52" s="8">
        <v>0</v>
      </c>
      <c r="M52" s="7">
        <f t="shared" si="1"/>
        <v>0</v>
      </c>
      <c r="N52" s="7">
        <f t="shared" si="1"/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7">
        <f t="shared" si="2"/>
        <v>0</v>
      </c>
      <c r="Z52" s="7">
        <f t="shared" si="3"/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20">
        <f t="shared" si="4"/>
        <v>0</v>
      </c>
      <c r="AN52" s="20">
        <f t="shared" si="5"/>
        <v>0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2">
        <v>0</v>
      </c>
      <c r="AU52" s="12">
        <v>0</v>
      </c>
      <c r="AV52" s="12">
        <v>0</v>
      </c>
      <c r="AW52" s="12">
        <v>0</v>
      </c>
      <c r="AX52" s="12">
        <v>0</v>
      </c>
      <c r="AY52" s="7">
        <f t="shared" si="6"/>
        <v>0</v>
      </c>
      <c r="AZ52" s="7">
        <f t="shared" si="6"/>
        <v>0</v>
      </c>
      <c r="BA52" s="8">
        <v>0</v>
      </c>
      <c r="BB52" s="8">
        <v>0</v>
      </c>
      <c r="BC52" s="8">
        <v>0</v>
      </c>
      <c r="BD52" s="8">
        <v>0</v>
      </c>
      <c r="BE52" s="8">
        <v>0</v>
      </c>
      <c r="BF52" s="8">
        <v>0</v>
      </c>
      <c r="BG52" s="8">
        <v>0</v>
      </c>
      <c r="BH52" s="8">
        <v>0</v>
      </c>
      <c r="BI52" s="7">
        <f t="shared" si="7"/>
        <v>0</v>
      </c>
      <c r="BJ52" s="7">
        <f t="shared" si="7"/>
        <v>0</v>
      </c>
      <c r="BK52" s="7">
        <f t="shared" si="8"/>
        <v>0</v>
      </c>
      <c r="BL52" s="7">
        <f t="shared" si="8"/>
        <v>0</v>
      </c>
    </row>
    <row r="53" spans="1:64" ht="22.5">
      <c r="A53" s="13"/>
      <c r="B53" s="30" t="s">
        <v>89</v>
      </c>
      <c r="C53" s="13">
        <f>SUM(C7:C52)</f>
        <v>391421</v>
      </c>
      <c r="D53" s="13">
        <f t="shared" ref="D53:BH53" si="9">SUM(D7:D52)</f>
        <v>31313867</v>
      </c>
      <c r="E53" s="13">
        <f t="shared" si="9"/>
        <v>80034</v>
      </c>
      <c r="F53" s="13">
        <f t="shared" si="9"/>
        <v>2607539</v>
      </c>
      <c r="G53" s="19">
        <f t="shared" si="0"/>
        <v>471455</v>
      </c>
      <c r="H53" s="19">
        <f t="shared" si="0"/>
        <v>33921406</v>
      </c>
      <c r="I53" s="13">
        <f t="shared" si="9"/>
        <v>6117</v>
      </c>
      <c r="J53" s="13">
        <f t="shared" si="9"/>
        <v>2322000</v>
      </c>
      <c r="K53" s="13">
        <f t="shared" si="9"/>
        <v>32102</v>
      </c>
      <c r="L53" s="13">
        <f t="shared" si="9"/>
        <v>3410815</v>
      </c>
      <c r="M53" s="7">
        <f t="shared" si="1"/>
        <v>509674</v>
      </c>
      <c r="N53" s="7">
        <f t="shared" si="1"/>
        <v>39654221</v>
      </c>
      <c r="O53" s="13">
        <f t="shared" si="9"/>
        <v>13756</v>
      </c>
      <c r="P53" s="13">
        <f t="shared" si="9"/>
        <v>2065380</v>
      </c>
      <c r="Q53" s="13">
        <f t="shared" si="9"/>
        <v>13756</v>
      </c>
      <c r="R53" s="13">
        <f t="shared" si="9"/>
        <v>2065380</v>
      </c>
      <c r="S53" s="13">
        <f t="shared" si="9"/>
        <v>13759</v>
      </c>
      <c r="T53" s="13">
        <f t="shared" si="9"/>
        <v>2065380</v>
      </c>
      <c r="U53" s="13">
        <f t="shared" si="9"/>
        <v>13767</v>
      </c>
      <c r="V53" s="13">
        <f t="shared" si="9"/>
        <v>2065380</v>
      </c>
      <c r="W53" s="13">
        <f t="shared" si="9"/>
        <v>13808</v>
      </c>
      <c r="X53" s="13">
        <f t="shared" si="9"/>
        <v>2065340</v>
      </c>
      <c r="Y53" s="7">
        <f t="shared" si="2"/>
        <v>68846</v>
      </c>
      <c r="Z53" s="7">
        <f t="shared" si="3"/>
        <v>10326860</v>
      </c>
      <c r="AA53" s="13">
        <f t="shared" si="9"/>
        <v>0</v>
      </c>
      <c r="AB53" s="13">
        <f t="shared" si="9"/>
        <v>0</v>
      </c>
      <c r="AC53" s="13">
        <f t="shared" si="9"/>
        <v>5476</v>
      </c>
      <c r="AD53" s="13">
        <f t="shared" si="9"/>
        <v>1916693</v>
      </c>
      <c r="AE53" s="13">
        <f t="shared" si="9"/>
        <v>13029</v>
      </c>
      <c r="AF53" s="13">
        <f t="shared" si="9"/>
        <v>4560275</v>
      </c>
      <c r="AG53" s="13">
        <f t="shared" si="9"/>
        <v>0</v>
      </c>
      <c r="AH53" s="13">
        <f t="shared" si="9"/>
        <v>0</v>
      </c>
      <c r="AI53" s="13">
        <f t="shared" si="9"/>
        <v>0</v>
      </c>
      <c r="AJ53" s="13">
        <f t="shared" si="9"/>
        <v>0</v>
      </c>
      <c r="AK53" s="13">
        <f t="shared" si="9"/>
        <v>0</v>
      </c>
      <c r="AL53" s="13">
        <f t="shared" si="9"/>
        <v>0</v>
      </c>
      <c r="AM53" s="20">
        <f t="shared" si="4"/>
        <v>597025</v>
      </c>
      <c r="AN53" s="20">
        <f t="shared" si="4"/>
        <v>56458049</v>
      </c>
      <c r="AO53" s="13">
        <f t="shared" si="9"/>
        <v>0</v>
      </c>
      <c r="AP53" s="13">
        <f t="shared" si="9"/>
        <v>0</v>
      </c>
      <c r="AQ53" s="13">
        <f t="shared" si="9"/>
        <v>0</v>
      </c>
      <c r="AR53" s="13">
        <f t="shared" si="9"/>
        <v>0</v>
      </c>
      <c r="AS53" s="13">
        <f t="shared" si="9"/>
        <v>3453</v>
      </c>
      <c r="AT53" s="13">
        <f t="shared" si="9"/>
        <v>1211827</v>
      </c>
      <c r="AU53" s="13">
        <f t="shared" si="9"/>
        <v>3454</v>
      </c>
      <c r="AV53" s="13">
        <f t="shared" si="9"/>
        <v>1211828</v>
      </c>
      <c r="AW53" s="13">
        <f t="shared" si="9"/>
        <v>3462</v>
      </c>
      <c r="AX53" s="13">
        <f t="shared" si="9"/>
        <v>1211827</v>
      </c>
      <c r="AY53" s="7">
        <f t="shared" si="6"/>
        <v>10369</v>
      </c>
      <c r="AZ53" s="7">
        <f t="shared" si="6"/>
        <v>3635482</v>
      </c>
      <c r="BA53" s="13">
        <f t="shared" si="9"/>
        <v>8654</v>
      </c>
      <c r="BB53" s="13">
        <f t="shared" si="9"/>
        <v>3029563</v>
      </c>
      <c r="BC53" s="13">
        <f t="shared" si="9"/>
        <v>10379</v>
      </c>
      <c r="BD53" s="13">
        <f t="shared" si="9"/>
        <v>3635671</v>
      </c>
      <c r="BE53" s="13">
        <f t="shared" si="9"/>
        <v>5222</v>
      </c>
      <c r="BF53" s="13">
        <f t="shared" si="9"/>
        <v>1817734</v>
      </c>
      <c r="BG53" s="13">
        <f t="shared" si="9"/>
        <v>0</v>
      </c>
      <c r="BH53" s="13">
        <f t="shared" si="9"/>
        <v>0</v>
      </c>
      <c r="BI53" s="7">
        <f t="shared" si="7"/>
        <v>34624</v>
      </c>
      <c r="BJ53" s="7">
        <f t="shared" si="7"/>
        <v>12118450</v>
      </c>
      <c r="BK53" s="7">
        <f t="shared" si="8"/>
        <v>631649</v>
      </c>
      <c r="BL53" s="7">
        <f t="shared" si="8"/>
        <v>68576499</v>
      </c>
    </row>
  </sheetData>
  <mergeCells count="66">
    <mergeCell ref="AQ2:BL2"/>
    <mergeCell ref="C3:H3"/>
    <mergeCell ref="I3:J3"/>
    <mergeCell ref="K3:L3"/>
    <mergeCell ref="M3:N3"/>
    <mergeCell ref="O3:P3"/>
    <mergeCell ref="AA3:AB3"/>
    <mergeCell ref="BG3:BH3"/>
    <mergeCell ref="BI3:BJ3"/>
    <mergeCell ref="BK3:BL3"/>
    <mergeCell ref="AC3:AD3"/>
    <mergeCell ref="AE3:AF3"/>
    <mergeCell ref="AG3:AH3"/>
    <mergeCell ref="AI3:AJ3"/>
    <mergeCell ref="AK3:AL3"/>
    <mergeCell ref="AM3:AN3"/>
    <mergeCell ref="M1:Q1"/>
    <mergeCell ref="A2:A6"/>
    <mergeCell ref="B2:B6"/>
    <mergeCell ref="C2:AP2"/>
    <mergeCell ref="BE3:BF3"/>
    <mergeCell ref="AO3:AP3"/>
    <mergeCell ref="AQ3:AR3"/>
    <mergeCell ref="AS3:AT3"/>
    <mergeCell ref="AU3:AV3"/>
    <mergeCell ref="AW3:AX3"/>
    <mergeCell ref="AY3:AZ3"/>
    <mergeCell ref="O4:P5"/>
    <mergeCell ref="C5:D5"/>
    <mergeCell ref="E5:F5"/>
    <mergeCell ref="BA3:BB3"/>
    <mergeCell ref="BC3:BD3"/>
    <mergeCell ref="Q3:R3"/>
    <mergeCell ref="S3:T3"/>
    <mergeCell ref="U3:V3"/>
    <mergeCell ref="W3:X3"/>
    <mergeCell ref="Y3:Z3"/>
    <mergeCell ref="C4:F4"/>
    <mergeCell ref="G4:H5"/>
    <mergeCell ref="I4:J5"/>
    <mergeCell ref="K4:L5"/>
    <mergeCell ref="M4:N5"/>
    <mergeCell ref="AM4:AN5"/>
    <mergeCell ref="Q4:R5"/>
    <mergeCell ref="S4:T5"/>
    <mergeCell ref="U4:V5"/>
    <mergeCell ref="W4:X5"/>
    <mergeCell ref="Y4:Z5"/>
    <mergeCell ref="AA4:AB5"/>
    <mergeCell ref="AC4:AD5"/>
    <mergeCell ref="AE4:AF5"/>
    <mergeCell ref="AG4:AH5"/>
    <mergeCell ref="AI4:AJ5"/>
    <mergeCell ref="AK4:AL5"/>
    <mergeCell ref="BK4:BL4"/>
    <mergeCell ref="AO4:AP5"/>
    <mergeCell ref="AQ4:AR5"/>
    <mergeCell ref="AS4:AT5"/>
    <mergeCell ref="AU4:AV5"/>
    <mergeCell ref="AW4:AX5"/>
    <mergeCell ref="AY4:AZ5"/>
    <mergeCell ref="BA4:BB5"/>
    <mergeCell ref="BC4:BD5"/>
    <mergeCell ref="BE4:BF5"/>
    <mergeCell ref="BG4:BH5"/>
    <mergeCell ref="BI4:BJ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L53"/>
  <sheetViews>
    <sheetView topLeftCell="A43" workbookViewId="0">
      <selection activeCell="B53" sqref="B53:BL53"/>
    </sheetView>
  </sheetViews>
  <sheetFormatPr defaultRowHeight="15"/>
  <cols>
    <col min="1" max="1" width="7.140625" style="1" bestFit="1" customWidth="1"/>
    <col min="2" max="2" width="42" style="1" customWidth="1"/>
    <col min="3" max="3" width="10" style="1" customWidth="1"/>
    <col min="4" max="4" width="13" style="1" customWidth="1"/>
    <col min="5" max="8" width="10.140625" style="1" customWidth="1"/>
    <col min="9" max="9" width="9.42578125" style="1" customWidth="1"/>
    <col min="10" max="10" width="11.28515625" style="1" customWidth="1"/>
    <col min="11" max="11" width="10.28515625" style="1" customWidth="1"/>
    <col min="12" max="12" width="11.42578125" style="1" customWidth="1"/>
    <col min="13" max="13" width="10.28515625" style="1" customWidth="1"/>
    <col min="14" max="14" width="9.7109375" style="1" customWidth="1"/>
    <col min="15" max="15" width="11.5703125" style="1" customWidth="1"/>
    <col min="16" max="16" width="12" style="1" customWidth="1"/>
    <col min="17" max="17" width="11" style="1" customWidth="1"/>
    <col min="18" max="18" width="11.7109375" style="1" customWidth="1"/>
    <col min="19" max="23" width="9.140625" style="1" customWidth="1"/>
    <col min="24" max="24" width="13.7109375" style="1" customWidth="1"/>
    <col min="25" max="25" width="9.140625" style="1" customWidth="1"/>
    <col min="26" max="26" width="12.140625" style="1" customWidth="1"/>
    <col min="27" max="27" width="11" style="1" customWidth="1"/>
    <col min="28" max="28" width="8.5703125" style="1" customWidth="1"/>
    <col min="29" max="29" width="9.42578125" style="1" customWidth="1"/>
    <col min="30" max="30" width="12" style="1" customWidth="1"/>
    <col min="31" max="31" width="9.28515625" style="1" customWidth="1"/>
    <col min="32" max="32" width="11.28515625" style="1" bestFit="1" customWidth="1"/>
    <col min="33" max="33" width="10" style="1" bestFit="1" customWidth="1"/>
    <col min="34" max="34" width="9.28515625" style="1" bestFit="1" customWidth="1"/>
    <col min="35" max="35" width="10" style="1" bestFit="1" customWidth="1"/>
    <col min="36" max="36" width="9.28515625" style="1" bestFit="1" customWidth="1"/>
    <col min="37" max="37" width="10" style="1" bestFit="1" customWidth="1"/>
    <col min="38" max="38" width="12.5703125" style="1" customWidth="1"/>
    <col min="39" max="39" width="10" style="1" bestFit="1" customWidth="1"/>
    <col min="40" max="40" width="13.42578125" style="1" customWidth="1"/>
    <col min="41" max="41" width="10" style="1" bestFit="1" customWidth="1"/>
    <col min="42" max="42" width="9.28515625" style="1" bestFit="1" customWidth="1"/>
    <col min="43" max="52" width="9.28515625" style="1" customWidth="1"/>
    <col min="53" max="55" width="9.140625" style="1" customWidth="1"/>
    <col min="56" max="56" width="12.85546875" style="1" customWidth="1"/>
    <col min="57" max="57" width="8.42578125" style="1" customWidth="1"/>
    <col min="58" max="58" width="9.140625" style="1" customWidth="1"/>
    <col min="59" max="59" width="8.5703125" style="1" customWidth="1"/>
    <col min="60" max="60" width="13.28515625" style="1" customWidth="1"/>
    <col min="61" max="61" width="13.7109375" style="1" customWidth="1"/>
    <col min="62" max="62" width="13.140625" style="1" customWidth="1"/>
    <col min="63" max="64" width="9.140625" style="1" customWidth="1"/>
    <col min="65" max="16384" width="9.140625" style="1"/>
  </cols>
  <sheetData>
    <row r="1" spans="1:64" ht="18.75">
      <c r="B1" s="1" t="s">
        <v>0</v>
      </c>
      <c r="D1" s="4" t="s">
        <v>1</v>
      </c>
      <c r="E1" s="4"/>
      <c r="F1" s="4"/>
      <c r="G1" s="4" t="s">
        <v>101</v>
      </c>
      <c r="H1" s="4"/>
      <c r="M1" s="112" t="s">
        <v>3</v>
      </c>
      <c r="N1" s="113"/>
      <c r="O1" s="113"/>
      <c r="P1" s="113"/>
      <c r="Q1" s="113"/>
    </row>
    <row r="2" spans="1:64" ht="18.75" customHeight="1">
      <c r="A2" s="74" t="s">
        <v>4</v>
      </c>
      <c r="B2" s="77" t="s">
        <v>5</v>
      </c>
      <c r="C2" s="82" t="s">
        <v>6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73"/>
      <c r="AQ2" s="82" t="s">
        <v>7</v>
      </c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73"/>
    </row>
    <row r="3" spans="1:64" ht="18.75" customHeight="1">
      <c r="A3" s="75"/>
      <c r="B3" s="78"/>
      <c r="C3" s="68">
        <v>1</v>
      </c>
      <c r="D3" s="91"/>
      <c r="E3" s="91"/>
      <c r="F3" s="91"/>
      <c r="G3" s="91"/>
      <c r="H3" s="69"/>
      <c r="I3" s="80">
        <v>2</v>
      </c>
      <c r="J3" s="80"/>
      <c r="K3" s="82">
        <v>3</v>
      </c>
      <c r="L3" s="83"/>
      <c r="M3" s="70">
        <v>4</v>
      </c>
      <c r="N3" s="70"/>
      <c r="O3" s="80">
        <v>5</v>
      </c>
      <c r="P3" s="80"/>
      <c r="Q3" s="68">
        <v>6</v>
      </c>
      <c r="R3" s="69"/>
      <c r="S3" s="68">
        <v>7</v>
      </c>
      <c r="T3" s="69"/>
      <c r="U3" s="80">
        <v>8</v>
      </c>
      <c r="V3" s="80"/>
      <c r="W3" s="68">
        <v>9</v>
      </c>
      <c r="X3" s="69"/>
      <c r="Y3" s="86">
        <v>10</v>
      </c>
      <c r="Z3" s="87"/>
      <c r="AA3" s="71">
        <v>11</v>
      </c>
      <c r="AB3" s="81"/>
      <c r="AC3" s="71">
        <v>12</v>
      </c>
      <c r="AD3" s="72"/>
      <c r="AE3" s="72">
        <v>13</v>
      </c>
      <c r="AF3" s="72"/>
      <c r="AG3" s="72">
        <v>14</v>
      </c>
      <c r="AH3" s="81"/>
      <c r="AI3" s="71">
        <v>15</v>
      </c>
      <c r="AJ3" s="72"/>
      <c r="AK3" s="72">
        <v>16</v>
      </c>
      <c r="AL3" s="72"/>
      <c r="AM3" s="72">
        <v>17</v>
      </c>
      <c r="AN3" s="72"/>
      <c r="AO3" s="72">
        <v>18</v>
      </c>
      <c r="AP3" s="73"/>
      <c r="AQ3" s="118">
        <v>19</v>
      </c>
      <c r="AR3" s="119"/>
      <c r="AS3" s="119">
        <v>20</v>
      </c>
      <c r="AT3" s="119"/>
      <c r="AU3" s="119">
        <v>21</v>
      </c>
      <c r="AV3" s="119"/>
      <c r="AW3" s="119">
        <v>22</v>
      </c>
      <c r="AX3" s="119"/>
      <c r="AY3" s="119">
        <v>23</v>
      </c>
      <c r="AZ3" s="120"/>
      <c r="BA3" s="68">
        <v>24</v>
      </c>
      <c r="BB3" s="69"/>
      <c r="BC3" s="68">
        <v>20</v>
      </c>
      <c r="BD3" s="69"/>
      <c r="BE3" s="68">
        <v>21</v>
      </c>
      <c r="BF3" s="69"/>
      <c r="BG3" s="68">
        <v>22</v>
      </c>
      <c r="BH3" s="69"/>
      <c r="BI3" s="70">
        <v>23</v>
      </c>
      <c r="BJ3" s="70"/>
      <c r="BK3" s="70">
        <v>24</v>
      </c>
      <c r="BL3" s="70"/>
    </row>
    <row r="4" spans="1:64">
      <c r="A4" s="75" t="s">
        <v>8</v>
      </c>
      <c r="B4" s="78"/>
      <c r="C4" s="88" t="s">
        <v>9</v>
      </c>
      <c r="D4" s="89"/>
      <c r="E4" s="89"/>
      <c r="F4" s="90"/>
      <c r="G4" s="92" t="s">
        <v>10</v>
      </c>
      <c r="H4" s="93"/>
      <c r="I4" s="100" t="s">
        <v>11</v>
      </c>
      <c r="J4" s="101"/>
      <c r="K4" s="100" t="s">
        <v>12</v>
      </c>
      <c r="L4" s="101"/>
      <c r="M4" s="104" t="s">
        <v>13</v>
      </c>
      <c r="N4" s="105"/>
      <c r="O4" s="108" t="s">
        <v>14</v>
      </c>
      <c r="P4" s="109"/>
      <c r="Q4" s="108" t="s">
        <v>15</v>
      </c>
      <c r="R4" s="109"/>
      <c r="S4" s="108" t="s">
        <v>16</v>
      </c>
      <c r="T4" s="109"/>
      <c r="U4" s="108" t="s">
        <v>17</v>
      </c>
      <c r="V4" s="109"/>
      <c r="W4" s="108" t="s">
        <v>18</v>
      </c>
      <c r="X4" s="109"/>
      <c r="Y4" s="52" t="s">
        <v>19</v>
      </c>
      <c r="Z4" s="53"/>
      <c r="AA4" s="96" t="s">
        <v>20</v>
      </c>
      <c r="AB4" s="97"/>
      <c r="AC4" s="96" t="s">
        <v>21</v>
      </c>
      <c r="AD4" s="97"/>
      <c r="AE4" s="96" t="s">
        <v>22</v>
      </c>
      <c r="AF4" s="97"/>
      <c r="AG4" s="96" t="s">
        <v>23</v>
      </c>
      <c r="AH4" s="97"/>
      <c r="AI4" s="96" t="s">
        <v>24</v>
      </c>
      <c r="AJ4" s="97"/>
      <c r="AK4" s="96" t="s">
        <v>25</v>
      </c>
      <c r="AL4" s="97"/>
      <c r="AM4" s="52" t="s">
        <v>26</v>
      </c>
      <c r="AN4" s="53"/>
      <c r="AO4" s="56" t="s">
        <v>27</v>
      </c>
      <c r="AP4" s="57"/>
      <c r="AQ4" s="56" t="s">
        <v>28</v>
      </c>
      <c r="AR4" s="57"/>
      <c r="AS4" s="60" t="s">
        <v>29</v>
      </c>
      <c r="AT4" s="61"/>
      <c r="AU4" s="60" t="s">
        <v>30</v>
      </c>
      <c r="AV4" s="61"/>
      <c r="AW4" s="60" t="s">
        <v>31</v>
      </c>
      <c r="AX4" s="61"/>
      <c r="AY4" s="60" t="s">
        <v>32</v>
      </c>
      <c r="AZ4" s="61"/>
      <c r="BA4" s="114" t="s">
        <v>33</v>
      </c>
      <c r="BB4" s="115"/>
      <c r="BC4" s="114" t="s">
        <v>34</v>
      </c>
      <c r="BD4" s="115"/>
      <c r="BE4" s="114" t="s">
        <v>35</v>
      </c>
      <c r="BF4" s="115"/>
      <c r="BG4" s="64" t="s">
        <v>36</v>
      </c>
      <c r="BH4" s="65"/>
      <c r="BI4" s="50" t="s">
        <v>37</v>
      </c>
      <c r="BJ4" s="51"/>
      <c r="BK4" s="50" t="s">
        <v>38</v>
      </c>
      <c r="BL4" s="51"/>
    </row>
    <row r="5" spans="1:64">
      <c r="A5" s="75"/>
      <c r="B5" s="78"/>
      <c r="C5" s="88" t="s">
        <v>39</v>
      </c>
      <c r="D5" s="90"/>
      <c r="E5" s="88" t="s">
        <v>40</v>
      </c>
      <c r="F5" s="90"/>
      <c r="G5" s="94"/>
      <c r="H5" s="95"/>
      <c r="I5" s="102"/>
      <c r="J5" s="103"/>
      <c r="K5" s="102"/>
      <c r="L5" s="103"/>
      <c r="M5" s="106"/>
      <c r="N5" s="107"/>
      <c r="O5" s="110"/>
      <c r="P5" s="111"/>
      <c r="Q5" s="110"/>
      <c r="R5" s="111"/>
      <c r="S5" s="110"/>
      <c r="T5" s="111"/>
      <c r="U5" s="110"/>
      <c r="V5" s="111"/>
      <c r="W5" s="110"/>
      <c r="X5" s="111"/>
      <c r="Y5" s="54"/>
      <c r="Z5" s="55"/>
      <c r="AA5" s="98"/>
      <c r="AB5" s="99"/>
      <c r="AC5" s="98"/>
      <c r="AD5" s="99"/>
      <c r="AE5" s="98"/>
      <c r="AF5" s="99"/>
      <c r="AG5" s="98"/>
      <c r="AH5" s="99"/>
      <c r="AI5" s="98"/>
      <c r="AJ5" s="99"/>
      <c r="AK5" s="98"/>
      <c r="AL5" s="99"/>
      <c r="AM5" s="54"/>
      <c r="AN5" s="55"/>
      <c r="AO5" s="58"/>
      <c r="AP5" s="59"/>
      <c r="AQ5" s="58"/>
      <c r="AR5" s="59"/>
      <c r="AS5" s="62"/>
      <c r="AT5" s="63"/>
      <c r="AU5" s="62"/>
      <c r="AV5" s="63"/>
      <c r="AW5" s="62"/>
      <c r="AX5" s="63"/>
      <c r="AY5" s="62"/>
      <c r="AZ5" s="63"/>
      <c r="BA5" s="116"/>
      <c r="BB5" s="117"/>
      <c r="BC5" s="116"/>
      <c r="BD5" s="117"/>
      <c r="BE5" s="116"/>
      <c r="BF5" s="117"/>
      <c r="BG5" s="66"/>
      <c r="BH5" s="67"/>
      <c r="BI5" s="25"/>
      <c r="BJ5" s="26"/>
      <c r="BK5" s="25"/>
      <c r="BL5" s="26"/>
    </row>
    <row r="6" spans="1:64" ht="19.5" customHeight="1">
      <c r="A6" s="76"/>
      <c r="B6" s="79"/>
      <c r="C6" s="5" t="s">
        <v>41</v>
      </c>
      <c r="D6" s="5" t="s">
        <v>42</v>
      </c>
      <c r="E6" s="5" t="s">
        <v>41</v>
      </c>
      <c r="F6" s="5" t="s">
        <v>42</v>
      </c>
      <c r="G6" s="18" t="s">
        <v>41</v>
      </c>
      <c r="H6" s="18" t="s">
        <v>42</v>
      </c>
      <c r="I6" s="5" t="s">
        <v>41</v>
      </c>
      <c r="J6" s="5" t="s">
        <v>42</v>
      </c>
      <c r="K6" s="5" t="s">
        <v>41</v>
      </c>
      <c r="L6" s="5" t="s">
        <v>42</v>
      </c>
      <c r="M6" s="6" t="s">
        <v>41</v>
      </c>
      <c r="N6" s="6" t="s">
        <v>42</v>
      </c>
      <c r="O6" s="5" t="s">
        <v>41</v>
      </c>
      <c r="P6" s="5" t="s">
        <v>42</v>
      </c>
      <c r="Q6" s="5" t="s">
        <v>41</v>
      </c>
      <c r="R6" s="5" t="s">
        <v>42</v>
      </c>
      <c r="S6" s="5" t="s">
        <v>41</v>
      </c>
      <c r="T6" s="5" t="s">
        <v>42</v>
      </c>
      <c r="U6" s="5" t="s">
        <v>41</v>
      </c>
      <c r="V6" s="5" t="s">
        <v>42</v>
      </c>
      <c r="W6" s="5" t="s">
        <v>41</v>
      </c>
      <c r="X6" s="5" t="s">
        <v>42</v>
      </c>
      <c r="Y6" s="6" t="s">
        <v>41</v>
      </c>
      <c r="Z6" s="6" t="s">
        <v>42</v>
      </c>
      <c r="AA6" s="5" t="s">
        <v>41</v>
      </c>
      <c r="AB6" s="5" t="s">
        <v>42</v>
      </c>
      <c r="AC6" s="5" t="s">
        <v>41</v>
      </c>
      <c r="AD6" s="5" t="s">
        <v>42</v>
      </c>
      <c r="AE6" s="5" t="s">
        <v>41</v>
      </c>
      <c r="AF6" s="5" t="s">
        <v>42</v>
      </c>
      <c r="AG6" s="5" t="s">
        <v>41</v>
      </c>
      <c r="AH6" s="5" t="s">
        <v>42</v>
      </c>
      <c r="AI6" s="5" t="s">
        <v>41</v>
      </c>
      <c r="AJ6" s="5" t="s">
        <v>42</v>
      </c>
      <c r="AK6" s="5" t="s">
        <v>41</v>
      </c>
      <c r="AL6" s="5" t="s">
        <v>42</v>
      </c>
      <c r="AM6" s="5" t="s">
        <v>41</v>
      </c>
      <c r="AN6" s="5" t="s">
        <v>42</v>
      </c>
      <c r="AO6" s="5" t="s">
        <v>41</v>
      </c>
      <c r="AP6" s="5" t="s">
        <v>42</v>
      </c>
      <c r="AQ6" s="5" t="s">
        <v>41</v>
      </c>
      <c r="AR6" s="5" t="s">
        <v>42</v>
      </c>
      <c r="AS6" s="5" t="s">
        <v>41</v>
      </c>
      <c r="AT6" s="5" t="s">
        <v>42</v>
      </c>
      <c r="AU6" s="5" t="s">
        <v>41</v>
      </c>
      <c r="AV6" s="5" t="s">
        <v>42</v>
      </c>
      <c r="AW6" s="5" t="s">
        <v>41</v>
      </c>
      <c r="AX6" s="5" t="s">
        <v>42</v>
      </c>
      <c r="AY6" s="5" t="s">
        <v>41</v>
      </c>
      <c r="AZ6" s="5" t="s">
        <v>42</v>
      </c>
      <c r="BA6" s="5" t="s">
        <v>41</v>
      </c>
      <c r="BB6" s="5" t="s">
        <v>42</v>
      </c>
      <c r="BC6" s="5" t="s">
        <v>41</v>
      </c>
      <c r="BD6" s="5" t="s">
        <v>42</v>
      </c>
      <c r="BE6" s="5" t="s">
        <v>41</v>
      </c>
      <c r="BF6" s="5" t="s">
        <v>42</v>
      </c>
      <c r="BG6" s="5" t="s">
        <v>41</v>
      </c>
      <c r="BH6" s="5" t="s">
        <v>42</v>
      </c>
      <c r="BI6" s="6" t="s">
        <v>41</v>
      </c>
      <c r="BJ6" s="6" t="s">
        <v>42</v>
      </c>
      <c r="BK6" s="6" t="s">
        <v>41</v>
      </c>
      <c r="BL6" s="6" t="s">
        <v>42</v>
      </c>
    </row>
    <row r="7" spans="1:64" ht="21" customHeight="1">
      <c r="A7" s="14">
        <v>1</v>
      </c>
      <c r="B7" s="15" t="s">
        <v>43</v>
      </c>
      <c r="C7" s="8">
        <v>34002</v>
      </c>
      <c r="D7" s="8">
        <v>6858900</v>
      </c>
      <c r="E7" s="8">
        <v>0</v>
      </c>
      <c r="F7" s="8">
        <v>0</v>
      </c>
      <c r="G7" s="19">
        <f>SUM(C7,E7)</f>
        <v>34002</v>
      </c>
      <c r="H7" s="19">
        <f>SUM(D7,F7)</f>
        <v>6858900</v>
      </c>
      <c r="I7" s="8">
        <v>4</v>
      </c>
      <c r="J7" s="8">
        <v>4000</v>
      </c>
      <c r="K7" s="8">
        <v>0</v>
      </c>
      <c r="L7" s="8">
        <v>0</v>
      </c>
      <c r="M7" s="7">
        <f>SUM(G7,I7,K7)</f>
        <v>34006</v>
      </c>
      <c r="N7" s="7">
        <f>SUM(H7,J7,L7)</f>
        <v>6862900</v>
      </c>
      <c r="O7" s="8">
        <v>732</v>
      </c>
      <c r="P7" s="8">
        <v>106800</v>
      </c>
      <c r="Q7" s="8">
        <v>0</v>
      </c>
      <c r="R7" s="8">
        <v>0</v>
      </c>
      <c r="S7" s="8">
        <v>0</v>
      </c>
      <c r="T7" s="8">
        <v>0</v>
      </c>
      <c r="U7" s="8">
        <v>20</v>
      </c>
      <c r="V7" s="8">
        <v>4000</v>
      </c>
      <c r="W7" s="8">
        <v>1760</v>
      </c>
      <c r="X7" s="8">
        <v>232300</v>
      </c>
      <c r="Y7" s="7">
        <f>SUM(O7+Q7+S7+U7+W7)</f>
        <v>2512</v>
      </c>
      <c r="Z7" s="7">
        <f>SUM(P7+R7+T7+V7+X7)</f>
        <v>343100</v>
      </c>
      <c r="AA7" s="12">
        <v>0</v>
      </c>
      <c r="AB7" s="12">
        <v>0</v>
      </c>
      <c r="AC7" s="12">
        <v>660</v>
      </c>
      <c r="AD7" s="12">
        <v>80900</v>
      </c>
      <c r="AE7" s="12">
        <v>588</v>
      </c>
      <c r="AF7" s="12">
        <v>182900</v>
      </c>
      <c r="AG7" s="12">
        <v>2</v>
      </c>
      <c r="AH7" s="12">
        <v>20000</v>
      </c>
      <c r="AI7" s="12">
        <v>120</v>
      </c>
      <c r="AJ7" s="12">
        <v>4000</v>
      </c>
      <c r="AK7" s="12">
        <v>630</v>
      </c>
      <c r="AL7" s="12">
        <v>53600</v>
      </c>
      <c r="AM7" s="20">
        <f>SUM(M7,Y7,AA7,AC7,AE7,AG7,AI7,AK7)</f>
        <v>38518</v>
      </c>
      <c r="AN7" s="20">
        <f>SUM(N7,Z7,AB7,AD7,AF7,AH7,AJ7,AL7)</f>
        <v>7547400</v>
      </c>
      <c r="AO7" s="12">
        <v>0</v>
      </c>
      <c r="AP7" s="12">
        <v>0</v>
      </c>
      <c r="AQ7" s="12">
        <v>0</v>
      </c>
      <c r="AR7" s="12">
        <v>0</v>
      </c>
      <c r="AS7" s="12">
        <v>0</v>
      </c>
      <c r="AT7" s="12">
        <v>0</v>
      </c>
      <c r="AU7" s="12">
        <v>0</v>
      </c>
      <c r="AV7" s="12">
        <v>0</v>
      </c>
      <c r="AW7" s="12">
        <v>0</v>
      </c>
      <c r="AX7" s="12">
        <v>0</v>
      </c>
      <c r="AY7" s="7">
        <f>SUM(AS7+AU7+AW7)</f>
        <v>0</v>
      </c>
      <c r="AZ7" s="7">
        <f>SUM(AT7+AV7+AX7)</f>
        <v>0</v>
      </c>
      <c r="BA7" s="8">
        <v>0</v>
      </c>
      <c r="BB7" s="8">
        <v>0</v>
      </c>
      <c r="BC7" s="8">
        <v>364</v>
      </c>
      <c r="BD7" s="8">
        <v>143800</v>
      </c>
      <c r="BE7" s="8">
        <v>0</v>
      </c>
      <c r="BF7" s="8">
        <v>0</v>
      </c>
      <c r="BG7" s="8">
        <v>2450</v>
      </c>
      <c r="BH7" s="8">
        <v>406200</v>
      </c>
      <c r="BI7" s="7">
        <f>SUM(AQ7,AY7,BA7,BC7,BE7,BG7)</f>
        <v>2814</v>
      </c>
      <c r="BJ7" s="7">
        <f>SUM(AR7,AZ7,BB7,BD7,BF7,BH7)</f>
        <v>550000</v>
      </c>
      <c r="BK7" s="7">
        <f>SUM(AM7,BI7)</f>
        <v>41332</v>
      </c>
      <c r="BL7" s="7">
        <f>SUM(AN7,BJ7)</f>
        <v>8097400</v>
      </c>
    </row>
    <row r="8" spans="1:64" ht="20.25">
      <c r="A8" s="14">
        <v>2</v>
      </c>
      <c r="B8" s="15" t="s">
        <v>44</v>
      </c>
      <c r="C8" s="8">
        <v>24971</v>
      </c>
      <c r="D8" s="8">
        <v>4973700</v>
      </c>
      <c r="E8" s="8">
        <v>0</v>
      </c>
      <c r="F8" s="8">
        <v>0</v>
      </c>
      <c r="G8" s="19">
        <f t="shared" ref="G8:H53" si="0">SUM(C8,E8)</f>
        <v>24971</v>
      </c>
      <c r="H8" s="19">
        <f t="shared" si="0"/>
        <v>4973700</v>
      </c>
      <c r="I8" s="8">
        <v>4</v>
      </c>
      <c r="J8" s="8">
        <v>4000</v>
      </c>
      <c r="K8" s="8">
        <v>0</v>
      </c>
      <c r="L8" s="8">
        <v>0</v>
      </c>
      <c r="M8" s="7">
        <f t="shared" ref="M8:N53" si="1">SUM(G8,I8,K8)</f>
        <v>24975</v>
      </c>
      <c r="N8" s="7">
        <f t="shared" si="1"/>
        <v>4977700</v>
      </c>
      <c r="O8" s="8">
        <v>528</v>
      </c>
      <c r="P8" s="8">
        <v>94200</v>
      </c>
      <c r="Q8" s="8">
        <v>0</v>
      </c>
      <c r="R8" s="8">
        <v>0</v>
      </c>
      <c r="S8" s="8">
        <v>0</v>
      </c>
      <c r="T8" s="8">
        <v>0</v>
      </c>
      <c r="U8" s="8">
        <v>4</v>
      </c>
      <c r="V8" s="8">
        <v>1000</v>
      </c>
      <c r="W8" s="8">
        <v>1052</v>
      </c>
      <c r="X8" s="8">
        <v>153500</v>
      </c>
      <c r="Y8" s="7">
        <f t="shared" ref="Y8:Y53" si="2">SUM(O8+Q8+S8+U8+W8)</f>
        <v>1584</v>
      </c>
      <c r="Z8" s="7">
        <f t="shared" ref="Z8:Z53" si="3">SUM(P8+R8+T8+V8+X8)</f>
        <v>248700</v>
      </c>
      <c r="AA8" s="12">
        <v>0</v>
      </c>
      <c r="AB8" s="12">
        <v>0</v>
      </c>
      <c r="AC8" s="12">
        <v>602</v>
      </c>
      <c r="AD8" s="12">
        <v>75000</v>
      </c>
      <c r="AE8" s="12">
        <v>784</v>
      </c>
      <c r="AF8" s="12">
        <v>227900</v>
      </c>
      <c r="AG8" s="12">
        <v>1</v>
      </c>
      <c r="AH8" s="12">
        <v>5000</v>
      </c>
      <c r="AI8" s="12">
        <v>30</v>
      </c>
      <c r="AJ8" s="12">
        <v>1000</v>
      </c>
      <c r="AK8" s="12">
        <v>607</v>
      </c>
      <c r="AL8" s="12">
        <v>59800</v>
      </c>
      <c r="AM8" s="20">
        <f t="shared" ref="AM8:AN53" si="4">SUM(M8,Y8,AA8,AC8,AE8,AG8,AI8,AK8)</f>
        <v>28583</v>
      </c>
      <c r="AN8" s="20">
        <f t="shared" ref="AN8:AN52" si="5">SUM(N8+Z8+AB8+AD8+AF8+AH8+AJ8+AL8)</f>
        <v>5595100</v>
      </c>
      <c r="AO8" s="12">
        <v>0</v>
      </c>
      <c r="AP8" s="12">
        <v>0</v>
      </c>
      <c r="AQ8" s="12">
        <v>0</v>
      </c>
      <c r="AR8" s="12">
        <v>0</v>
      </c>
      <c r="AS8" s="12">
        <v>0</v>
      </c>
      <c r="AT8" s="12">
        <v>0</v>
      </c>
      <c r="AU8" s="12">
        <v>0</v>
      </c>
      <c r="AV8" s="12">
        <v>0</v>
      </c>
      <c r="AW8" s="12">
        <v>0</v>
      </c>
      <c r="AX8" s="12">
        <v>0</v>
      </c>
      <c r="AY8" s="7">
        <f t="shared" ref="AY8:AZ53" si="6">SUM(AS8+AU8+AW8)</f>
        <v>0</v>
      </c>
      <c r="AZ8" s="7">
        <f t="shared" si="6"/>
        <v>0</v>
      </c>
      <c r="BA8" s="8">
        <v>0</v>
      </c>
      <c r="BB8" s="8">
        <v>0</v>
      </c>
      <c r="BC8" s="8">
        <v>514</v>
      </c>
      <c r="BD8" s="8">
        <v>207900</v>
      </c>
      <c r="BE8" s="8">
        <v>0</v>
      </c>
      <c r="BF8" s="8">
        <v>0</v>
      </c>
      <c r="BG8" s="8">
        <v>2750</v>
      </c>
      <c r="BH8" s="8">
        <v>437100</v>
      </c>
      <c r="BI8" s="7">
        <f t="shared" ref="BI8:BJ53" si="7">SUM(AQ8,AY8,BA8,BC8,BE8,BG8)</f>
        <v>3264</v>
      </c>
      <c r="BJ8" s="7">
        <f t="shared" si="7"/>
        <v>645000</v>
      </c>
      <c r="BK8" s="7">
        <f t="shared" ref="BK8:BL53" si="8">SUM(AM8,BI8)</f>
        <v>31847</v>
      </c>
      <c r="BL8" s="7">
        <f t="shared" si="8"/>
        <v>6240100</v>
      </c>
    </row>
    <row r="9" spans="1:64" ht="20.25">
      <c r="A9" s="14">
        <v>3</v>
      </c>
      <c r="B9" s="15" t="s">
        <v>45</v>
      </c>
      <c r="C9" s="8">
        <v>7282</v>
      </c>
      <c r="D9" s="8">
        <v>1172200</v>
      </c>
      <c r="E9" s="8">
        <v>0</v>
      </c>
      <c r="F9" s="8">
        <v>0</v>
      </c>
      <c r="G9" s="19">
        <f t="shared" si="0"/>
        <v>7282</v>
      </c>
      <c r="H9" s="19">
        <f t="shared" si="0"/>
        <v>1172200</v>
      </c>
      <c r="I9" s="8">
        <v>4</v>
      </c>
      <c r="J9" s="8">
        <v>4000</v>
      </c>
      <c r="K9" s="8">
        <v>0</v>
      </c>
      <c r="L9" s="8">
        <v>0</v>
      </c>
      <c r="M9" s="7">
        <f t="shared" si="1"/>
        <v>7286</v>
      </c>
      <c r="N9" s="7">
        <f t="shared" si="1"/>
        <v>1176200</v>
      </c>
      <c r="O9" s="8">
        <v>370</v>
      </c>
      <c r="P9" s="8">
        <v>78800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732</v>
      </c>
      <c r="X9" s="8">
        <v>88500</v>
      </c>
      <c r="Y9" s="7">
        <f t="shared" si="2"/>
        <v>1102</v>
      </c>
      <c r="Z9" s="7">
        <f t="shared" si="3"/>
        <v>167300</v>
      </c>
      <c r="AA9" s="12">
        <v>0</v>
      </c>
      <c r="AB9" s="12">
        <v>0</v>
      </c>
      <c r="AC9" s="12">
        <v>188</v>
      </c>
      <c r="AD9" s="12">
        <v>16400</v>
      </c>
      <c r="AE9" s="12">
        <v>252</v>
      </c>
      <c r="AF9" s="12">
        <v>44500</v>
      </c>
      <c r="AG9" s="12">
        <v>0</v>
      </c>
      <c r="AH9" s="12">
        <v>0</v>
      </c>
      <c r="AI9" s="12">
        <v>18</v>
      </c>
      <c r="AJ9" s="12">
        <v>900</v>
      </c>
      <c r="AK9" s="12">
        <v>100</v>
      </c>
      <c r="AL9" s="12">
        <v>15000</v>
      </c>
      <c r="AM9" s="20">
        <f t="shared" si="4"/>
        <v>8946</v>
      </c>
      <c r="AN9" s="20">
        <f t="shared" si="5"/>
        <v>1420300</v>
      </c>
      <c r="AO9" s="12">
        <v>0</v>
      </c>
      <c r="AP9" s="12">
        <v>0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AY9" s="7">
        <f t="shared" si="6"/>
        <v>0</v>
      </c>
      <c r="AZ9" s="7">
        <f t="shared" si="6"/>
        <v>0</v>
      </c>
      <c r="BA9" s="8">
        <v>0</v>
      </c>
      <c r="BB9" s="8">
        <v>0</v>
      </c>
      <c r="BC9" s="8">
        <v>384</v>
      </c>
      <c r="BD9" s="8">
        <v>85000</v>
      </c>
      <c r="BE9" s="8">
        <v>0</v>
      </c>
      <c r="BF9" s="8">
        <v>0</v>
      </c>
      <c r="BG9" s="8">
        <v>1364</v>
      </c>
      <c r="BH9" s="8">
        <v>210000</v>
      </c>
      <c r="BI9" s="7">
        <f t="shared" si="7"/>
        <v>1748</v>
      </c>
      <c r="BJ9" s="7">
        <f t="shared" si="7"/>
        <v>295000</v>
      </c>
      <c r="BK9" s="7">
        <f t="shared" si="8"/>
        <v>10694</v>
      </c>
      <c r="BL9" s="7">
        <f t="shared" si="8"/>
        <v>1715300</v>
      </c>
    </row>
    <row r="10" spans="1:64" ht="20.25">
      <c r="A10" s="14">
        <v>4</v>
      </c>
      <c r="B10" s="15" t="s">
        <v>46</v>
      </c>
      <c r="C10" s="9">
        <v>17030</v>
      </c>
      <c r="D10" s="9">
        <v>3471400</v>
      </c>
      <c r="E10" s="9">
        <v>0</v>
      </c>
      <c r="F10" s="9">
        <v>0</v>
      </c>
      <c r="G10" s="19">
        <f t="shared" si="0"/>
        <v>17030</v>
      </c>
      <c r="H10" s="19">
        <f t="shared" si="0"/>
        <v>3471400</v>
      </c>
      <c r="I10" s="9">
        <v>4</v>
      </c>
      <c r="J10" s="9">
        <v>4000</v>
      </c>
      <c r="K10" s="9">
        <v>0</v>
      </c>
      <c r="L10" s="9">
        <v>0</v>
      </c>
      <c r="M10" s="7">
        <f t="shared" si="1"/>
        <v>17034</v>
      </c>
      <c r="N10" s="7">
        <f t="shared" si="1"/>
        <v>3475400</v>
      </c>
      <c r="O10" s="9">
        <v>1490</v>
      </c>
      <c r="P10" s="9">
        <v>676200</v>
      </c>
      <c r="Q10" s="9">
        <v>0</v>
      </c>
      <c r="R10" s="9">
        <v>0</v>
      </c>
      <c r="S10" s="9">
        <v>0</v>
      </c>
      <c r="T10" s="9">
        <v>0</v>
      </c>
      <c r="U10" s="9">
        <v>20</v>
      </c>
      <c r="V10" s="9">
        <v>5000</v>
      </c>
      <c r="W10" s="9">
        <v>1630</v>
      </c>
      <c r="X10" s="9">
        <v>424000</v>
      </c>
      <c r="Y10" s="7">
        <f t="shared" si="2"/>
        <v>3140</v>
      </c>
      <c r="Z10" s="7">
        <f t="shared" si="3"/>
        <v>1105200</v>
      </c>
      <c r="AA10" s="12">
        <v>0</v>
      </c>
      <c r="AB10" s="12">
        <v>0</v>
      </c>
      <c r="AC10" s="12">
        <v>428</v>
      </c>
      <c r="AD10" s="12">
        <v>45500</v>
      </c>
      <c r="AE10" s="12">
        <v>880</v>
      </c>
      <c r="AF10" s="12">
        <v>247500</v>
      </c>
      <c r="AG10" s="12">
        <v>2</v>
      </c>
      <c r="AH10" s="12">
        <v>20000</v>
      </c>
      <c r="AI10" s="12">
        <v>18</v>
      </c>
      <c r="AJ10" s="12">
        <v>900</v>
      </c>
      <c r="AK10" s="12">
        <v>828</v>
      </c>
      <c r="AL10" s="12">
        <v>177900</v>
      </c>
      <c r="AM10" s="20">
        <f t="shared" si="4"/>
        <v>22330</v>
      </c>
      <c r="AN10" s="20">
        <f t="shared" si="5"/>
        <v>5072400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7">
        <f t="shared" si="6"/>
        <v>0</v>
      </c>
      <c r="AZ10" s="7">
        <f t="shared" si="6"/>
        <v>0</v>
      </c>
      <c r="BA10" s="9">
        <v>0</v>
      </c>
      <c r="BB10" s="9">
        <v>0</v>
      </c>
      <c r="BC10" s="9">
        <v>546</v>
      </c>
      <c r="BD10" s="9">
        <v>326700</v>
      </c>
      <c r="BE10" s="9">
        <v>0</v>
      </c>
      <c r="BF10" s="9">
        <v>0</v>
      </c>
      <c r="BG10" s="9">
        <v>3636</v>
      </c>
      <c r="BH10" s="9">
        <v>933300</v>
      </c>
      <c r="BI10" s="7">
        <f t="shared" si="7"/>
        <v>4182</v>
      </c>
      <c r="BJ10" s="7">
        <f t="shared" si="7"/>
        <v>1260000</v>
      </c>
      <c r="BK10" s="7">
        <f t="shared" si="8"/>
        <v>26512</v>
      </c>
      <c r="BL10" s="7">
        <f t="shared" si="8"/>
        <v>6332400</v>
      </c>
    </row>
    <row r="11" spans="1:64" ht="20.25">
      <c r="A11" s="14">
        <v>5</v>
      </c>
      <c r="B11" s="15" t="s">
        <v>47</v>
      </c>
      <c r="C11" s="8">
        <v>13926</v>
      </c>
      <c r="D11" s="8">
        <v>2421500</v>
      </c>
      <c r="E11" s="8">
        <v>0</v>
      </c>
      <c r="F11" s="8">
        <v>0</v>
      </c>
      <c r="G11" s="19">
        <f t="shared" si="0"/>
        <v>13926</v>
      </c>
      <c r="H11" s="19">
        <f t="shared" si="0"/>
        <v>2421500</v>
      </c>
      <c r="I11" s="8">
        <v>4</v>
      </c>
      <c r="J11" s="8">
        <v>4000</v>
      </c>
      <c r="K11" s="8">
        <v>0</v>
      </c>
      <c r="L11" s="8">
        <v>0</v>
      </c>
      <c r="M11" s="7">
        <f t="shared" si="1"/>
        <v>13930</v>
      </c>
      <c r="N11" s="7">
        <f t="shared" si="1"/>
        <v>2425500</v>
      </c>
      <c r="O11" s="8">
        <v>386</v>
      </c>
      <c r="P11" s="8">
        <v>76000</v>
      </c>
      <c r="Q11" s="8">
        <v>0</v>
      </c>
      <c r="R11" s="8">
        <v>0</v>
      </c>
      <c r="S11" s="8">
        <v>0</v>
      </c>
      <c r="T11" s="8">
        <v>0</v>
      </c>
      <c r="U11" s="8">
        <v>14</v>
      </c>
      <c r="V11" s="8">
        <v>2000</v>
      </c>
      <c r="W11" s="8">
        <v>950</v>
      </c>
      <c r="X11" s="8">
        <v>133800</v>
      </c>
      <c r="Y11" s="7">
        <f t="shared" si="2"/>
        <v>1350</v>
      </c>
      <c r="Z11" s="7">
        <f t="shared" si="3"/>
        <v>211800</v>
      </c>
      <c r="AA11" s="12">
        <v>0</v>
      </c>
      <c r="AB11" s="12">
        <v>0</v>
      </c>
      <c r="AC11" s="12">
        <v>536</v>
      </c>
      <c r="AD11" s="12">
        <v>59500</v>
      </c>
      <c r="AE11" s="12">
        <v>640</v>
      </c>
      <c r="AF11" s="12">
        <v>178000</v>
      </c>
      <c r="AG11" s="12">
        <v>0</v>
      </c>
      <c r="AH11" s="12">
        <v>0</v>
      </c>
      <c r="AI11" s="12">
        <v>18</v>
      </c>
      <c r="AJ11" s="12">
        <v>900</v>
      </c>
      <c r="AK11" s="12">
        <v>742</v>
      </c>
      <c r="AL11" s="12">
        <v>86700</v>
      </c>
      <c r="AM11" s="20">
        <f t="shared" si="4"/>
        <v>17216</v>
      </c>
      <c r="AN11" s="20">
        <f t="shared" si="5"/>
        <v>2962400</v>
      </c>
      <c r="AO11" s="12">
        <v>0</v>
      </c>
      <c r="AP11" s="12">
        <v>0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7">
        <f t="shared" si="6"/>
        <v>0</v>
      </c>
      <c r="AZ11" s="7">
        <f t="shared" si="6"/>
        <v>0</v>
      </c>
      <c r="BA11" s="8">
        <v>0</v>
      </c>
      <c r="BB11" s="8">
        <v>0</v>
      </c>
      <c r="BC11" s="8">
        <v>170</v>
      </c>
      <c r="BD11" s="8">
        <v>54000</v>
      </c>
      <c r="BE11" s="8">
        <v>0</v>
      </c>
      <c r="BF11" s="8">
        <v>0</v>
      </c>
      <c r="BG11" s="8">
        <v>2358</v>
      </c>
      <c r="BH11" s="8">
        <v>259300</v>
      </c>
      <c r="BI11" s="7">
        <f t="shared" si="7"/>
        <v>2528</v>
      </c>
      <c r="BJ11" s="7">
        <f t="shared" si="7"/>
        <v>313300</v>
      </c>
      <c r="BK11" s="7">
        <f t="shared" si="8"/>
        <v>19744</v>
      </c>
      <c r="BL11" s="7">
        <f t="shared" si="8"/>
        <v>3275700</v>
      </c>
    </row>
    <row r="12" spans="1:64" ht="20.25">
      <c r="A12" s="14">
        <v>6</v>
      </c>
      <c r="B12" s="15" t="s">
        <v>48</v>
      </c>
      <c r="C12" s="8">
        <v>0</v>
      </c>
      <c r="D12" s="8">
        <v>0</v>
      </c>
      <c r="E12" s="8">
        <v>0</v>
      </c>
      <c r="F12" s="8">
        <v>0</v>
      </c>
      <c r="G12" s="19">
        <f t="shared" si="0"/>
        <v>0</v>
      </c>
      <c r="H12" s="19">
        <f t="shared" si="0"/>
        <v>0</v>
      </c>
      <c r="I12" s="8">
        <v>0</v>
      </c>
      <c r="J12" s="8">
        <v>0</v>
      </c>
      <c r="K12" s="8">
        <v>0</v>
      </c>
      <c r="L12" s="8">
        <v>0</v>
      </c>
      <c r="M12" s="7">
        <f t="shared" si="1"/>
        <v>0</v>
      </c>
      <c r="N12" s="7">
        <f t="shared" si="1"/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7">
        <f t="shared" si="2"/>
        <v>0</v>
      </c>
      <c r="Z12" s="7">
        <f t="shared" si="3"/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20">
        <f t="shared" si="4"/>
        <v>0</v>
      </c>
      <c r="AN12" s="20">
        <f t="shared" si="5"/>
        <v>0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7">
        <f t="shared" si="6"/>
        <v>0</v>
      </c>
      <c r="AZ12" s="7">
        <f t="shared" si="6"/>
        <v>0</v>
      </c>
      <c r="BA12" s="8">
        <v>0</v>
      </c>
      <c r="BB12" s="8">
        <v>0</v>
      </c>
      <c r="BC12" s="8">
        <v>0</v>
      </c>
      <c r="BD12" s="8">
        <v>0</v>
      </c>
      <c r="BE12" s="8">
        <v>0</v>
      </c>
      <c r="BF12" s="8">
        <v>0</v>
      </c>
      <c r="BG12" s="8">
        <v>0</v>
      </c>
      <c r="BH12" s="8">
        <v>0</v>
      </c>
      <c r="BI12" s="7">
        <f t="shared" si="7"/>
        <v>0</v>
      </c>
      <c r="BJ12" s="7">
        <f t="shared" si="7"/>
        <v>0</v>
      </c>
      <c r="BK12" s="7">
        <f t="shared" si="8"/>
        <v>0</v>
      </c>
      <c r="BL12" s="7">
        <f t="shared" si="8"/>
        <v>0</v>
      </c>
    </row>
    <row r="13" spans="1:64" ht="20.25">
      <c r="A13" s="14">
        <v>7</v>
      </c>
      <c r="B13" s="15" t="s">
        <v>49</v>
      </c>
      <c r="C13" s="8">
        <v>0</v>
      </c>
      <c r="D13" s="8">
        <v>0</v>
      </c>
      <c r="E13" s="8">
        <v>0</v>
      </c>
      <c r="F13" s="8">
        <v>0</v>
      </c>
      <c r="G13" s="19">
        <f t="shared" si="0"/>
        <v>0</v>
      </c>
      <c r="H13" s="19">
        <f t="shared" si="0"/>
        <v>0</v>
      </c>
      <c r="I13" s="8">
        <v>0</v>
      </c>
      <c r="J13" s="8">
        <v>0</v>
      </c>
      <c r="K13" s="8">
        <v>0</v>
      </c>
      <c r="L13" s="8">
        <v>0</v>
      </c>
      <c r="M13" s="7">
        <f t="shared" si="1"/>
        <v>0</v>
      </c>
      <c r="N13" s="7">
        <f t="shared" si="1"/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7">
        <f t="shared" si="2"/>
        <v>0</v>
      </c>
      <c r="Z13" s="7">
        <f t="shared" si="3"/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20">
        <f t="shared" si="4"/>
        <v>0</v>
      </c>
      <c r="AN13" s="20">
        <f t="shared" si="5"/>
        <v>0</v>
      </c>
      <c r="AO13" s="12">
        <v>0</v>
      </c>
      <c r="AP13" s="12">
        <v>0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7">
        <f t="shared" si="6"/>
        <v>0</v>
      </c>
      <c r="AZ13" s="7">
        <f t="shared" si="6"/>
        <v>0</v>
      </c>
      <c r="BA13" s="8">
        <v>0</v>
      </c>
      <c r="BB13" s="8">
        <v>0</v>
      </c>
      <c r="BC13" s="8">
        <v>0</v>
      </c>
      <c r="BD13" s="8">
        <v>0</v>
      </c>
      <c r="BE13" s="8">
        <v>0</v>
      </c>
      <c r="BF13" s="8">
        <v>0</v>
      </c>
      <c r="BG13" s="8">
        <v>0</v>
      </c>
      <c r="BH13" s="8">
        <v>0</v>
      </c>
      <c r="BI13" s="7">
        <f t="shared" si="7"/>
        <v>0</v>
      </c>
      <c r="BJ13" s="7">
        <f t="shared" si="7"/>
        <v>0</v>
      </c>
      <c r="BK13" s="7">
        <f t="shared" si="8"/>
        <v>0</v>
      </c>
      <c r="BL13" s="7">
        <f t="shared" si="8"/>
        <v>0</v>
      </c>
    </row>
    <row r="14" spans="1:64" ht="20.25">
      <c r="A14" s="14">
        <v>8</v>
      </c>
      <c r="B14" s="15" t="s">
        <v>50</v>
      </c>
      <c r="C14" s="8">
        <v>402</v>
      </c>
      <c r="D14" s="8">
        <v>70800</v>
      </c>
      <c r="E14" s="8">
        <v>0</v>
      </c>
      <c r="F14" s="8">
        <v>0</v>
      </c>
      <c r="G14" s="19">
        <f t="shared" si="0"/>
        <v>402</v>
      </c>
      <c r="H14" s="19">
        <f t="shared" si="0"/>
        <v>70800</v>
      </c>
      <c r="I14" s="8">
        <v>0</v>
      </c>
      <c r="J14" s="8">
        <v>0</v>
      </c>
      <c r="K14" s="8">
        <v>0</v>
      </c>
      <c r="L14" s="8">
        <v>0</v>
      </c>
      <c r="M14" s="7">
        <f t="shared" si="1"/>
        <v>402</v>
      </c>
      <c r="N14" s="7">
        <f t="shared" si="1"/>
        <v>70800</v>
      </c>
      <c r="O14" s="8">
        <v>76</v>
      </c>
      <c r="P14" s="8">
        <v>12400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26</v>
      </c>
      <c r="X14" s="8">
        <v>3400</v>
      </c>
      <c r="Y14" s="7">
        <f t="shared" si="2"/>
        <v>102</v>
      </c>
      <c r="Z14" s="7">
        <f t="shared" si="3"/>
        <v>15800</v>
      </c>
      <c r="AA14" s="12">
        <v>0</v>
      </c>
      <c r="AB14" s="12">
        <v>0</v>
      </c>
      <c r="AC14" s="12">
        <v>30</v>
      </c>
      <c r="AD14" s="12">
        <v>3600</v>
      </c>
      <c r="AE14" s="12">
        <v>48</v>
      </c>
      <c r="AF14" s="12">
        <v>10400</v>
      </c>
      <c r="AG14" s="12">
        <v>0</v>
      </c>
      <c r="AH14" s="12">
        <v>0</v>
      </c>
      <c r="AI14" s="12">
        <v>0</v>
      </c>
      <c r="AJ14" s="12">
        <v>0</v>
      </c>
      <c r="AK14" s="12">
        <v>10</v>
      </c>
      <c r="AL14" s="12">
        <v>1000</v>
      </c>
      <c r="AM14" s="20">
        <f t="shared" si="4"/>
        <v>592</v>
      </c>
      <c r="AN14" s="20">
        <f t="shared" si="5"/>
        <v>101600</v>
      </c>
      <c r="AO14" s="12">
        <v>0</v>
      </c>
      <c r="AP14" s="12">
        <v>0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7">
        <f t="shared" si="6"/>
        <v>0</v>
      </c>
      <c r="AZ14" s="7">
        <f t="shared" si="6"/>
        <v>0</v>
      </c>
      <c r="BA14" s="8">
        <v>0</v>
      </c>
      <c r="BB14" s="8">
        <v>0</v>
      </c>
      <c r="BC14" s="8">
        <v>24</v>
      </c>
      <c r="BD14" s="8">
        <v>13300</v>
      </c>
      <c r="BE14" s="8">
        <v>0</v>
      </c>
      <c r="BF14" s="8">
        <v>0</v>
      </c>
      <c r="BG14" s="8">
        <v>142</v>
      </c>
      <c r="BH14" s="8">
        <v>26700</v>
      </c>
      <c r="BI14" s="7">
        <f t="shared" si="7"/>
        <v>166</v>
      </c>
      <c r="BJ14" s="7">
        <f t="shared" si="7"/>
        <v>40000</v>
      </c>
      <c r="BK14" s="7">
        <f t="shared" si="8"/>
        <v>758</v>
      </c>
      <c r="BL14" s="7">
        <f t="shared" si="8"/>
        <v>141600</v>
      </c>
    </row>
    <row r="15" spans="1:64" ht="20.25">
      <c r="A15" s="14">
        <v>9</v>
      </c>
      <c r="B15" s="15" t="s">
        <v>51</v>
      </c>
      <c r="C15" s="8">
        <v>834</v>
      </c>
      <c r="D15" s="8">
        <v>121100</v>
      </c>
      <c r="E15" s="8">
        <v>0</v>
      </c>
      <c r="F15" s="8">
        <v>0</v>
      </c>
      <c r="G15" s="19">
        <f t="shared" si="0"/>
        <v>834</v>
      </c>
      <c r="H15" s="19">
        <f t="shared" si="0"/>
        <v>121100</v>
      </c>
      <c r="I15" s="8">
        <v>0</v>
      </c>
      <c r="J15" s="8">
        <v>0</v>
      </c>
      <c r="K15" s="8">
        <v>0</v>
      </c>
      <c r="L15" s="8">
        <v>0</v>
      </c>
      <c r="M15" s="7">
        <f t="shared" si="1"/>
        <v>834</v>
      </c>
      <c r="N15" s="7">
        <f t="shared" si="1"/>
        <v>121100</v>
      </c>
      <c r="O15" s="8">
        <v>44</v>
      </c>
      <c r="P15" s="8">
        <v>19100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98</v>
      </c>
      <c r="X15" s="8">
        <v>10900</v>
      </c>
      <c r="Y15" s="7">
        <f t="shared" si="2"/>
        <v>142</v>
      </c>
      <c r="Z15" s="7">
        <f t="shared" si="3"/>
        <v>30000</v>
      </c>
      <c r="AA15" s="12">
        <v>0</v>
      </c>
      <c r="AB15" s="12">
        <v>0</v>
      </c>
      <c r="AC15" s="12">
        <v>72</v>
      </c>
      <c r="AD15" s="12">
        <v>5700</v>
      </c>
      <c r="AE15" s="12">
        <v>78</v>
      </c>
      <c r="AF15" s="12">
        <v>22500</v>
      </c>
      <c r="AG15" s="12">
        <v>0</v>
      </c>
      <c r="AH15" s="12">
        <v>0</v>
      </c>
      <c r="AI15" s="12">
        <v>0</v>
      </c>
      <c r="AJ15" s="12">
        <v>0</v>
      </c>
      <c r="AK15" s="12">
        <v>72</v>
      </c>
      <c r="AL15" s="12">
        <v>4800</v>
      </c>
      <c r="AM15" s="20">
        <f t="shared" si="4"/>
        <v>1198</v>
      </c>
      <c r="AN15" s="20">
        <f t="shared" si="5"/>
        <v>184100</v>
      </c>
      <c r="AO15" s="12">
        <v>0</v>
      </c>
      <c r="AP15" s="12">
        <v>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7">
        <f t="shared" si="6"/>
        <v>0</v>
      </c>
      <c r="AZ15" s="7">
        <f t="shared" si="6"/>
        <v>0</v>
      </c>
      <c r="BA15" s="8">
        <v>0</v>
      </c>
      <c r="BB15" s="8">
        <v>0</v>
      </c>
      <c r="BC15" s="8">
        <v>60</v>
      </c>
      <c r="BD15" s="8">
        <v>14700</v>
      </c>
      <c r="BE15" s="8">
        <v>0</v>
      </c>
      <c r="BF15" s="8">
        <v>0</v>
      </c>
      <c r="BG15" s="8">
        <v>300</v>
      </c>
      <c r="BH15" s="8">
        <v>45300</v>
      </c>
      <c r="BI15" s="7">
        <f t="shared" si="7"/>
        <v>360</v>
      </c>
      <c r="BJ15" s="7">
        <f t="shared" si="7"/>
        <v>60000</v>
      </c>
      <c r="BK15" s="7">
        <f t="shared" si="8"/>
        <v>1558</v>
      </c>
      <c r="BL15" s="7">
        <f t="shared" si="8"/>
        <v>244100</v>
      </c>
    </row>
    <row r="16" spans="1:64" ht="20.25">
      <c r="A16" s="14">
        <v>10</v>
      </c>
      <c r="B16" s="15" t="s">
        <v>52</v>
      </c>
      <c r="C16" s="8">
        <v>518</v>
      </c>
      <c r="D16" s="8">
        <v>76000</v>
      </c>
      <c r="E16" s="8">
        <v>0</v>
      </c>
      <c r="F16" s="8">
        <v>0</v>
      </c>
      <c r="G16" s="19">
        <f t="shared" si="0"/>
        <v>518</v>
      </c>
      <c r="H16" s="19">
        <f t="shared" si="0"/>
        <v>76000</v>
      </c>
      <c r="I16" s="8">
        <v>0</v>
      </c>
      <c r="J16" s="8">
        <v>0</v>
      </c>
      <c r="K16" s="8">
        <v>0</v>
      </c>
      <c r="L16" s="8">
        <v>0</v>
      </c>
      <c r="M16" s="7">
        <f t="shared" si="1"/>
        <v>518</v>
      </c>
      <c r="N16" s="7">
        <f t="shared" si="1"/>
        <v>76000</v>
      </c>
      <c r="O16" s="8">
        <v>40</v>
      </c>
      <c r="P16" s="8">
        <v>13200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58</v>
      </c>
      <c r="X16" s="8">
        <v>6800</v>
      </c>
      <c r="Y16" s="7">
        <f t="shared" si="2"/>
        <v>98</v>
      </c>
      <c r="Z16" s="7">
        <f t="shared" si="3"/>
        <v>20000</v>
      </c>
      <c r="AA16" s="12">
        <v>0</v>
      </c>
      <c r="AB16" s="12">
        <v>0</v>
      </c>
      <c r="AC16" s="12">
        <v>14</v>
      </c>
      <c r="AD16" s="12">
        <v>2300</v>
      </c>
      <c r="AE16" s="12">
        <v>30</v>
      </c>
      <c r="AF16" s="12">
        <v>11700</v>
      </c>
      <c r="AG16" s="12">
        <v>0</v>
      </c>
      <c r="AH16" s="12">
        <v>0</v>
      </c>
      <c r="AI16" s="12">
        <v>0</v>
      </c>
      <c r="AJ16" s="12">
        <v>0</v>
      </c>
      <c r="AK16" s="12">
        <v>10</v>
      </c>
      <c r="AL16" s="12">
        <v>1000</v>
      </c>
      <c r="AM16" s="20">
        <f t="shared" si="4"/>
        <v>670</v>
      </c>
      <c r="AN16" s="20">
        <f t="shared" si="5"/>
        <v>111000</v>
      </c>
      <c r="AO16" s="12">
        <v>0</v>
      </c>
      <c r="AP16" s="12">
        <v>0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7">
        <f t="shared" si="6"/>
        <v>0</v>
      </c>
      <c r="AZ16" s="7">
        <f t="shared" si="6"/>
        <v>0</v>
      </c>
      <c r="BA16" s="8">
        <v>0</v>
      </c>
      <c r="BB16" s="8">
        <v>0</v>
      </c>
      <c r="BC16" s="8">
        <v>20</v>
      </c>
      <c r="BD16" s="8">
        <v>7400</v>
      </c>
      <c r="BE16" s="8">
        <v>0</v>
      </c>
      <c r="BF16" s="8">
        <v>0</v>
      </c>
      <c r="BG16" s="8">
        <v>150</v>
      </c>
      <c r="BH16" s="8">
        <v>32600</v>
      </c>
      <c r="BI16" s="7">
        <f t="shared" si="7"/>
        <v>170</v>
      </c>
      <c r="BJ16" s="7">
        <f t="shared" si="7"/>
        <v>40000</v>
      </c>
      <c r="BK16" s="7">
        <f t="shared" si="8"/>
        <v>840</v>
      </c>
      <c r="BL16" s="7">
        <f t="shared" si="8"/>
        <v>151000</v>
      </c>
    </row>
    <row r="17" spans="1:64" ht="20.25">
      <c r="A17" s="14">
        <v>11</v>
      </c>
      <c r="B17" s="15" t="s">
        <v>53</v>
      </c>
      <c r="C17" s="8">
        <v>1796</v>
      </c>
      <c r="D17" s="8">
        <v>251000</v>
      </c>
      <c r="E17" s="8">
        <v>0</v>
      </c>
      <c r="F17" s="8">
        <v>0</v>
      </c>
      <c r="G17" s="19">
        <f t="shared" si="0"/>
        <v>1796</v>
      </c>
      <c r="H17" s="19">
        <f t="shared" si="0"/>
        <v>251000</v>
      </c>
      <c r="I17" s="8">
        <v>0</v>
      </c>
      <c r="J17" s="8">
        <v>0</v>
      </c>
      <c r="K17" s="8">
        <v>0</v>
      </c>
      <c r="L17" s="8">
        <v>0</v>
      </c>
      <c r="M17" s="7">
        <f t="shared" si="1"/>
        <v>1796</v>
      </c>
      <c r="N17" s="7">
        <f t="shared" si="1"/>
        <v>251000</v>
      </c>
      <c r="O17" s="8">
        <v>148</v>
      </c>
      <c r="P17" s="8">
        <v>19500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192</v>
      </c>
      <c r="X17" s="8">
        <v>25500</v>
      </c>
      <c r="Y17" s="7">
        <f t="shared" si="2"/>
        <v>340</v>
      </c>
      <c r="Z17" s="7">
        <f t="shared" si="3"/>
        <v>45000</v>
      </c>
      <c r="AA17" s="12">
        <v>0</v>
      </c>
      <c r="AB17" s="12">
        <v>0</v>
      </c>
      <c r="AC17" s="12">
        <v>86</v>
      </c>
      <c r="AD17" s="12">
        <v>7900</v>
      </c>
      <c r="AE17" s="12">
        <v>128</v>
      </c>
      <c r="AF17" s="12">
        <v>23500</v>
      </c>
      <c r="AG17" s="12">
        <v>0</v>
      </c>
      <c r="AH17" s="12">
        <v>0</v>
      </c>
      <c r="AI17" s="12">
        <v>0</v>
      </c>
      <c r="AJ17" s="12">
        <v>0</v>
      </c>
      <c r="AK17" s="12">
        <v>174</v>
      </c>
      <c r="AL17" s="12">
        <v>8600</v>
      </c>
      <c r="AM17" s="20">
        <f t="shared" si="4"/>
        <v>2524</v>
      </c>
      <c r="AN17" s="20">
        <f t="shared" si="5"/>
        <v>336000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7">
        <f t="shared" si="6"/>
        <v>0</v>
      </c>
      <c r="AZ17" s="7">
        <f t="shared" si="6"/>
        <v>0</v>
      </c>
      <c r="BA17" s="8">
        <v>0</v>
      </c>
      <c r="BB17" s="8">
        <v>0</v>
      </c>
      <c r="BC17" s="8">
        <v>30</v>
      </c>
      <c r="BD17" s="8">
        <v>14100</v>
      </c>
      <c r="BE17" s="8">
        <v>0</v>
      </c>
      <c r="BF17" s="8">
        <v>0</v>
      </c>
      <c r="BG17" s="8">
        <v>662</v>
      </c>
      <c r="BH17" s="8">
        <v>70900</v>
      </c>
      <c r="BI17" s="7">
        <f t="shared" si="7"/>
        <v>692</v>
      </c>
      <c r="BJ17" s="7">
        <f t="shared" si="7"/>
        <v>85000</v>
      </c>
      <c r="BK17" s="7">
        <f t="shared" si="8"/>
        <v>3216</v>
      </c>
      <c r="BL17" s="7">
        <f t="shared" si="8"/>
        <v>421000</v>
      </c>
    </row>
    <row r="18" spans="1:64" ht="20.25">
      <c r="A18" s="14">
        <v>12</v>
      </c>
      <c r="B18" s="15" t="s">
        <v>54</v>
      </c>
      <c r="C18" s="8">
        <v>0</v>
      </c>
      <c r="D18" s="8">
        <v>0</v>
      </c>
      <c r="E18" s="8">
        <v>0</v>
      </c>
      <c r="F18" s="8">
        <v>0</v>
      </c>
      <c r="G18" s="19">
        <f t="shared" si="0"/>
        <v>0</v>
      </c>
      <c r="H18" s="19">
        <f t="shared" si="0"/>
        <v>0</v>
      </c>
      <c r="I18" s="8">
        <v>0</v>
      </c>
      <c r="J18" s="8">
        <v>0</v>
      </c>
      <c r="K18" s="8">
        <v>0</v>
      </c>
      <c r="L18" s="8">
        <v>0</v>
      </c>
      <c r="M18" s="7">
        <f t="shared" si="1"/>
        <v>0</v>
      </c>
      <c r="N18" s="7">
        <f t="shared" si="1"/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7">
        <f t="shared" si="2"/>
        <v>0</v>
      </c>
      <c r="Z18" s="7">
        <f t="shared" si="3"/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20">
        <f t="shared" si="4"/>
        <v>0</v>
      </c>
      <c r="AN18" s="20">
        <f t="shared" si="5"/>
        <v>0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7">
        <f t="shared" si="6"/>
        <v>0</v>
      </c>
      <c r="AZ18" s="7">
        <f t="shared" si="6"/>
        <v>0</v>
      </c>
      <c r="BA18" s="8">
        <v>0</v>
      </c>
      <c r="BB18" s="8">
        <v>0</v>
      </c>
      <c r="BC18" s="8">
        <v>0</v>
      </c>
      <c r="BD18" s="8">
        <v>0</v>
      </c>
      <c r="BE18" s="8">
        <v>0</v>
      </c>
      <c r="BF18" s="8">
        <v>0</v>
      </c>
      <c r="BG18" s="8">
        <v>0</v>
      </c>
      <c r="BH18" s="8">
        <v>0</v>
      </c>
      <c r="BI18" s="7">
        <f t="shared" si="7"/>
        <v>0</v>
      </c>
      <c r="BJ18" s="7">
        <f t="shared" si="7"/>
        <v>0</v>
      </c>
      <c r="BK18" s="7">
        <f t="shared" si="8"/>
        <v>0</v>
      </c>
      <c r="BL18" s="7">
        <f t="shared" si="8"/>
        <v>0</v>
      </c>
    </row>
    <row r="19" spans="1:64" ht="20.25">
      <c r="A19" s="14">
        <v>13</v>
      </c>
      <c r="B19" s="15" t="s">
        <v>55</v>
      </c>
      <c r="C19" s="8">
        <v>1618</v>
      </c>
      <c r="D19" s="8">
        <v>290700</v>
      </c>
      <c r="E19" s="8">
        <v>0</v>
      </c>
      <c r="F19" s="8">
        <v>0</v>
      </c>
      <c r="G19" s="19">
        <f t="shared" si="0"/>
        <v>1618</v>
      </c>
      <c r="H19" s="19">
        <f t="shared" si="0"/>
        <v>290700</v>
      </c>
      <c r="I19" s="8">
        <v>0</v>
      </c>
      <c r="J19" s="8">
        <v>0</v>
      </c>
      <c r="K19" s="8">
        <v>0</v>
      </c>
      <c r="L19" s="8">
        <v>0</v>
      </c>
      <c r="M19" s="7">
        <f t="shared" si="1"/>
        <v>1618</v>
      </c>
      <c r="N19" s="7">
        <f t="shared" si="1"/>
        <v>290700</v>
      </c>
      <c r="O19" s="8">
        <v>84</v>
      </c>
      <c r="P19" s="8">
        <v>22000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144</v>
      </c>
      <c r="X19" s="8">
        <v>18000</v>
      </c>
      <c r="Y19" s="7">
        <f t="shared" si="2"/>
        <v>228</v>
      </c>
      <c r="Z19" s="7">
        <f t="shared" si="3"/>
        <v>40000</v>
      </c>
      <c r="AA19" s="12">
        <v>0</v>
      </c>
      <c r="AB19" s="12">
        <v>0</v>
      </c>
      <c r="AC19" s="12">
        <v>58</v>
      </c>
      <c r="AD19" s="12">
        <v>7400</v>
      </c>
      <c r="AE19" s="12">
        <v>80</v>
      </c>
      <c r="AF19" s="12">
        <v>20700</v>
      </c>
      <c r="AG19" s="12">
        <v>0</v>
      </c>
      <c r="AH19" s="12">
        <v>0</v>
      </c>
      <c r="AI19" s="12">
        <v>0</v>
      </c>
      <c r="AJ19" s="12">
        <v>0</v>
      </c>
      <c r="AK19" s="12">
        <v>88</v>
      </c>
      <c r="AL19" s="12">
        <v>6700</v>
      </c>
      <c r="AM19" s="20">
        <f t="shared" si="4"/>
        <v>2072</v>
      </c>
      <c r="AN19" s="20">
        <f t="shared" si="5"/>
        <v>365500</v>
      </c>
      <c r="AO19" s="12">
        <v>0</v>
      </c>
      <c r="AP19" s="12">
        <v>0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7">
        <f t="shared" si="6"/>
        <v>0</v>
      </c>
      <c r="AZ19" s="7">
        <f t="shared" si="6"/>
        <v>0</v>
      </c>
      <c r="BA19" s="8">
        <v>0</v>
      </c>
      <c r="BB19" s="8">
        <v>0</v>
      </c>
      <c r="BC19" s="8">
        <v>58</v>
      </c>
      <c r="BD19" s="8">
        <v>17500</v>
      </c>
      <c r="BE19" s="8">
        <v>0</v>
      </c>
      <c r="BF19" s="8">
        <v>0</v>
      </c>
      <c r="BG19" s="8">
        <v>354</v>
      </c>
      <c r="BH19" s="8">
        <v>43600</v>
      </c>
      <c r="BI19" s="7">
        <f t="shared" si="7"/>
        <v>412</v>
      </c>
      <c r="BJ19" s="7">
        <f t="shared" si="7"/>
        <v>61100</v>
      </c>
      <c r="BK19" s="7">
        <f t="shared" si="8"/>
        <v>2484</v>
      </c>
      <c r="BL19" s="7">
        <f t="shared" si="8"/>
        <v>426600</v>
      </c>
    </row>
    <row r="20" spans="1:64" ht="20.25">
      <c r="A20" s="14">
        <v>14</v>
      </c>
      <c r="B20" s="15" t="s">
        <v>56</v>
      </c>
      <c r="C20" s="8">
        <v>2068</v>
      </c>
      <c r="D20" s="8">
        <v>360900</v>
      </c>
      <c r="E20" s="8">
        <v>0</v>
      </c>
      <c r="F20" s="8">
        <v>0</v>
      </c>
      <c r="G20" s="19">
        <f t="shared" si="0"/>
        <v>2068</v>
      </c>
      <c r="H20" s="19">
        <f t="shared" si="0"/>
        <v>360900</v>
      </c>
      <c r="I20" s="8">
        <v>0</v>
      </c>
      <c r="J20" s="8">
        <v>0</v>
      </c>
      <c r="K20" s="8">
        <v>0</v>
      </c>
      <c r="L20" s="8">
        <v>0</v>
      </c>
      <c r="M20" s="7">
        <f t="shared" si="1"/>
        <v>2068</v>
      </c>
      <c r="N20" s="7">
        <f t="shared" si="1"/>
        <v>360900</v>
      </c>
      <c r="O20" s="8">
        <v>152</v>
      </c>
      <c r="P20" s="8">
        <v>42000</v>
      </c>
      <c r="Q20" s="8">
        <v>0</v>
      </c>
      <c r="R20" s="8">
        <v>0</v>
      </c>
      <c r="S20" s="8">
        <v>0</v>
      </c>
      <c r="T20" s="8">
        <v>0</v>
      </c>
      <c r="U20" s="8">
        <v>22</v>
      </c>
      <c r="V20" s="8">
        <v>3400</v>
      </c>
      <c r="W20" s="8">
        <v>334</v>
      </c>
      <c r="X20" s="8">
        <v>69600</v>
      </c>
      <c r="Y20" s="7">
        <f t="shared" si="2"/>
        <v>508</v>
      </c>
      <c r="Z20" s="7">
        <f t="shared" si="3"/>
        <v>115000</v>
      </c>
      <c r="AA20" s="12">
        <v>0</v>
      </c>
      <c r="AB20" s="12">
        <v>0</v>
      </c>
      <c r="AC20" s="12">
        <v>124</v>
      </c>
      <c r="AD20" s="12">
        <v>20100</v>
      </c>
      <c r="AE20" s="12">
        <v>138</v>
      </c>
      <c r="AF20" s="12">
        <v>33900</v>
      </c>
      <c r="AG20" s="12">
        <v>0</v>
      </c>
      <c r="AH20" s="12">
        <v>0</v>
      </c>
      <c r="AI20" s="12">
        <v>0</v>
      </c>
      <c r="AJ20" s="12">
        <v>0</v>
      </c>
      <c r="AK20" s="12">
        <v>50</v>
      </c>
      <c r="AL20" s="12">
        <v>6000</v>
      </c>
      <c r="AM20" s="20">
        <f t="shared" si="4"/>
        <v>2888</v>
      </c>
      <c r="AN20" s="20">
        <f t="shared" si="5"/>
        <v>535900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7">
        <f t="shared" si="6"/>
        <v>0</v>
      </c>
      <c r="AZ20" s="7">
        <f t="shared" si="6"/>
        <v>0</v>
      </c>
      <c r="BA20" s="8">
        <v>0</v>
      </c>
      <c r="BB20" s="8">
        <v>0</v>
      </c>
      <c r="BC20" s="8">
        <v>0</v>
      </c>
      <c r="BD20" s="8">
        <v>0</v>
      </c>
      <c r="BE20" s="8">
        <v>0</v>
      </c>
      <c r="BF20" s="8">
        <v>0</v>
      </c>
      <c r="BG20" s="8">
        <v>328</v>
      </c>
      <c r="BH20" s="8">
        <v>50000</v>
      </c>
      <c r="BI20" s="7">
        <f t="shared" si="7"/>
        <v>328</v>
      </c>
      <c r="BJ20" s="7">
        <f t="shared" si="7"/>
        <v>50000</v>
      </c>
      <c r="BK20" s="7">
        <f t="shared" si="8"/>
        <v>3216</v>
      </c>
      <c r="BL20" s="7">
        <f t="shared" si="8"/>
        <v>585900</v>
      </c>
    </row>
    <row r="21" spans="1:64" ht="20.25">
      <c r="A21" s="14">
        <v>15</v>
      </c>
      <c r="B21" s="15" t="s">
        <v>57</v>
      </c>
      <c r="C21" s="8">
        <v>0</v>
      </c>
      <c r="D21" s="8">
        <v>0</v>
      </c>
      <c r="E21" s="8">
        <v>0</v>
      </c>
      <c r="F21" s="8">
        <v>0</v>
      </c>
      <c r="G21" s="19">
        <f t="shared" si="0"/>
        <v>0</v>
      </c>
      <c r="H21" s="19">
        <f t="shared" si="0"/>
        <v>0</v>
      </c>
      <c r="I21" s="8">
        <v>0</v>
      </c>
      <c r="J21" s="8">
        <v>0</v>
      </c>
      <c r="K21" s="8">
        <v>0</v>
      </c>
      <c r="L21" s="8">
        <v>0</v>
      </c>
      <c r="M21" s="7">
        <f t="shared" si="1"/>
        <v>0</v>
      </c>
      <c r="N21" s="7">
        <f t="shared" si="1"/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7">
        <f t="shared" si="2"/>
        <v>0</v>
      </c>
      <c r="Z21" s="7">
        <f t="shared" si="3"/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20">
        <f t="shared" si="4"/>
        <v>0</v>
      </c>
      <c r="AN21" s="20">
        <f t="shared" si="5"/>
        <v>0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7">
        <f t="shared" si="6"/>
        <v>0</v>
      </c>
      <c r="AZ21" s="7">
        <f t="shared" si="6"/>
        <v>0</v>
      </c>
      <c r="BA21" s="8">
        <v>0</v>
      </c>
      <c r="BB21" s="8">
        <v>0</v>
      </c>
      <c r="BC21" s="8">
        <v>0</v>
      </c>
      <c r="BD21" s="8">
        <v>0</v>
      </c>
      <c r="BE21" s="8">
        <v>0</v>
      </c>
      <c r="BF21" s="8">
        <v>0</v>
      </c>
      <c r="BG21" s="8">
        <v>0</v>
      </c>
      <c r="BH21" s="8">
        <v>0</v>
      </c>
      <c r="BI21" s="7">
        <f t="shared" si="7"/>
        <v>0</v>
      </c>
      <c r="BJ21" s="7">
        <f t="shared" si="7"/>
        <v>0</v>
      </c>
      <c r="BK21" s="7">
        <f t="shared" si="8"/>
        <v>0</v>
      </c>
      <c r="BL21" s="7">
        <f t="shared" si="8"/>
        <v>0</v>
      </c>
    </row>
    <row r="22" spans="1:64" ht="20.25">
      <c r="A22" s="14">
        <v>16</v>
      </c>
      <c r="B22" s="15" t="s">
        <v>58</v>
      </c>
      <c r="C22" s="8">
        <v>678</v>
      </c>
      <c r="D22" s="8">
        <v>95000</v>
      </c>
      <c r="E22" s="8">
        <v>0</v>
      </c>
      <c r="F22" s="8">
        <v>0</v>
      </c>
      <c r="G22" s="19">
        <f t="shared" si="0"/>
        <v>678</v>
      </c>
      <c r="H22" s="19">
        <f t="shared" si="0"/>
        <v>95000</v>
      </c>
      <c r="I22" s="8">
        <v>0</v>
      </c>
      <c r="J22" s="8">
        <v>0</v>
      </c>
      <c r="K22" s="8">
        <v>0</v>
      </c>
      <c r="L22" s="8">
        <v>0</v>
      </c>
      <c r="M22" s="7">
        <f t="shared" si="1"/>
        <v>678</v>
      </c>
      <c r="N22" s="7">
        <f t="shared" si="1"/>
        <v>95000</v>
      </c>
      <c r="O22" s="8">
        <v>80</v>
      </c>
      <c r="P22" s="8">
        <v>10800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120</v>
      </c>
      <c r="X22" s="8">
        <v>14200</v>
      </c>
      <c r="Y22" s="7">
        <f t="shared" si="2"/>
        <v>200</v>
      </c>
      <c r="Z22" s="7">
        <f t="shared" si="3"/>
        <v>25000</v>
      </c>
      <c r="AA22" s="12">
        <v>0</v>
      </c>
      <c r="AB22" s="12">
        <v>0</v>
      </c>
      <c r="AC22" s="12">
        <v>50</v>
      </c>
      <c r="AD22" s="12">
        <v>3500</v>
      </c>
      <c r="AE22" s="12">
        <v>64</v>
      </c>
      <c r="AF22" s="12">
        <v>16500</v>
      </c>
      <c r="AG22" s="12">
        <v>0</v>
      </c>
      <c r="AH22" s="12">
        <v>0</v>
      </c>
      <c r="AI22" s="12">
        <v>0</v>
      </c>
      <c r="AJ22" s="12">
        <v>0</v>
      </c>
      <c r="AK22" s="12">
        <v>100</v>
      </c>
      <c r="AL22" s="12">
        <v>30000</v>
      </c>
      <c r="AM22" s="20">
        <f t="shared" si="4"/>
        <v>1092</v>
      </c>
      <c r="AN22" s="20">
        <f t="shared" si="5"/>
        <v>170000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7">
        <f t="shared" si="6"/>
        <v>0</v>
      </c>
      <c r="AZ22" s="7">
        <f t="shared" si="6"/>
        <v>0</v>
      </c>
      <c r="BA22" s="8">
        <v>0</v>
      </c>
      <c r="BB22" s="8">
        <v>0</v>
      </c>
      <c r="BC22" s="8">
        <v>40</v>
      </c>
      <c r="BD22" s="8">
        <v>10000</v>
      </c>
      <c r="BE22" s="8">
        <v>0</v>
      </c>
      <c r="BF22" s="8">
        <v>0</v>
      </c>
      <c r="BG22" s="8">
        <v>160</v>
      </c>
      <c r="BH22" s="8">
        <v>20000</v>
      </c>
      <c r="BI22" s="7">
        <f t="shared" si="7"/>
        <v>200</v>
      </c>
      <c r="BJ22" s="7">
        <f t="shared" si="7"/>
        <v>30000</v>
      </c>
      <c r="BK22" s="7">
        <f t="shared" si="8"/>
        <v>1292</v>
      </c>
      <c r="BL22" s="7">
        <f t="shared" si="8"/>
        <v>200000</v>
      </c>
    </row>
    <row r="23" spans="1:64" ht="20.25">
      <c r="A23" s="14">
        <v>17</v>
      </c>
      <c r="B23" s="15" t="s">
        <v>59</v>
      </c>
      <c r="C23" s="8">
        <v>0</v>
      </c>
      <c r="D23" s="8">
        <v>0</v>
      </c>
      <c r="E23" s="8">
        <v>0</v>
      </c>
      <c r="F23" s="8">
        <v>0</v>
      </c>
      <c r="G23" s="19">
        <f t="shared" si="0"/>
        <v>0</v>
      </c>
      <c r="H23" s="19">
        <f t="shared" si="0"/>
        <v>0</v>
      </c>
      <c r="I23" s="8">
        <v>0</v>
      </c>
      <c r="J23" s="8">
        <v>0</v>
      </c>
      <c r="K23" s="8">
        <v>0</v>
      </c>
      <c r="L23" s="8">
        <v>0</v>
      </c>
      <c r="M23" s="7">
        <f t="shared" si="1"/>
        <v>0</v>
      </c>
      <c r="N23" s="7">
        <f t="shared" si="1"/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7">
        <f t="shared" si="2"/>
        <v>0</v>
      </c>
      <c r="Z23" s="7">
        <f t="shared" si="3"/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20">
        <f t="shared" si="4"/>
        <v>0</v>
      </c>
      <c r="AN23" s="20">
        <f t="shared" si="5"/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7">
        <f t="shared" si="6"/>
        <v>0</v>
      </c>
      <c r="AZ23" s="7">
        <f t="shared" si="6"/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I23" s="7">
        <f t="shared" si="7"/>
        <v>0</v>
      </c>
      <c r="BJ23" s="7">
        <f t="shared" si="7"/>
        <v>0</v>
      </c>
      <c r="BK23" s="7">
        <f t="shared" si="8"/>
        <v>0</v>
      </c>
      <c r="BL23" s="7">
        <f t="shared" si="8"/>
        <v>0</v>
      </c>
    </row>
    <row r="24" spans="1:64" ht="20.25">
      <c r="A24" s="14">
        <v>18</v>
      </c>
      <c r="B24" s="15" t="s">
        <v>60</v>
      </c>
      <c r="C24" s="8">
        <v>0</v>
      </c>
      <c r="D24" s="8">
        <v>0</v>
      </c>
      <c r="E24" s="8">
        <v>0</v>
      </c>
      <c r="F24" s="8">
        <v>0</v>
      </c>
      <c r="G24" s="19">
        <f t="shared" si="0"/>
        <v>0</v>
      </c>
      <c r="H24" s="19">
        <f t="shared" si="0"/>
        <v>0</v>
      </c>
      <c r="I24" s="8">
        <v>0</v>
      </c>
      <c r="J24" s="8">
        <v>0</v>
      </c>
      <c r="K24" s="8">
        <v>0</v>
      </c>
      <c r="L24" s="8">
        <v>0</v>
      </c>
      <c r="M24" s="7">
        <f t="shared" si="1"/>
        <v>0</v>
      </c>
      <c r="N24" s="7">
        <f t="shared" si="1"/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7">
        <f t="shared" si="2"/>
        <v>0</v>
      </c>
      <c r="Z24" s="7">
        <f t="shared" si="3"/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20">
        <f t="shared" si="4"/>
        <v>0</v>
      </c>
      <c r="AN24" s="20">
        <f t="shared" si="5"/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7">
        <f t="shared" si="6"/>
        <v>0</v>
      </c>
      <c r="AZ24" s="7">
        <f t="shared" si="6"/>
        <v>0</v>
      </c>
      <c r="BA24" s="8">
        <v>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8">
        <v>0</v>
      </c>
      <c r="BH24" s="8">
        <v>0</v>
      </c>
      <c r="BI24" s="7">
        <f t="shared" si="7"/>
        <v>0</v>
      </c>
      <c r="BJ24" s="7">
        <f t="shared" si="7"/>
        <v>0</v>
      </c>
      <c r="BK24" s="7">
        <f t="shared" si="8"/>
        <v>0</v>
      </c>
      <c r="BL24" s="7">
        <f t="shared" si="8"/>
        <v>0</v>
      </c>
    </row>
    <row r="25" spans="1:64" ht="20.25">
      <c r="A25" s="14">
        <v>19</v>
      </c>
      <c r="B25" s="15" t="s">
        <v>61</v>
      </c>
      <c r="C25" s="8">
        <v>954</v>
      </c>
      <c r="D25" s="8">
        <v>155000</v>
      </c>
      <c r="E25" s="8">
        <v>0</v>
      </c>
      <c r="F25" s="8">
        <v>0</v>
      </c>
      <c r="G25" s="19">
        <f t="shared" si="0"/>
        <v>954</v>
      </c>
      <c r="H25" s="19">
        <f t="shared" si="0"/>
        <v>155000</v>
      </c>
      <c r="I25" s="8">
        <v>0</v>
      </c>
      <c r="J25" s="8">
        <v>0</v>
      </c>
      <c r="K25" s="8">
        <v>0</v>
      </c>
      <c r="L25" s="8">
        <v>0</v>
      </c>
      <c r="M25" s="7">
        <f t="shared" si="1"/>
        <v>954</v>
      </c>
      <c r="N25" s="7">
        <f t="shared" si="1"/>
        <v>155000</v>
      </c>
      <c r="O25" s="8">
        <v>90</v>
      </c>
      <c r="P25" s="8">
        <v>21200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154</v>
      </c>
      <c r="X25" s="8">
        <v>28800</v>
      </c>
      <c r="Y25" s="7">
        <f t="shared" si="2"/>
        <v>244</v>
      </c>
      <c r="Z25" s="7">
        <f t="shared" si="3"/>
        <v>50000</v>
      </c>
      <c r="AA25" s="12">
        <v>0</v>
      </c>
      <c r="AB25" s="12">
        <v>0</v>
      </c>
      <c r="AC25" s="12">
        <v>60</v>
      </c>
      <c r="AD25" s="12">
        <v>5900</v>
      </c>
      <c r="AE25" s="12">
        <v>52</v>
      </c>
      <c r="AF25" s="12">
        <v>35000</v>
      </c>
      <c r="AG25" s="12">
        <v>0</v>
      </c>
      <c r="AH25" s="12">
        <v>0</v>
      </c>
      <c r="AI25" s="12">
        <v>0</v>
      </c>
      <c r="AJ25" s="12">
        <v>0</v>
      </c>
      <c r="AK25" s="12">
        <v>76</v>
      </c>
      <c r="AL25" s="12">
        <v>9100</v>
      </c>
      <c r="AM25" s="20">
        <f t="shared" si="4"/>
        <v>1386</v>
      </c>
      <c r="AN25" s="20">
        <f t="shared" si="5"/>
        <v>255000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7">
        <f t="shared" si="6"/>
        <v>0</v>
      </c>
      <c r="AZ25" s="7">
        <f t="shared" si="6"/>
        <v>0</v>
      </c>
      <c r="BA25" s="8">
        <v>0</v>
      </c>
      <c r="BB25" s="8">
        <v>0</v>
      </c>
      <c r="BC25" s="8">
        <v>24</v>
      </c>
      <c r="BD25" s="8">
        <v>14000</v>
      </c>
      <c r="BE25" s="8">
        <v>0</v>
      </c>
      <c r="BF25" s="8">
        <v>0</v>
      </c>
      <c r="BG25" s="8">
        <v>296</v>
      </c>
      <c r="BH25" s="8">
        <v>66000</v>
      </c>
      <c r="BI25" s="7">
        <f t="shared" si="7"/>
        <v>320</v>
      </c>
      <c r="BJ25" s="7">
        <f t="shared" si="7"/>
        <v>80000</v>
      </c>
      <c r="BK25" s="7">
        <f t="shared" si="8"/>
        <v>1706</v>
      </c>
      <c r="BL25" s="7">
        <f t="shared" si="8"/>
        <v>335000</v>
      </c>
    </row>
    <row r="26" spans="1:64" ht="20.25">
      <c r="A26" s="14">
        <v>20</v>
      </c>
      <c r="B26" s="15" t="s">
        <v>62</v>
      </c>
      <c r="C26" s="8">
        <v>0</v>
      </c>
      <c r="D26" s="8">
        <v>0</v>
      </c>
      <c r="E26" s="8">
        <v>0</v>
      </c>
      <c r="F26" s="8">
        <v>0</v>
      </c>
      <c r="G26" s="19">
        <f t="shared" si="0"/>
        <v>0</v>
      </c>
      <c r="H26" s="19">
        <f t="shared" si="0"/>
        <v>0</v>
      </c>
      <c r="I26" s="8">
        <v>0</v>
      </c>
      <c r="J26" s="8">
        <v>0</v>
      </c>
      <c r="K26" s="8">
        <v>0</v>
      </c>
      <c r="L26" s="8">
        <v>0</v>
      </c>
      <c r="M26" s="7">
        <f t="shared" si="1"/>
        <v>0</v>
      </c>
      <c r="N26" s="7">
        <f t="shared" si="1"/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7">
        <f t="shared" si="2"/>
        <v>0</v>
      </c>
      <c r="Z26" s="7">
        <f t="shared" si="3"/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20">
        <f t="shared" si="4"/>
        <v>0</v>
      </c>
      <c r="AN26" s="20">
        <f t="shared" si="5"/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7">
        <f t="shared" si="6"/>
        <v>0</v>
      </c>
      <c r="AZ26" s="7">
        <f t="shared" si="6"/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7">
        <f t="shared" si="7"/>
        <v>0</v>
      </c>
      <c r="BJ26" s="7">
        <f t="shared" si="7"/>
        <v>0</v>
      </c>
      <c r="BK26" s="7">
        <f t="shared" si="8"/>
        <v>0</v>
      </c>
      <c r="BL26" s="7">
        <f t="shared" si="8"/>
        <v>0</v>
      </c>
    </row>
    <row r="27" spans="1:64" ht="20.25">
      <c r="A27" s="14">
        <v>21</v>
      </c>
      <c r="B27" s="15" t="s">
        <v>63</v>
      </c>
      <c r="C27" s="8">
        <v>1380</v>
      </c>
      <c r="D27" s="8">
        <v>145000</v>
      </c>
      <c r="E27" s="8">
        <v>0</v>
      </c>
      <c r="F27" s="8">
        <v>0</v>
      </c>
      <c r="G27" s="19">
        <f t="shared" si="0"/>
        <v>1380</v>
      </c>
      <c r="H27" s="19">
        <f t="shared" si="0"/>
        <v>145000</v>
      </c>
      <c r="I27" s="8">
        <v>0</v>
      </c>
      <c r="J27" s="8">
        <v>0</v>
      </c>
      <c r="K27" s="8">
        <v>0</v>
      </c>
      <c r="L27" s="8">
        <v>0</v>
      </c>
      <c r="M27" s="7">
        <f t="shared" si="1"/>
        <v>1380</v>
      </c>
      <c r="N27" s="7">
        <f t="shared" si="1"/>
        <v>145000</v>
      </c>
      <c r="O27" s="8">
        <v>84</v>
      </c>
      <c r="P27" s="8">
        <v>17000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60</v>
      </c>
      <c r="X27" s="8">
        <v>13000</v>
      </c>
      <c r="Y27" s="7">
        <f t="shared" si="2"/>
        <v>144</v>
      </c>
      <c r="Z27" s="7">
        <f t="shared" si="3"/>
        <v>30000</v>
      </c>
      <c r="AA27" s="12">
        <v>0</v>
      </c>
      <c r="AB27" s="12">
        <v>0</v>
      </c>
      <c r="AC27" s="12">
        <v>10</v>
      </c>
      <c r="AD27" s="12">
        <v>1000</v>
      </c>
      <c r="AE27" s="12">
        <v>20</v>
      </c>
      <c r="AF27" s="12">
        <v>4000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20">
        <f t="shared" si="4"/>
        <v>1554</v>
      </c>
      <c r="AN27" s="20">
        <f t="shared" si="5"/>
        <v>180000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7">
        <f t="shared" si="6"/>
        <v>0</v>
      </c>
      <c r="AZ27" s="7">
        <f t="shared" si="6"/>
        <v>0</v>
      </c>
      <c r="BA27" s="8">
        <v>0</v>
      </c>
      <c r="BB27" s="8">
        <v>0</v>
      </c>
      <c r="BC27" s="8">
        <v>40</v>
      </c>
      <c r="BD27" s="8">
        <v>10000</v>
      </c>
      <c r="BE27" s="8">
        <v>0</v>
      </c>
      <c r="BF27" s="8">
        <v>0</v>
      </c>
      <c r="BG27" s="8">
        <v>276</v>
      </c>
      <c r="BH27" s="8">
        <v>40000</v>
      </c>
      <c r="BI27" s="7">
        <f t="shared" si="7"/>
        <v>316</v>
      </c>
      <c r="BJ27" s="7">
        <f t="shared" si="7"/>
        <v>50000</v>
      </c>
      <c r="BK27" s="7">
        <f t="shared" si="8"/>
        <v>1870</v>
      </c>
      <c r="BL27" s="7">
        <f t="shared" si="8"/>
        <v>230000</v>
      </c>
    </row>
    <row r="28" spans="1:64" ht="24.75" customHeight="1">
      <c r="A28" s="14">
        <v>22</v>
      </c>
      <c r="B28" s="15" t="s">
        <v>64</v>
      </c>
      <c r="C28" s="8">
        <v>6372</v>
      </c>
      <c r="D28" s="8">
        <v>1329700</v>
      </c>
      <c r="E28" s="8">
        <v>0</v>
      </c>
      <c r="F28" s="8">
        <v>0</v>
      </c>
      <c r="G28" s="19">
        <f t="shared" si="0"/>
        <v>6372</v>
      </c>
      <c r="H28" s="19">
        <f t="shared" si="0"/>
        <v>1329700</v>
      </c>
      <c r="I28" s="8">
        <v>0</v>
      </c>
      <c r="J28" s="8">
        <v>0</v>
      </c>
      <c r="K28" s="8">
        <v>0</v>
      </c>
      <c r="L28" s="8">
        <v>0</v>
      </c>
      <c r="M28" s="7">
        <f t="shared" si="1"/>
        <v>6372</v>
      </c>
      <c r="N28" s="7">
        <f t="shared" si="1"/>
        <v>1329700</v>
      </c>
      <c r="O28" s="8">
        <v>542</v>
      </c>
      <c r="P28" s="8">
        <v>135100</v>
      </c>
      <c r="Q28" s="8">
        <v>0</v>
      </c>
      <c r="R28" s="8">
        <v>0</v>
      </c>
      <c r="S28" s="8">
        <v>0</v>
      </c>
      <c r="T28" s="8">
        <v>0</v>
      </c>
      <c r="U28" s="8">
        <v>10</v>
      </c>
      <c r="V28" s="8">
        <v>2300</v>
      </c>
      <c r="W28" s="8">
        <v>716</v>
      </c>
      <c r="X28" s="8">
        <v>127400</v>
      </c>
      <c r="Y28" s="7">
        <f t="shared" si="2"/>
        <v>1268</v>
      </c>
      <c r="Z28" s="7">
        <f t="shared" si="3"/>
        <v>264800</v>
      </c>
      <c r="AA28" s="12">
        <v>0</v>
      </c>
      <c r="AB28" s="12">
        <v>0</v>
      </c>
      <c r="AC28" s="12">
        <v>278</v>
      </c>
      <c r="AD28" s="12">
        <v>47100</v>
      </c>
      <c r="AE28" s="12">
        <v>376</v>
      </c>
      <c r="AF28" s="12">
        <v>118400</v>
      </c>
      <c r="AG28" s="12">
        <v>0</v>
      </c>
      <c r="AH28" s="12">
        <v>0</v>
      </c>
      <c r="AI28" s="12">
        <v>18</v>
      </c>
      <c r="AJ28" s="12">
        <v>900</v>
      </c>
      <c r="AK28" s="12">
        <v>460</v>
      </c>
      <c r="AL28" s="12">
        <v>63600</v>
      </c>
      <c r="AM28" s="20">
        <f t="shared" si="4"/>
        <v>8772</v>
      </c>
      <c r="AN28" s="20">
        <f t="shared" si="5"/>
        <v>1824500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7">
        <f t="shared" si="6"/>
        <v>0</v>
      </c>
      <c r="AZ28" s="7">
        <f t="shared" si="6"/>
        <v>0</v>
      </c>
      <c r="BA28" s="8">
        <v>0</v>
      </c>
      <c r="BB28" s="8">
        <v>0</v>
      </c>
      <c r="BC28" s="8">
        <v>80</v>
      </c>
      <c r="BD28" s="8">
        <v>21100</v>
      </c>
      <c r="BE28" s="8">
        <v>0</v>
      </c>
      <c r="BF28" s="8">
        <v>0</v>
      </c>
      <c r="BG28" s="8">
        <v>890</v>
      </c>
      <c r="BH28" s="8">
        <v>98900</v>
      </c>
      <c r="BI28" s="7">
        <f t="shared" si="7"/>
        <v>970</v>
      </c>
      <c r="BJ28" s="7">
        <f t="shared" si="7"/>
        <v>120000</v>
      </c>
      <c r="BK28" s="7">
        <f t="shared" si="8"/>
        <v>9742</v>
      </c>
      <c r="BL28" s="7">
        <f t="shared" si="8"/>
        <v>1944500</v>
      </c>
    </row>
    <row r="29" spans="1:64" ht="20.25">
      <c r="A29" s="14">
        <v>23</v>
      </c>
      <c r="B29" s="15" t="s">
        <v>65</v>
      </c>
      <c r="C29" s="8">
        <v>302</v>
      </c>
      <c r="D29" s="8">
        <v>45000</v>
      </c>
      <c r="E29" s="8">
        <v>0</v>
      </c>
      <c r="F29" s="8">
        <v>0</v>
      </c>
      <c r="G29" s="19">
        <f t="shared" si="0"/>
        <v>302</v>
      </c>
      <c r="H29" s="19">
        <f t="shared" si="0"/>
        <v>45000</v>
      </c>
      <c r="I29" s="8">
        <v>0</v>
      </c>
      <c r="J29" s="8">
        <v>0</v>
      </c>
      <c r="K29" s="8">
        <v>0</v>
      </c>
      <c r="L29" s="8">
        <v>0</v>
      </c>
      <c r="M29" s="7">
        <f t="shared" si="1"/>
        <v>302</v>
      </c>
      <c r="N29" s="7">
        <f t="shared" si="1"/>
        <v>45000</v>
      </c>
      <c r="O29" s="8">
        <v>56</v>
      </c>
      <c r="P29" s="8">
        <v>10300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88</v>
      </c>
      <c r="X29" s="8">
        <v>14700</v>
      </c>
      <c r="Y29" s="7">
        <f t="shared" si="2"/>
        <v>144</v>
      </c>
      <c r="Z29" s="7">
        <f t="shared" si="3"/>
        <v>25000</v>
      </c>
      <c r="AA29" s="12">
        <v>0</v>
      </c>
      <c r="AB29" s="12">
        <v>0</v>
      </c>
      <c r="AC29" s="12">
        <v>60</v>
      </c>
      <c r="AD29" s="12">
        <v>10000</v>
      </c>
      <c r="AE29" s="12">
        <v>20</v>
      </c>
      <c r="AF29" s="12">
        <v>15000</v>
      </c>
      <c r="AG29" s="12">
        <v>0</v>
      </c>
      <c r="AH29" s="12">
        <v>0</v>
      </c>
      <c r="AI29" s="12">
        <v>0</v>
      </c>
      <c r="AJ29" s="12">
        <v>0</v>
      </c>
      <c r="AK29" s="12">
        <v>20</v>
      </c>
      <c r="AL29" s="12">
        <v>15000</v>
      </c>
      <c r="AM29" s="20">
        <f t="shared" si="4"/>
        <v>546</v>
      </c>
      <c r="AN29" s="20">
        <f t="shared" si="5"/>
        <v>110000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7">
        <f t="shared" si="6"/>
        <v>0</v>
      </c>
      <c r="AZ29" s="7">
        <f t="shared" si="6"/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80</v>
      </c>
      <c r="BH29" s="8">
        <v>10000</v>
      </c>
      <c r="BI29" s="7">
        <f t="shared" si="7"/>
        <v>80</v>
      </c>
      <c r="BJ29" s="7">
        <f t="shared" si="7"/>
        <v>10000</v>
      </c>
      <c r="BK29" s="7">
        <f t="shared" si="8"/>
        <v>626</v>
      </c>
      <c r="BL29" s="7">
        <f t="shared" si="8"/>
        <v>120000</v>
      </c>
    </row>
    <row r="30" spans="1:64" ht="20.25">
      <c r="A30" s="14">
        <v>24</v>
      </c>
      <c r="B30" s="15" t="s">
        <v>66</v>
      </c>
      <c r="C30" s="8">
        <v>0</v>
      </c>
      <c r="D30" s="8">
        <v>0</v>
      </c>
      <c r="E30" s="8">
        <v>0</v>
      </c>
      <c r="F30" s="8">
        <v>0</v>
      </c>
      <c r="G30" s="19">
        <f t="shared" si="0"/>
        <v>0</v>
      </c>
      <c r="H30" s="19">
        <f t="shared" si="0"/>
        <v>0</v>
      </c>
      <c r="I30" s="8">
        <v>0</v>
      </c>
      <c r="J30" s="8">
        <v>0</v>
      </c>
      <c r="K30" s="8">
        <v>0</v>
      </c>
      <c r="L30" s="8">
        <v>0</v>
      </c>
      <c r="M30" s="7">
        <f t="shared" si="1"/>
        <v>0</v>
      </c>
      <c r="N30" s="7">
        <f t="shared" si="1"/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7">
        <f t="shared" si="2"/>
        <v>0</v>
      </c>
      <c r="Z30" s="7">
        <f t="shared" si="3"/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20">
        <f t="shared" si="4"/>
        <v>0</v>
      </c>
      <c r="AN30" s="20">
        <f t="shared" si="5"/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7">
        <f t="shared" si="6"/>
        <v>0</v>
      </c>
      <c r="AZ30" s="7">
        <f t="shared" si="6"/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7">
        <f t="shared" si="7"/>
        <v>0</v>
      </c>
      <c r="BJ30" s="7">
        <f t="shared" si="7"/>
        <v>0</v>
      </c>
      <c r="BK30" s="7">
        <f t="shared" si="8"/>
        <v>0</v>
      </c>
      <c r="BL30" s="7">
        <f t="shared" si="8"/>
        <v>0</v>
      </c>
    </row>
    <row r="31" spans="1:64" ht="20.25">
      <c r="A31" s="14">
        <v>25</v>
      </c>
      <c r="B31" s="15" t="s">
        <v>67</v>
      </c>
      <c r="C31" s="8">
        <v>0</v>
      </c>
      <c r="D31" s="8">
        <v>0</v>
      </c>
      <c r="E31" s="8">
        <v>0</v>
      </c>
      <c r="F31" s="8">
        <v>0</v>
      </c>
      <c r="G31" s="19">
        <f t="shared" si="0"/>
        <v>0</v>
      </c>
      <c r="H31" s="19">
        <f t="shared" si="0"/>
        <v>0</v>
      </c>
      <c r="I31" s="8">
        <v>0</v>
      </c>
      <c r="J31" s="8">
        <v>0</v>
      </c>
      <c r="K31" s="8">
        <v>0</v>
      </c>
      <c r="L31" s="8">
        <v>0</v>
      </c>
      <c r="M31" s="7">
        <f t="shared" si="1"/>
        <v>0</v>
      </c>
      <c r="N31" s="7">
        <f t="shared" si="1"/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7">
        <f t="shared" si="2"/>
        <v>0</v>
      </c>
      <c r="Z31" s="7">
        <f t="shared" si="3"/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20">
        <f t="shared" si="4"/>
        <v>0</v>
      </c>
      <c r="AN31" s="20">
        <f t="shared" si="5"/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7">
        <f t="shared" si="6"/>
        <v>0</v>
      </c>
      <c r="AZ31" s="7">
        <f t="shared" si="6"/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8">
        <v>0</v>
      </c>
      <c r="BH31" s="8">
        <v>0</v>
      </c>
      <c r="BI31" s="7">
        <f t="shared" si="7"/>
        <v>0</v>
      </c>
      <c r="BJ31" s="7">
        <f t="shared" si="7"/>
        <v>0</v>
      </c>
      <c r="BK31" s="7">
        <f t="shared" si="8"/>
        <v>0</v>
      </c>
      <c r="BL31" s="7">
        <f t="shared" si="8"/>
        <v>0</v>
      </c>
    </row>
    <row r="32" spans="1:64" ht="20.25">
      <c r="A32" s="14">
        <v>26</v>
      </c>
      <c r="B32" s="15" t="s">
        <v>68</v>
      </c>
      <c r="C32" s="8">
        <v>0</v>
      </c>
      <c r="D32" s="8">
        <v>0</v>
      </c>
      <c r="E32" s="8">
        <v>0</v>
      </c>
      <c r="F32" s="8">
        <v>0</v>
      </c>
      <c r="G32" s="19">
        <f t="shared" si="0"/>
        <v>0</v>
      </c>
      <c r="H32" s="19">
        <f t="shared" si="0"/>
        <v>0</v>
      </c>
      <c r="I32" s="8">
        <v>0</v>
      </c>
      <c r="J32" s="8">
        <v>0</v>
      </c>
      <c r="K32" s="8">
        <v>0</v>
      </c>
      <c r="L32" s="8">
        <v>0</v>
      </c>
      <c r="M32" s="7">
        <f t="shared" si="1"/>
        <v>0</v>
      </c>
      <c r="N32" s="7">
        <f t="shared" si="1"/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7">
        <f t="shared" si="2"/>
        <v>0</v>
      </c>
      <c r="Z32" s="7">
        <f t="shared" si="3"/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20">
        <f t="shared" si="4"/>
        <v>0</v>
      </c>
      <c r="AN32" s="20">
        <f t="shared" si="5"/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7">
        <f t="shared" si="6"/>
        <v>0</v>
      </c>
      <c r="AZ32" s="7">
        <f t="shared" si="6"/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7">
        <f t="shared" si="7"/>
        <v>0</v>
      </c>
      <c r="BJ32" s="7">
        <f t="shared" si="7"/>
        <v>0</v>
      </c>
      <c r="BK32" s="7">
        <f t="shared" si="8"/>
        <v>0</v>
      </c>
      <c r="BL32" s="7">
        <f t="shared" si="8"/>
        <v>0</v>
      </c>
    </row>
    <row r="33" spans="1:64" ht="20.25">
      <c r="A33" s="14">
        <v>27</v>
      </c>
      <c r="B33" s="15" t="s">
        <v>69</v>
      </c>
      <c r="C33" s="8">
        <v>1114</v>
      </c>
      <c r="D33" s="8">
        <v>171000</v>
      </c>
      <c r="E33" s="8">
        <v>0</v>
      </c>
      <c r="F33" s="8">
        <v>0</v>
      </c>
      <c r="G33" s="19">
        <f t="shared" si="0"/>
        <v>1114</v>
      </c>
      <c r="H33" s="19">
        <f t="shared" si="0"/>
        <v>171000</v>
      </c>
      <c r="I33" s="8">
        <v>0</v>
      </c>
      <c r="J33" s="8">
        <v>0</v>
      </c>
      <c r="K33" s="8">
        <v>0</v>
      </c>
      <c r="L33" s="8">
        <v>0</v>
      </c>
      <c r="M33" s="7">
        <f t="shared" si="1"/>
        <v>1114</v>
      </c>
      <c r="N33" s="7">
        <f t="shared" si="1"/>
        <v>171000</v>
      </c>
      <c r="O33" s="8">
        <v>40</v>
      </c>
      <c r="P33" s="8">
        <v>8800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84</v>
      </c>
      <c r="X33" s="8">
        <v>11200</v>
      </c>
      <c r="Y33" s="7">
        <f t="shared" si="2"/>
        <v>124</v>
      </c>
      <c r="Z33" s="7">
        <f t="shared" si="3"/>
        <v>20000</v>
      </c>
      <c r="AA33" s="12">
        <v>0</v>
      </c>
      <c r="AB33" s="12">
        <v>0</v>
      </c>
      <c r="AC33" s="12">
        <v>50</v>
      </c>
      <c r="AD33" s="12">
        <v>5900</v>
      </c>
      <c r="AE33" s="12">
        <v>40</v>
      </c>
      <c r="AF33" s="12">
        <v>14100</v>
      </c>
      <c r="AG33" s="12">
        <v>0</v>
      </c>
      <c r="AH33" s="12">
        <v>0</v>
      </c>
      <c r="AI33" s="12">
        <v>0</v>
      </c>
      <c r="AJ33" s="12">
        <v>0</v>
      </c>
      <c r="AK33" s="12">
        <v>0</v>
      </c>
      <c r="AL33" s="12">
        <v>0</v>
      </c>
      <c r="AM33" s="20">
        <f t="shared" si="4"/>
        <v>1328</v>
      </c>
      <c r="AN33" s="20">
        <f t="shared" si="5"/>
        <v>211000</v>
      </c>
      <c r="AO33" s="12">
        <v>0</v>
      </c>
      <c r="AP33" s="12">
        <v>0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7">
        <f t="shared" si="6"/>
        <v>0</v>
      </c>
      <c r="AZ33" s="7">
        <f t="shared" si="6"/>
        <v>0</v>
      </c>
      <c r="BA33" s="8">
        <v>0</v>
      </c>
      <c r="BB33" s="8">
        <v>0</v>
      </c>
      <c r="BC33" s="8">
        <v>50</v>
      </c>
      <c r="BD33" s="8">
        <v>14000</v>
      </c>
      <c r="BE33" s="8">
        <v>0</v>
      </c>
      <c r="BF33" s="8">
        <v>0</v>
      </c>
      <c r="BG33" s="8">
        <v>450</v>
      </c>
      <c r="BH33" s="8">
        <v>56000</v>
      </c>
      <c r="BI33" s="7">
        <f t="shared" si="7"/>
        <v>500</v>
      </c>
      <c r="BJ33" s="7">
        <f t="shared" si="7"/>
        <v>70000</v>
      </c>
      <c r="BK33" s="7">
        <f t="shared" si="8"/>
        <v>1828</v>
      </c>
      <c r="BL33" s="7">
        <f t="shared" si="8"/>
        <v>281000</v>
      </c>
    </row>
    <row r="34" spans="1:64" ht="20.25">
      <c r="A34" s="14">
        <v>28</v>
      </c>
      <c r="B34" s="15" t="s">
        <v>70</v>
      </c>
      <c r="C34" s="8">
        <v>0</v>
      </c>
      <c r="D34" s="8">
        <v>0</v>
      </c>
      <c r="E34" s="8">
        <v>0</v>
      </c>
      <c r="F34" s="8">
        <v>0</v>
      </c>
      <c r="G34" s="19">
        <f t="shared" si="0"/>
        <v>0</v>
      </c>
      <c r="H34" s="19">
        <f t="shared" si="0"/>
        <v>0</v>
      </c>
      <c r="I34" s="8">
        <v>0</v>
      </c>
      <c r="J34" s="8">
        <v>0</v>
      </c>
      <c r="K34" s="8">
        <v>0</v>
      </c>
      <c r="L34" s="8">
        <v>0</v>
      </c>
      <c r="M34" s="7">
        <f t="shared" si="1"/>
        <v>0</v>
      </c>
      <c r="N34" s="7">
        <f t="shared" si="1"/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7">
        <f t="shared" si="2"/>
        <v>0</v>
      </c>
      <c r="Z34" s="7">
        <f t="shared" si="3"/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20">
        <f t="shared" si="4"/>
        <v>0</v>
      </c>
      <c r="AN34" s="20">
        <f t="shared" si="5"/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7">
        <f t="shared" si="6"/>
        <v>0</v>
      </c>
      <c r="AZ34" s="7">
        <f t="shared" si="6"/>
        <v>0</v>
      </c>
      <c r="BA34" s="8">
        <v>0</v>
      </c>
      <c r="BB34" s="8">
        <v>0</v>
      </c>
      <c r="BC34" s="8">
        <v>0</v>
      </c>
      <c r="BD34" s="8">
        <v>0</v>
      </c>
      <c r="BE34" s="8">
        <v>0</v>
      </c>
      <c r="BF34" s="8">
        <v>0</v>
      </c>
      <c r="BG34" s="8">
        <v>0</v>
      </c>
      <c r="BH34" s="8">
        <v>0</v>
      </c>
      <c r="BI34" s="7">
        <f t="shared" si="7"/>
        <v>0</v>
      </c>
      <c r="BJ34" s="7">
        <f t="shared" si="7"/>
        <v>0</v>
      </c>
      <c r="BK34" s="7">
        <f t="shared" si="8"/>
        <v>0</v>
      </c>
      <c r="BL34" s="7">
        <f t="shared" si="8"/>
        <v>0</v>
      </c>
    </row>
    <row r="35" spans="1:64" ht="20.25">
      <c r="A35" s="14">
        <v>29</v>
      </c>
      <c r="B35" s="15" t="s">
        <v>71</v>
      </c>
      <c r="C35" s="8">
        <v>0</v>
      </c>
      <c r="D35" s="8">
        <v>0</v>
      </c>
      <c r="E35" s="8">
        <v>0</v>
      </c>
      <c r="F35" s="8">
        <v>0</v>
      </c>
      <c r="G35" s="19">
        <f t="shared" si="0"/>
        <v>0</v>
      </c>
      <c r="H35" s="19">
        <f t="shared" si="0"/>
        <v>0</v>
      </c>
      <c r="I35" s="8">
        <v>0</v>
      </c>
      <c r="J35" s="8">
        <v>0</v>
      </c>
      <c r="K35" s="8">
        <v>0</v>
      </c>
      <c r="L35" s="8">
        <v>0</v>
      </c>
      <c r="M35" s="7">
        <f t="shared" si="1"/>
        <v>0</v>
      </c>
      <c r="N35" s="7">
        <f t="shared" si="1"/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7">
        <f t="shared" si="2"/>
        <v>0</v>
      </c>
      <c r="Z35" s="7">
        <f t="shared" si="3"/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20">
        <f t="shared" si="4"/>
        <v>0</v>
      </c>
      <c r="AN35" s="20">
        <f t="shared" si="5"/>
        <v>0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7">
        <f t="shared" si="6"/>
        <v>0</v>
      </c>
      <c r="AZ35" s="7">
        <f t="shared" si="6"/>
        <v>0</v>
      </c>
      <c r="BA35" s="8">
        <v>0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8">
        <v>0</v>
      </c>
      <c r="BH35" s="8">
        <v>0</v>
      </c>
      <c r="BI35" s="7">
        <f t="shared" si="7"/>
        <v>0</v>
      </c>
      <c r="BJ35" s="7">
        <f t="shared" si="7"/>
        <v>0</v>
      </c>
      <c r="BK35" s="7">
        <f t="shared" si="8"/>
        <v>0</v>
      </c>
      <c r="BL35" s="7">
        <f t="shared" si="8"/>
        <v>0</v>
      </c>
    </row>
    <row r="36" spans="1:64" ht="20.25">
      <c r="A36" s="14">
        <v>30</v>
      </c>
      <c r="B36" s="15" t="s">
        <v>72</v>
      </c>
      <c r="C36" s="8">
        <v>0</v>
      </c>
      <c r="D36" s="8">
        <v>0</v>
      </c>
      <c r="E36" s="8">
        <v>0</v>
      </c>
      <c r="F36" s="8">
        <v>0</v>
      </c>
      <c r="G36" s="19">
        <f t="shared" si="0"/>
        <v>0</v>
      </c>
      <c r="H36" s="19">
        <f t="shared" si="0"/>
        <v>0</v>
      </c>
      <c r="I36" s="8">
        <v>0</v>
      </c>
      <c r="J36" s="8">
        <v>0</v>
      </c>
      <c r="K36" s="8">
        <v>0</v>
      </c>
      <c r="L36" s="8">
        <v>0</v>
      </c>
      <c r="M36" s="7">
        <f t="shared" si="1"/>
        <v>0</v>
      </c>
      <c r="N36" s="7">
        <f t="shared" si="1"/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7">
        <f t="shared" si="2"/>
        <v>0</v>
      </c>
      <c r="Z36" s="7">
        <f t="shared" si="3"/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20">
        <f t="shared" si="4"/>
        <v>0</v>
      </c>
      <c r="AN36" s="20">
        <f t="shared" si="5"/>
        <v>0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7">
        <f t="shared" si="6"/>
        <v>0</v>
      </c>
      <c r="AZ36" s="7">
        <f t="shared" si="6"/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7">
        <f t="shared" si="7"/>
        <v>0</v>
      </c>
      <c r="BJ36" s="7">
        <f t="shared" si="7"/>
        <v>0</v>
      </c>
      <c r="BK36" s="7">
        <f t="shared" si="8"/>
        <v>0</v>
      </c>
      <c r="BL36" s="7">
        <f t="shared" si="8"/>
        <v>0</v>
      </c>
    </row>
    <row r="37" spans="1:64" ht="20.25">
      <c r="A37" s="14">
        <v>31</v>
      </c>
      <c r="B37" s="15" t="s">
        <v>73</v>
      </c>
      <c r="C37" s="8">
        <v>0</v>
      </c>
      <c r="D37" s="8">
        <v>0</v>
      </c>
      <c r="E37" s="8">
        <v>0</v>
      </c>
      <c r="F37" s="8">
        <v>0</v>
      </c>
      <c r="G37" s="19">
        <f t="shared" si="0"/>
        <v>0</v>
      </c>
      <c r="H37" s="19">
        <f t="shared" si="0"/>
        <v>0</v>
      </c>
      <c r="I37" s="8">
        <v>0</v>
      </c>
      <c r="J37" s="8">
        <v>0</v>
      </c>
      <c r="K37" s="8">
        <v>0</v>
      </c>
      <c r="L37" s="8">
        <v>0</v>
      </c>
      <c r="M37" s="7">
        <f t="shared" si="1"/>
        <v>0</v>
      </c>
      <c r="N37" s="7">
        <f t="shared" si="1"/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7">
        <f t="shared" si="2"/>
        <v>0</v>
      </c>
      <c r="Z37" s="7">
        <f t="shared" si="3"/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20">
        <f t="shared" si="4"/>
        <v>0</v>
      </c>
      <c r="AN37" s="20">
        <f t="shared" si="5"/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7">
        <f t="shared" si="6"/>
        <v>0</v>
      </c>
      <c r="AZ37" s="7">
        <f t="shared" si="6"/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7">
        <f t="shared" si="7"/>
        <v>0</v>
      </c>
      <c r="BJ37" s="7">
        <f t="shared" si="7"/>
        <v>0</v>
      </c>
      <c r="BK37" s="7">
        <f t="shared" si="8"/>
        <v>0</v>
      </c>
      <c r="BL37" s="7">
        <f t="shared" si="8"/>
        <v>0</v>
      </c>
    </row>
    <row r="38" spans="1:64" ht="20.25">
      <c r="A38" s="14">
        <v>32</v>
      </c>
      <c r="B38" s="15" t="s">
        <v>74</v>
      </c>
      <c r="C38" s="8">
        <v>1206</v>
      </c>
      <c r="D38" s="8">
        <v>201900</v>
      </c>
      <c r="E38" s="8">
        <v>0</v>
      </c>
      <c r="F38" s="8">
        <v>0</v>
      </c>
      <c r="G38" s="19">
        <f t="shared" si="0"/>
        <v>1206</v>
      </c>
      <c r="H38" s="19">
        <f t="shared" si="0"/>
        <v>201900</v>
      </c>
      <c r="I38" s="8">
        <v>0</v>
      </c>
      <c r="J38" s="8">
        <v>0</v>
      </c>
      <c r="K38" s="8">
        <v>0</v>
      </c>
      <c r="L38" s="8">
        <v>0</v>
      </c>
      <c r="M38" s="7">
        <f t="shared" si="1"/>
        <v>1206</v>
      </c>
      <c r="N38" s="7">
        <f t="shared" si="1"/>
        <v>201900</v>
      </c>
      <c r="O38" s="8">
        <v>30</v>
      </c>
      <c r="P38" s="8">
        <v>5000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36</v>
      </c>
      <c r="X38" s="8">
        <v>5000</v>
      </c>
      <c r="Y38" s="7">
        <f t="shared" si="2"/>
        <v>66</v>
      </c>
      <c r="Z38" s="7">
        <f t="shared" si="3"/>
        <v>10000</v>
      </c>
      <c r="AA38" s="12">
        <v>0</v>
      </c>
      <c r="AB38" s="12">
        <v>0</v>
      </c>
      <c r="AC38" s="12">
        <v>0</v>
      </c>
      <c r="AD38" s="12">
        <v>0</v>
      </c>
      <c r="AE38" s="12">
        <v>44</v>
      </c>
      <c r="AF38" s="12">
        <v>9100</v>
      </c>
      <c r="AG38" s="12">
        <v>0</v>
      </c>
      <c r="AH38" s="12">
        <v>0</v>
      </c>
      <c r="AI38" s="12">
        <v>0</v>
      </c>
      <c r="AJ38" s="12">
        <v>0</v>
      </c>
      <c r="AK38" s="12">
        <v>24</v>
      </c>
      <c r="AL38" s="12">
        <v>1800</v>
      </c>
      <c r="AM38" s="20">
        <f t="shared" si="4"/>
        <v>1340</v>
      </c>
      <c r="AN38" s="20">
        <f t="shared" si="5"/>
        <v>222800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7">
        <f t="shared" si="6"/>
        <v>0</v>
      </c>
      <c r="AZ38" s="7">
        <f t="shared" si="6"/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266</v>
      </c>
      <c r="BH38" s="8">
        <v>40000</v>
      </c>
      <c r="BI38" s="7">
        <f t="shared" si="7"/>
        <v>266</v>
      </c>
      <c r="BJ38" s="7">
        <f t="shared" si="7"/>
        <v>40000</v>
      </c>
      <c r="BK38" s="7">
        <f t="shared" si="8"/>
        <v>1606</v>
      </c>
      <c r="BL38" s="7">
        <f t="shared" si="8"/>
        <v>262800</v>
      </c>
    </row>
    <row r="39" spans="1:64" ht="20.25">
      <c r="A39" s="14">
        <v>33</v>
      </c>
      <c r="B39" s="15" t="s">
        <v>75</v>
      </c>
      <c r="C39" s="10">
        <v>0</v>
      </c>
      <c r="D39" s="10">
        <v>0</v>
      </c>
      <c r="E39" s="10">
        <v>0</v>
      </c>
      <c r="F39" s="10">
        <v>0</v>
      </c>
      <c r="G39" s="19">
        <f t="shared" si="0"/>
        <v>0</v>
      </c>
      <c r="H39" s="19">
        <f t="shared" si="0"/>
        <v>0</v>
      </c>
      <c r="I39" s="10">
        <v>0</v>
      </c>
      <c r="J39" s="10">
        <v>0</v>
      </c>
      <c r="K39" s="10">
        <v>0</v>
      </c>
      <c r="L39" s="10">
        <v>0</v>
      </c>
      <c r="M39" s="7">
        <f t="shared" si="1"/>
        <v>0</v>
      </c>
      <c r="N39" s="7">
        <f t="shared" si="1"/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7">
        <f t="shared" si="2"/>
        <v>0</v>
      </c>
      <c r="Z39" s="7">
        <f t="shared" si="3"/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20">
        <f t="shared" si="4"/>
        <v>0</v>
      </c>
      <c r="AN39" s="20">
        <f t="shared" si="5"/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7">
        <f t="shared" si="6"/>
        <v>0</v>
      </c>
      <c r="AZ39" s="7">
        <f t="shared" si="6"/>
        <v>0</v>
      </c>
      <c r="BA39" s="10">
        <v>0</v>
      </c>
      <c r="BB39" s="10">
        <v>0</v>
      </c>
      <c r="BC39" s="10">
        <v>0</v>
      </c>
      <c r="BD39" s="10">
        <v>0</v>
      </c>
      <c r="BE39" s="10">
        <v>0</v>
      </c>
      <c r="BF39" s="10">
        <v>0</v>
      </c>
      <c r="BG39" s="10">
        <v>0</v>
      </c>
      <c r="BH39" s="10">
        <v>0</v>
      </c>
      <c r="BI39" s="7">
        <f t="shared" si="7"/>
        <v>0</v>
      </c>
      <c r="BJ39" s="7">
        <f t="shared" si="7"/>
        <v>0</v>
      </c>
      <c r="BK39" s="7">
        <f t="shared" si="8"/>
        <v>0</v>
      </c>
      <c r="BL39" s="7">
        <f t="shared" si="8"/>
        <v>0</v>
      </c>
    </row>
    <row r="40" spans="1:64" ht="20.25">
      <c r="A40" s="14">
        <v>34</v>
      </c>
      <c r="B40" s="15" t="s">
        <v>76</v>
      </c>
      <c r="C40" s="8">
        <v>0</v>
      </c>
      <c r="D40" s="8">
        <v>0</v>
      </c>
      <c r="E40" s="8">
        <v>0</v>
      </c>
      <c r="F40" s="8">
        <v>0</v>
      </c>
      <c r="G40" s="19">
        <f t="shared" si="0"/>
        <v>0</v>
      </c>
      <c r="H40" s="19">
        <f t="shared" si="0"/>
        <v>0</v>
      </c>
      <c r="I40" s="8">
        <v>0</v>
      </c>
      <c r="J40" s="8">
        <v>0</v>
      </c>
      <c r="K40" s="8">
        <v>0</v>
      </c>
      <c r="L40" s="8">
        <v>0</v>
      </c>
      <c r="M40" s="7">
        <f t="shared" si="1"/>
        <v>0</v>
      </c>
      <c r="N40" s="7">
        <f t="shared" si="1"/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7">
        <f t="shared" si="2"/>
        <v>0</v>
      </c>
      <c r="Z40" s="7">
        <f t="shared" si="3"/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20">
        <f t="shared" si="4"/>
        <v>0</v>
      </c>
      <c r="AN40" s="20">
        <f t="shared" si="5"/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7">
        <f t="shared" si="6"/>
        <v>0</v>
      </c>
      <c r="AZ40" s="7">
        <f t="shared" si="6"/>
        <v>0</v>
      </c>
      <c r="BA40" s="8">
        <v>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0</v>
      </c>
      <c r="BH40" s="8">
        <v>0</v>
      </c>
      <c r="BI40" s="7">
        <f t="shared" si="7"/>
        <v>0</v>
      </c>
      <c r="BJ40" s="7">
        <f t="shared" si="7"/>
        <v>0</v>
      </c>
      <c r="BK40" s="7">
        <f t="shared" si="8"/>
        <v>0</v>
      </c>
      <c r="BL40" s="7">
        <f t="shared" si="8"/>
        <v>0</v>
      </c>
    </row>
    <row r="41" spans="1:64" ht="20.25">
      <c r="A41" s="14">
        <v>35</v>
      </c>
      <c r="B41" s="15" t="s">
        <v>77</v>
      </c>
      <c r="C41" s="8">
        <v>1410</v>
      </c>
      <c r="D41" s="8">
        <v>265000</v>
      </c>
      <c r="E41" s="8">
        <v>0</v>
      </c>
      <c r="F41" s="8">
        <v>0</v>
      </c>
      <c r="G41" s="19">
        <f t="shared" si="0"/>
        <v>1410</v>
      </c>
      <c r="H41" s="19">
        <f t="shared" si="0"/>
        <v>265000</v>
      </c>
      <c r="I41" s="8">
        <v>0</v>
      </c>
      <c r="J41" s="8">
        <v>0</v>
      </c>
      <c r="K41" s="8">
        <v>0</v>
      </c>
      <c r="L41" s="8">
        <v>0</v>
      </c>
      <c r="M41" s="7">
        <f t="shared" si="1"/>
        <v>1410</v>
      </c>
      <c r="N41" s="7">
        <f t="shared" si="1"/>
        <v>265000</v>
      </c>
      <c r="O41" s="8">
        <v>50</v>
      </c>
      <c r="P41" s="8">
        <v>16000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92</v>
      </c>
      <c r="X41" s="8">
        <v>14000</v>
      </c>
      <c r="Y41" s="7">
        <f t="shared" si="2"/>
        <v>142</v>
      </c>
      <c r="Z41" s="7">
        <f t="shared" si="3"/>
        <v>30000</v>
      </c>
      <c r="AA41" s="12">
        <v>0</v>
      </c>
      <c r="AB41" s="12">
        <v>0</v>
      </c>
      <c r="AC41" s="12">
        <v>10</v>
      </c>
      <c r="AD41" s="12">
        <v>1000</v>
      </c>
      <c r="AE41" s="12">
        <v>60</v>
      </c>
      <c r="AF41" s="12">
        <v>14700</v>
      </c>
      <c r="AG41" s="12">
        <v>0</v>
      </c>
      <c r="AH41" s="12">
        <v>0</v>
      </c>
      <c r="AI41" s="12">
        <v>0</v>
      </c>
      <c r="AJ41" s="12">
        <v>0</v>
      </c>
      <c r="AK41" s="12">
        <v>60</v>
      </c>
      <c r="AL41" s="12">
        <v>4300</v>
      </c>
      <c r="AM41" s="20">
        <f t="shared" si="4"/>
        <v>1682</v>
      </c>
      <c r="AN41" s="20">
        <f t="shared" si="5"/>
        <v>315000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7">
        <f t="shared" si="6"/>
        <v>0</v>
      </c>
      <c r="AZ41" s="7">
        <f t="shared" si="6"/>
        <v>0</v>
      </c>
      <c r="BA41" s="8">
        <v>0</v>
      </c>
      <c r="BB41" s="8">
        <v>0</v>
      </c>
      <c r="BC41" s="8">
        <v>580</v>
      </c>
      <c r="BD41" s="8">
        <v>257100</v>
      </c>
      <c r="BE41" s="8">
        <v>0</v>
      </c>
      <c r="BF41" s="8">
        <v>0</v>
      </c>
      <c r="BG41" s="8">
        <v>2188</v>
      </c>
      <c r="BH41" s="8">
        <v>492900</v>
      </c>
      <c r="BI41" s="7">
        <f t="shared" si="7"/>
        <v>2768</v>
      </c>
      <c r="BJ41" s="7">
        <f t="shared" si="7"/>
        <v>750000</v>
      </c>
      <c r="BK41" s="7">
        <f t="shared" si="8"/>
        <v>4450</v>
      </c>
      <c r="BL41" s="7">
        <f t="shared" si="8"/>
        <v>1065000</v>
      </c>
    </row>
    <row r="42" spans="1:64" ht="20.25">
      <c r="A42" s="14">
        <v>36</v>
      </c>
      <c r="B42" s="15" t="s">
        <v>78</v>
      </c>
      <c r="C42" s="8">
        <v>2044</v>
      </c>
      <c r="D42" s="8">
        <v>363200</v>
      </c>
      <c r="E42" s="8">
        <v>0</v>
      </c>
      <c r="F42" s="8">
        <v>0</v>
      </c>
      <c r="G42" s="19">
        <f t="shared" si="0"/>
        <v>2044</v>
      </c>
      <c r="H42" s="19">
        <f t="shared" si="0"/>
        <v>363200</v>
      </c>
      <c r="I42" s="8">
        <v>0</v>
      </c>
      <c r="J42" s="8">
        <v>0</v>
      </c>
      <c r="K42" s="8">
        <v>0</v>
      </c>
      <c r="L42" s="8">
        <v>0</v>
      </c>
      <c r="M42" s="7">
        <f t="shared" si="1"/>
        <v>2044</v>
      </c>
      <c r="N42" s="7">
        <f t="shared" si="1"/>
        <v>363200</v>
      </c>
      <c r="O42" s="8">
        <v>220</v>
      </c>
      <c r="P42" s="8">
        <v>34900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82</v>
      </c>
      <c r="X42" s="8">
        <v>12800</v>
      </c>
      <c r="Y42" s="7">
        <f t="shared" si="2"/>
        <v>302</v>
      </c>
      <c r="Z42" s="7">
        <f t="shared" si="3"/>
        <v>47700</v>
      </c>
      <c r="AA42" s="12">
        <v>0</v>
      </c>
      <c r="AB42" s="12">
        <v>0</v>
      </c>
      <c r="AC42" s="12">
        <v>42</v>
      </c>
      <c r="AD42" s="12">
        <v>4600</v>
      </c>
      <c r="AE42" s="12">
        <v>58</v>
      </c>
      <c r="AF42" s="12">
        <v>15500</v>
      </c>
      <c r="AG42" s="12">
        <v>0</v>
      </c>
      <c r="AH42" s="12">
        <v>0</v>
      </c>
      <c r="AI42" s="12">
        <v>18</v>
      </c>
      <c r="AJ42" s="12">
        <v>900</v>
      </c>
      <c r="AK42" s="12">
        <v>60</v>
      </c>
      <c r="AL42" s="12">
        <v>5600</v>
      </c>
      <c r="AM42" s="20">
        <f t="shared" si="4"/>
        <v>2524</v>
      </c>
      <c r="AN42" s="20">
        <f t="shared" si="5"/>
        <v>437500</v>
      </c>
      <c r="AO42" s="12">
        <v>0</v>
      </c>
      <c r="AP42" s="12">
        <v>0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7">
        <f t="shared" si="6"/>
        <v>0</v>
      </c>
      <c r="AZ42" s="7">
        <f t="shared" si="6"/>
        <v>0</v>
      </c>
      <c r="BA42" s="8">
        <v>0</v>
      </c>
      <c r="BB42" s="8">
        <v>0</v>
      </c>
      <c r="BC42" s="8">
        <v>48</v>
      </c>
      <c r="BD42" s="8">
        <v>14900</v>
      </c>
      <c r="BE42" s="8">
        <v>0</v>
      </c>
      <c r="BF42" s="8">
        <v>0</v>
      </c>
      <c r="BG42" s="8">
        <v>354</v>
      </c>
      <c r="BH42" s="8">
        <v>55100</v>
      </c>
      <c r="BI42" s="7">
        <f t="shared" si="7"/>
        <v>402</v>
      </c>
      <c r="BJ42" s="7">
        <f t="shared" si="7"/>
        <v>70000</v>
      </c>
      <c r="BK42" s="7">
        <f t="shared" si="8"/>
        <v>2926</v>
      </c>
      <c r="BL42" s="7">
        <f t="shared" si="8"/>
        <v>507500</v>
      </c>
    </row>
    <row r="43" spans="1:64" ht="25.5" customHeight="1">
      <c r="A43" s="14">
        <v>37</v>
      </c>
      <c r="B43" s="15" t="s">
        <v>79</v>
      </c>
      <c r="C43" s="8">
        <v>2170</v>
      </c>
      <c r="D43" s="8">
        <v>348700</v>
      </c>
      <c r="E43" s="8">
        <v>0</v>
      </c>
      <c r="F43" s="8">
        <v>0</v>
      </c>
      <c r="G43" s="19">
        <f t="shared" si="0"/>
        <v>2170</v>
      </c>
      <c r="H43" s="19">
        <f t="shared" si="0"/>
        <v>348700</v>
      </c>
      <c r="I43" s="8">
        <v>0</v>
      </c>
      <c r="J43" s="8">
        <v>0</v>
      </c>
      <c r="K43" s="8">
        <v>0</v>
      </c>
      <c r="L43" s="8">
        <v>0</v>
      </c>
      <c r="M43" s="7">
        <f t="shared" si="1"/>
        <v>2170</v>
      </c>
      <c r="N43" s="7">
        <f t="shared" si="1"/>
        <v>348700</v>
      </c>
      <c r="O43" s="8">
        <v>128</v>
      </c>
      <c r="P43" s="8">
        <v>23200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204</v>
      </c>
      <c r="X43" s="8">
        <v>31400</v>
      </c>
      <c r="Y43" s="7">
        <f t="shared" si="2"/>
        <v>332</v>
      </c>
      <c r="Z43" s="7">
        <f t="shared" si="3"/>
        <v>54600</v>
      </c>
      <c r="AA43" s="12">
        <v>0</v>
      </c>
      <c r="AB43" s="12">
        <v>0</v>
      </c>
      <c r="AC43" s="12">
        <v>34</v>
      </c>
      <c r="AD43" s="12">
        <v>2700</v>
      </c>
      <c r="AE43" s="12">
        <v>52</v>
      </c>
      <c r="AF43" s="12">
        <v>15400</v>
      </c>
      <c r="AG43" s="12">
        <v>0</v>
      </c>
      <c r="AH43" s="12">
        <v>0</v>
      </c>
      <c r="AI43" s="12">
        <v>0</v>
      </c>
      <c r="AJ43" s="12">
        <v>0</v>
      </c>
      <c r="AK43" s="12">
        <v>60</v>
      </c>
      <c r="AL43" s="12">
        <v>3600</v>
      </c>
      <c r="AM43" s="20">
        <f t="shared" si="4"/>
        <v>2648</v>
      </c>
      <c r="AN43" s="20">
        <f t="shared" si="5"/>
        <v>425000</v>
      </c>
      <c r="AO43" s="12">
        <v>0</v>
      </c>
      <c r="AP43" s="12">
        <v>0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7">
        <f t="shared" si="6"/>
        <v>0</v>
      </c>
      <c r="AZ43" s="7">
        <f t="shared" si="6"/>
        <v>0</v>
      </c>
      <c r="BA43" s="8">
        <v>0</v>
      </c>
      <c r="BB43" s="8">
        <v>0</v>
      </c>
      <c r="BC43" s="8">
        <v>80</v>
      </c>
      <c r="BD43" s="8">
        <v>25300</v>
      </c>
      <c r="BE43" s="8">
        <v>0</v>
      </c>
      <c r="BF43" s="8">
        <v>0</v>
      </c>
      <c r="BG43" s="8">
        <v>570</v>
      </c>
      <c r="BH43" s="8">
        <v>65300</v>
      </c>
      <c r="BI43" s="7">
        <f t="shared" si="7"/>
        <v>650</v>
      </c>
      <c r="BJ43" s="7">
        <f t="shared" si="7"/>
        <v>90600</v>
      </c>
      <c r="BK43" s="7">
        <f t="shared" si="8"/>
        <v>3298</v>
      </c>
      <c r="BL43" s="7">
        <f t="shared" si="8"/>
        <v>515600</v>
      </c>
    </row>
    <row r="44" spans="1:64" ht="26.25" customHeight="1">
      <c r="A44" s="14">
        <v>38</v>
      </c>
      <c r="B44" s="15" t="s">
        <v>80</v>
      </c>
      <c r="C44" s="8">
        <v>0</v>
      </c>
      <c r="D44" s="8">
        <v>0</v>
      </c>
      <c r="E44" s="8">
        <v>0</v>
      </c>
      <c r="F44" s="8">
        <v>0</v>
      </c>
      <c r="G44" s="19">
        <f t="shared" si="0"/>
        <v>0</v>
      </c>
      <c r="H44" s="19">
        <f t="shared" si="0"/>
        <v>0</v>
      </c>
      <c r="I44" s="8">
        <v>0</v>
      </c>
      <c r="J44" s="8">
        <v>0</v>
      </c>
      <c r="K44" s="8">
        <v>0</v>
      </c>
      <c r="L44" s="8">
        <v>0</v>
      </c>
      <c r="M44" s="7">
        <f t="shared" si="1"/>
        <v>0</v>
      </c>
      <c r="N44" s="7">
        <f t="shared" si="1"/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7">
        <f t="shared" si="2"/>
        <v>0</v>
      </c>
      <c r="Z44" s="7">
        <f t="shared" si="3"/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20">
        <f t="shared" si="4"/>
        <v>0</v>
      </c>
      <c r="AN44" s="20">
        <f t="shared" si="5"/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7">
        <f t="shared" si="6"/>
        <v>0</v>
      </c>
      <c r="AZ44" s="7">
        <f t="shared" si="6"/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7">
        <f t="shared" si="7"/>
        <v>0</v>
      </c>
      <c r="BJ44" s="7">
        <f t="shared" si="7"/>
        <v>0</v>
      </c>
      <c r="BK44" s="7">
        <f t="shared" si="8"/>
        <v>0</v>
      </c>
      <c r="BL44" s="7">
        <f t="shared" si="8"/>
        <v>0</v>
      </c>
    </row>
    <row r="45" spans="1:64" ht="24" customHeight="1">
      <c r="A45" s="14">
        <v>39</v>
      </c>
      <c r="B45" s="15" t="s">
        <v>81</v>
      </c>
      <c r="C45" s="11">
        <v>11418</v>
      </c>
      <c r="D45" s="11">
        <v>1660000</v>
      </c>
      <c r="E45" s="11">
        <v>0</v>
      </c>
      <c r="F45" s="11">
        <v>0</v>
      </c>
      <c r="G45" s="19">
        <f t="shared" si="0"/>
        <v>11418</v>
      </c>
      <c r="H45" s="19">
        <f t="shared" si="0"/>
        <v>1660000</v>
      </c>
      <c r="I45" s="11">
        <v>0</v>
      </c>
      <c r="J45" s="11">
        <v>0</v>
      </c>
      <c r="K45" s="11">
        <v>0</v>
      </c>
      <c r="L45" s="11">
        <v>0</v>
      </c>
      <c r="M45" s="7">
        <f t="shared" si="1"/>
        <v>11418</v>
      </c>
      <c r="N45" s="7">
        <f t="shared" si="1"/>
        <v>1660000</v>
      </c>
      <c r="O45" s="11">
        <v>930</v>
      </c>
      <c r="P45" s="11">
        <v>173000</v>
      </c>
      <c r="Q45" s="11">
        <v>0</v>
      </c>
      <c r="R45" s="11">
        <v>0</v>
      </c>
      <c r="S45" s="11">
        <v>0</v>
      </c>
      <c r="T45" s="11">
        <v>0</v>
      </c>
      <c r="U45" s="11">
        <v>168</v>
      </c>
      <c r="V45" s="11">
        <v>20200</v>
      </c>
      <c r="W45" s="11">
        <v>2086</v>
      </c>
      <c r="X45" s="11">
        <v>257800</v>
      </c>
      <c r="Y45" s="7">
        <f t="shared" si="2"/>
        <v>3184</v>
      </c>
      <c r="Z45" s="7">
        <f t="shared" si="3"/>
        <v>451000</v>
      </c>
      <c r="AA45" s="12">
        <v>0</v>
      </c>
      <c r="AB45" s="12">
        <v>0</v>
      </c>
      <c r="AC45" s="12">
        <v>584</v>
      </c>
      <c r="AD45" s="12">
        <v>130400</v>
      </c>
      <c r="AE45" s="12">
        <v>784</v>
      </c>
      <c r="AF45" s="12">
        <v>283100</v>
      </c>
      <c r="AG45" s="12">
        <v>0</v>
      </c>
      <c r="AH45" s="12">
        <v>0</v>
      </c>
      <c r="AI45" s="12">
        <v>0</v>
      </c>
      <c r="AJ45" s="12">
        <v>0</v>
      </c>
      <c r="AK45" s="12">
        <v>722</v>
      </c>
      <c r="AL45" s="12">
        <v>212500</v>
      </c>
      <c r="AM45" s="20">
        <f t="shared" si="4"/>
        <v>16692</v>
      </c>
      <c r="AN45" s="20">
        <f t="shared" si="5"/>
        <v>2737000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7">
        <f t="shared" si="6"/>
        <v>0</v>
      </c>
      <c r="AZ45" s="7">
        <f t="shared" si="6"/>
        <v>0</v>
      </c>
      <c r="BA45" s="11">
        <v>0</v>
      </c>
      <c r="BB45" s="11">
        <v>0</v>
      </c>
      <c r="BC45" s="11">
        <v>156</v>
      </c>
      <c r="BD45" s="11">
        <v>34400</v>
      </c>
      <c r="BE45" s="11">
        <v>0</v>
      </c>
      <c r="BF45" s="11">
        <v>0</v>
      </c>
      <c r="BG45" s="11">
        <v>2218</v>
      </c>
      <c r="BH45" s="11">
        <v>315600</v>
      </c>
      <c r="BI45" s="7">
        <f t="shared" si="7"/>
        <v>2374</v>
      </c>
      <c r="BJ45" s="7">
        <f t="shared" si="7"/>
        <v>350000</v>
      </c>
      <c r="BK45" s="7">
        <f t="shared" si="8"/>
        <v>19066</v>
      </c>
      <c r="BL45" s="7">
        <f t="shared" si="8"/>
        <v>3087000</v>
      </c>
    </row>
    <row r="46" spans="1:64" ht="20.25">
      <c r="A46" s="14">
        <v>40</v>
      </c>
      <c r="B46" s="15" t="s">
        <v>82</v>
      </c>
      <c r="C46" s="8">
        <v>0</v>
      </c>
      <c r="D46" s="8">
        <v>0</v>
      </c>
      <c r="E46" s="8">
        <v>0</v>
      </c>
      <c r="F46" s="8">
        <v>0</v>
      </c>
      <c r="G46" s="19">
        <f t="shared" si="0"/>
        <v>0</v>
      </c>
      <c r="H46" s="19">
        <f t="shared" si="0"/>
        <v>0</v>
      </c>
      <c r="I46" s="8">
        <v>0</v>
      </c>
      <c r="J46" s="8">
        <v>0</v>
      </c>
      <c r="K46" s="8">
        <v>0</v>
      </c>
      <c r="L46" s="8">
        <v>0</v>
      </c>
      <c r="M46" s="7">
        <f t="shared" si="1"/>
        <v>0</v>
      </c>
      <c r="N46" s="7">
        <f t="shared" si="1"/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7">
        <f t="shared" si="2"/>
        <v>0</v>
      </c>
      <c r="Z46" s="7">
        <f t="shared" si="3"/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20">
        <f t="shared" si="4"/>
        <v>0</v>
      </c>
      <c r="AN46" s="20">
        <f t="shared" si="5"/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7">
        <f t="shared" si="6"/>
        <v>0</v>
      </c>
      <c r="AZ46" s="7">
        <f t="shared" si="6"/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7">
        <f t="shared" si="7"/>
        <v>0</v>
      </c>
      <c r="BJ46" s="7">
        <f t="shared" si="7"/>
        <v>0</v>
      </c>
      <c r="BK46" s="7">
        <f t="shared" si="8"/>
        <v>0</v>
      </c>
      <c r="BL46" s="7">
        <f t="shared" si="8"/>
        <v>0</v>
      </c>
    </row>
    <row r="47" spans="1:64" s="3" customFormat="1" ht="20.25">
      <c r="A47" s="14">
        <v>41</v>
      </c>
      <c r="B47" s="15" t="s">
        <v>83</v>
      </c>
      <c r="C47" s="8">
        <v>0</v>
      </c>
      <c r="D47" s="8">
        <v>0</v>
      </c>
      <c r="E47" s="8">
        <v>0</v>
      </c>
      <c r="F47" s="8">
        <v>0</v>
      </c>
      <c r="G47" s="19">
        <f t="shared" ref="G47:G49" si="9">SUM(C47,E47)</f>
        <v>0</v>
      </c>
      <c r="H47" s="19">
        <f t="shared" ref="H47:H49" si="10">SUM(D47,F47)</f>
        <v>0</v>
      </c>
      <c r="I47" s="8">
        <v>0</v>
      </c>
      <c r="J47" s="8">
        <v>0</v>
      </c>
      <c r="K47" s="8">
        <v>0</v>
      </c>
      <c r="L47" s="8">
        <v>0</v>
      </c>
      <c r="M47" s="7">
        <f t="shared" ref="M47:M49" si="11">SUM(G47,I47,K47)</f>
        <v>0</v>
      </c>
      <c r="N47" s="7">
        <f t="shared" ref="N47:N49" si="12">SUM(H47,J47,L47)</f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7">
        <f t="shared" ref="Y47:Y49" si="13">SUM(O47+Q47+S47+U47+W47)</f>
        <v>0</v>
      </c>
      <c r="Z47" s="7">
        <f t="shared" ref="Z47:Z49" si="14">SUM(P47+R47+T47+V47+X47)</f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20">
        <f t="shared" ref="AM47:AM49" si="15">SUM(M47,Y47,AA47,AC47,AE47,AG47,AI47,AK47)</f>
        <v>0</v>
      </c>
      <c r="AN47" s="20">
        <f t="shared" ref="AN47:AN49" si="16">SUM(N47+Z47+AB47+AD47+AF47+AH47+AJ47+AL47)</f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7">
        <f t="shared" ref="AY47:AY49" si="17">SUM(AS47+AU47+AW47)</f>
        <v>0</v>
      </c>
      <c r="AZ47" s="7">
        <f t="shared" ref="AZ47:AZ49" si="18">SUM(AT47+AV47+AX47)</f>
        <v>0</v>
      </c>
      <c r="BA47" s="8">
        <v>0</v>
      </c>
      <c r="BB47" s="8">
        <v>0</v>
      </c>
      <c r="BC47" s="8">
        <v>0</v>
      </c>
      <c r="BD47" s="8">
        <v>0</v>
      </c>
      <c r="BE47" s="8">
        <v>0</v>
      </c>
      <c r="BF47" s="8">
        <v>0</v>
      </c>
      <c r="BG47" s="8">
        <v>0</v>
      </c>
      <c r="BH47" s="8">
        <v>0</v>
      </c>
      <c r="BI47" s="7">
        <f t="shared" ref="BI47:BI49" si="19">SUM(AQ47,AY47,BA47,BC47,BE47,BG47)</f>
        <v>0</v>
      </c>
      <c r="BJ47" s="7">
        <f t="shared" ref="BJ47:BJ49" si="20">SUM(AR47,AZ47,BB47,BD47,BF47,BH47)</f>
        <v>0</v>
      </c>
      <c r="BK47" s="7">
        <f t="shared" ref="BK47:BK49" si="21">SUM(AM47,BI47)</f>
        <v>0</v>
      </c>
      <c r="BL47" s="7">
        <f t="shared" ref="BL47:BL49" si="22">SUM(AN47,BJ47)</f>
        <v>0</v>
      </c>
    </row>
    <row r="48" spans="1:64" s="3" customFormat="1" ht="20.25">
      <c r="A48" s="14">
        <v>42</v>
      </c>
      <c r="B48" s="15" t="s">
        <v>84</v>
      </c>
      <c r="C48" s="8">
        <v>2358</v>
      </c>
      <c r="D48" s="8">
        <v>530000</v>
      </c>
      <c r="E48" s="8">
        <v>0</v>
      </c>
      <c r="F48" s="8">
        <v>0</v>
      </c>
      <c r="G48" s="19">
        <f t="shared" si="9"/>
        <v>2358</v>
      </c>
      <c r="H48" s="19">
        <f t="shared" si="10"/>
        <v>530000</v>
      </c>
      <c r="I48" s="8">
        <v>0</v>
      </c>
      <c r="J48" s="8">
        <v>0</v>
      </c>
      <c r="K48" s="8">
        <v>0</v>
      </c>
      <c r="L48" s="8">
        <v>0</v>
      </c>
      <c r="M48" s="7">
        <f t="shared" si="11"/>
        <v>2358</v>
      </c>
      <c r="N48" s="7">
        <f t="shared" si="12"/>
        <v>530000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7">
        <f t="shared" si="13"/>
        <v>0</v>
      </c>
      <c r="Z48" s="7">
        <f t="shared" si="14"/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20">
        <f t="shared" si="15"/>
        <v>2358</v>
      </c>
      <c r="AN48" s="20">
        <f t="shared" si="16"/>
        <v>530000</v>
      </c>
      <c r="AO48" s="12">
        <v>0</v>
      </c>
      <c r="AP48" s="12">
        <v>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7">
        <f t="shared" si="17"/>
        <v>0</v>
      </c>
      <c r="AZ48" s="7">
        <f t="shared" si="18"/>
        <v>0</v>
      </c>
      <c r="BA48" s="8">
        <v>0</v>
      </c>
      <c r="BB48" s="8">
        <v>0</v>
      </c>
      <c r="BC48" s="8">
        <v>0</v>
      </c>
      <c r="BD48" s="8">
        <v>0</v>
      </c>
      <c r="BE48" s="8">
        <v>0</v>
      </c>
      <c r="BF48" s="8">
        <v>0</v>
      </c>
      <c r="BG48" s="8">
        <v>0</v>
      </c>
      <c r="BH48" s="8">
        <v>0</v>
      </c>
      <c r="BI48" s="7">
        <f t="shared" si="19"/>
        <v>0</v>
      </c>
      <c r="BJ48" s="7">
        <f t="shared" si="20"/>
        <v>0</v>
      </c>
      <c r="BK48" s="7">
        <f t="shared" si="21"/>
        <v>2358</v>
      </c>
      <c r="BL48" s="7">
        <f t="shared" si="22"/>
        <v>530000</v>
      </c>
    </row>
    <row r="49" spans="1:64" s="3" customFormat="1" ht="20.25">
      <c r="A49" s="14">
        <v>43</v>
      </c>
      <c r="B49" s="15" t="s">
        <v>85</v>
      </c>
      <c r="C49" s="8">
        <v>40976</v>
      </c>
      <c r="D49" s="8">
        <v>9302300</v>
      </c>
      <c r="E49" s="8">
        <v>0</v>
      </c>
      <c r="F49" s="8">
        <v>0</v>
      </c>
      <c r="G49" s="19">
        <f t="shared" si="9"/>
        <v>40976</v>
      </c>
      <c r="H49" s="19">
        <f t="shared" si="10"/>
        <v>9302300</v>
      </c>
      <c r="I49" s="8">
        <v>0</v>
      </c>
      <c r="J49" s="8">
        <v>0</v>
      </c>
      <c r="K49" s="8">
        <v>0</v>
      </c>
      <c r="L49" s="8">
        <v>0</v>
      </c>
      <c r="M49" s="7">
        <f t="shared" si="11"/>
        <v>40976</v>
      </c>
      <c r="N49" s="7">
        <f t="shared" si="12"/>
        <v>9302300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7">
        <f t="shared" si="13"/>
        <v>0</v>
      </c>
      <c r="Z49" s="7">
        <f t="shared" si="14"/>
        <v>0</v>
      </c>
      <c r="AA49" s="12">
        <v>0</v>
      </c>
      <c r="AB49" s="12">
        <v>0</v>
      </c>
      <c r="AC49" s="12">
        <v>20</v>
      </c>
      <c r="AD49" s="12">
        <v>2000</v>
      </c>
      <c r="AE49" s="12">
        <v>544</v>
      </c>
      <c r="AF49" s="12">
        <v>149400</v>
      </c>
      <c r="AG49" s="12">
        <v>0</v>
      </c>
      <c r="AH49" s="12">
        <v>0</v>
      </c>
      <c r="AI49" s="12">
        <v>0</v>
      </c>
      <c r="AJ49" s="12">
        <v>0</v>
      </c>
      <c r="AK49" s="12">
        <v>2420</v>
      </c>
      <c r="AL49" s="12">
        <v>446800</v>
      </c>
      <c r="AM49" s="20">
        <f t="shared" si="15"/>
        <v>43960</v>
      </c>
      <c r="AN49" s="20">
        <f t="shared" si="16"/>
        <v>9900500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AY49" s="7">
        <f t="shared" si="17"/>
        <v>0</v>
      </c>
      <c r="AZ49" s="7">
        <f t="shared" si="18"/>
        <v>0</v>
      </c>
      <c r="BA49" s="8">
        <v>0</v>
      </c>
      <c r="BB49" s="8">
        <v>0</v>
      </c>
      <c r="BC49" s="8">
        <v>2422</v>
      </c>
      <c r="BD49" s="8">
        <v>969900</v>
      </c>
      <c r="BE49" s="8">
        <v>0</v>
      </c>
      <c r="BF49" s="8">
        <v>0</v>
      </c>
      <c r="BG49" s="8">
        <v>13230</v>
      </c>
      <c r="BH49" s="8">
        <v>1970100</v>
      </c>
      <c r="BI49" s="7">
        <f t="shared" si="19"/>
        <v>15652</v>
      </c>
      <c r="BJ49" s="7">
        <f t="shared" si="20"/>
        <v>2940000</v>
      </c>
      <c r="BK49" s="7">
        <f t="shared" si="21"/>
        <v>59612</v>
      </c>
      <c r="BL49" s="7">
        <f t="shared" si="22"/>
        <v>12840500</v>
      </c>
    </row>
    <row r="50" spans="1:64" ht="20.25">
      <c r="A50" s="14">
        <v>44</v>
      </c>
      <c r="B50" s="15" t="s">
        <v>86</v>
      </c>
      <c r="C50" s="8">
        <v>0</v>
      </c>
      <c r="D50" s="8">
        <v>0</v>
      </c>
      <c r="E50" s="8">
        <v>0</v>
      </c>
      <c r="F50" s="8">
        <v>0</v>
      </c>
      <c r="G50" s="19">
        <f t="shared" si="0"/>
        <v>0</v>
      </c>
      <c r="H50" s="19">
        <f t="shared" si="0"/>
        <v>0</v>
      </c>
      <c r="I50" s="8">
        <v>0</v>
      </c>
      <c r="J50" s="8">
        <v>0</v>
      </c>
      <c r="K50" s="8">
        <v>0</v>
      </c>
      <c r="L50" s="8">
        <v>0</v>
      </c>
      <c r="M50" s="7">
        <f t="shared" si="1"/>
        <v>0</v>
      </c>
      <c r="N50" s="7">
        <f t="shared" si="1"/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7">
        <f t="shared" si="2"/>
        <v>0</v>
      </c>
      <c r="Z50" s="7">
        <f t="shared" si="3"/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20">
        <f t="shared" si="4"/>
        <v>0</v>
      </c>
      <c r="AN50" s="20">
        <f t="shared" si="5"/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7">
        <f t="shared" si="6"/>
        <v>0</v>
      </c>
      <c r="AZ50" s="7">
        <f t="shared" si="6"/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7">
        <f t="shared" si="7"/>
        <v>0</v>
      </c>
      <c r="BJ50" s="7">
        <f t="shared" si="7"/>
        <v>0</v>
      </c>
      <c r="BK50" s="7">
        <f t="shared" si="8"/>
        <v>0</v>
      </c>
      <c r="BL50" s="7">
        <f t="shared" si="8"/>
        <v>0</v>
      </c>
    </row>
    <row r="51" spans="1:64" ht="20.25">
      <c r="A51" s="14">
        <v>45</v>
      </c>
      <c r="B51" s="15" t="s">
        <v>87</v>
      </c>
      <c r="C51" s="8">
        <v>0</v>
      </c>
      <c r="D51" s="8">
        <v>0</v>
      </c>
      <c r="E51" s="8">
        <v>0</v>
      </c>
      <c r="F51" s="8">
        <v>0</v>
      </c>
      <c r="G51" s="19">
        <f t="shared" si="0"/>
        <v>0</v>
      </c>
      <c r="H51" s="19">
        <f t="shared" si="0"/>
        <v>0</v>
      </c>
      <c r="I51" s="8">
        <v>0</v>
      </c>
      <c r="J51" s="8">
        <v>0</v>
      </c>
      <c r="K51" s="8">
        <v>0</v>
      </c>
      <c r="L51" s="8">
        <v>0</v>
      </c>
      <c r="M51" s="7">
        <f t="shared" si="1"/>
        <v>0</v>
      </c>
      <c r="N51" s="7">
        <f t="shared" si="1"/>
        <v>0</v>
      </c>
      <c r="O51" s="8">
        <v>500</v>
      </c>
      <c r="P51" s="8">
        <v>450000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7">
        <f t="shared" si="2"/>
        <v>500</v>
      </c>
      <c r="Z51" s="7">
        <f t="shared" si="3"/>
        <v>450000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20">
        <f t="shared" si="4"/>
        <v>500</v>
      </c>
      <c r="AN51" s="20">
        <f t="shared" si="5"/>
        <v>450000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7">
        <f t="shared" si="6"/>
        <v>0</v>
      </c>
      <c r="AZ51" s="7">
        <f t="shared" si="6"/>
        <v>0</v>
      </c>
      <c r="BA51" s="8">
        <v>0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  <c r="BI51" s="7">
        <f t="shared" si="7"/>
        <v>0</v>
      </c>
      <c r="BJ51" s="7">
        <f t="shared" si="7"/>
        <v>0</v>
      </c>
      <c r="BK51" s="7">
        <f t="shared" si="8"/>
        <v>500</v>
      </c>
      <c r="BL51" s="7">
        <f t="shared" si="8"/>
        <v>450000</v>
      </c>
    </row>
    <row r="52" spans="1:64" ht="20.25">
      <c r="A52" s="14">
        <v>46</v>
      </c>
      <c r="B52" s="15" t="s">
        <v>88</v>
      </c>
      <c r="C52" s="8">
        <v>0</v>
      </c>
      <c r="D52" s="8">
        <v>0</v>
      </c>
      <c r="E52" s="8">
        <v>0</v>
      </c>
      <c r="F52" s="8">
        <v>0</v>
      </c>
      <c r="G52" s="19">
        <f t="shared" si="0"/>
        <v>0</v>
      </c>
      <c r="H52" s="19">
        <f t="shared" si="0"/>
        <v>0</v>
      </c>
      <c r="I52" s="8">
        <v>0</v>
      </c>
      <c r="J52" s="8">
        <v>0</v>
      </c>
      <c r="K52" s="8">
        <v>0</v>
      </c>
      <c r="L52" s="8">
        <v>0</v>
      </c>
      <c r="M52" s="7">
        <f t="shared" si="1"/>
        <v>0</v>
      </c>
      <c r="N52" s="7">
        <f t="shared" si="1"/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7">
        <f t="shared" si="2"/>
        <v>0</v>
      </c>
      <c r="Z52" s="7">
        <f t="shared" si="3"/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20">
        <f t="shared" si="4"/>
        <v>0</v>
      </c>
      <c r="AN52" s="20">
        <f t="shared" si="5"/>
        <v>0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2">
        <v>0</v>
      </c>
      <c r="AU52" s="12">
        <v>0</v>
      </c>
      <c r="AV52" s="12">
        <v>0</v>
      </c>
      <c r="AW52" s="12">
        <v>0</v>
      </c>
      <c r="AX52" s="12">
        <v>0</v>
      </c>
      <c r="AY52" s="7">
        <f t="shared" si="6"/>
        <v>0</v>
      </c>
      <c r="AZ52" s="7">
        <f t="shared" si="6"/>
        <v>0</v>
      </c>
      <c r="BA52" s="8">
        <v>0</v>
      </c>
      <c r="BB52" s="8">
        <v>0</v>
      </c>
      <c r="BC52" s="8">
        <v>0</v>
      </c>
      <c r="BD52" s="8">
        <v>0</v>
      </c>
      <c r="BE52" s="8">
        <v>0</v>
      </c>
      <c r="BF52" s="8">
        <v>0</v>
      </c>
      <c r="BG52" s="8">
        <v>0</v>
      </c>
      <c r="BH52" s="8">
        <v>0</v>
      </c>
      <c r="BI52" s="7">
        <f t="shared" si="7"/>
        <v>0</v>
      </c>
      <c r="BJ52" s="7">
        <f t="shared" si="7"/>
        <v>0</v>
      </c>
      <c r="BK52" s="7">
        <f t="shared" si="8"/>
        <v>0</v>
      </c>
      <c r="BL52" s="7">
        <f t="shared" si="8"/>
        <v>0</v>
      </c>
    </row>
    <row r="53" spans="1:64" ht="22.5">
      <c r="A53" s="13"/>
      <c r="B53" s="30" t="s">
        <v>89</v>
      </c>
      <c r="C53" s="13">
        <f>SUM(C7:C52)</f>
        <v>176829</v>
      </c>
      <c r="D53" s="13">
        <f t="shared" ref="D53:BH53" si="23">SUM(D7:D52)</f>
        <v>34680000</v>
      </c>
      <c r="E53" s="13">
        <f t="shared" si="23"/>
        <v>0</v>
      </c>
      <c r="F53" s="13">
        <f t="shared" si="23"/>
        <v>0</v>
      </c>
      <c r="G53" s="19">
        <f t="shared" si="0"/>
        <v>176829</v>
      </c>
      <c r="H53" s="19">
        <f t="shared" si="0"/>
        <v>34680000</v>
      </c>
      <c r="I53" s="13">
        <f t="shared" si="23"/>
        <v>20</v>
      </c>
      <c r="J53" s="13">
        <f t="shared" si="23"/>
        <v>20000</v>
      </c>
      <c r="K53" s="13">
        <f t="shared" si="23"/>
        <v>0</v>
      </c>
      <c r="L53" s="13">
        <f t="shared" si="23"/>
        <v>0</v>
      </c>
      <c r="M53" s="7">
        <f t="shared" si="1"/>
        <v>176849</v>
      </c>
      <c r="N53" s="7">
        <f t="shared" si="1"/>
        <v>34700000</v>
      </c>
      <c r="O53" s="13">
        <f t="shared" si="23"/>
        <v>6800</v>
      </c>
      <c r="P53" s="13">
        <f t="shared" si="23"/>
        <v>2065500</v>
      </c>
      <c r="Q53" s="13">
        <f t="shared" si="23"/>
        <v>0</v>
      </c>
      <c r="R53" s="13">
        <f t="shared" si="23"/>
        <v>0</v>
      </c>
      <c r="S53" s="13">
        <f t="shared" si="23"/>
        <v>0</v>
      </c>
      <c r="T53" s="13">
        <f t="shared" si="23"/>
        <v>0</v>
      </c>
      <c r="U53" s="13">
        <f t="shared" si="23"/>
        <v>258</v>
      </c>
      <c r="V53" s="13">
        <f t="shared" si="23"/>
        <v>37900</v>
      </c>
      <c r="W53" s="13">
        <f t="shared" si="23"/>
        <v>10698</v>
      </c>
      <c r="X53" s="13">
        <f t="shared" si="23"/>
        <v>1696600</v>
      </c>
      <c r="Y53" s="7">
        <f t="shared" si="2"/>
        <v>17756</v>
      </c>
      <c r="Z53" s="7">
        <f t="shared" si="3"/>
        <v>3800000</v>
      </c>
      <c r="AA53" s="13">
        <f t="shared" si="23"/>
        <v>0</v>
      </c>
      <c r="AB53" s="13">
        <f t="shared" si="23"/>
        <v>0</v>
      </c>
      <c r="AC53" s="13">
        <f t="shared" si="23"/>
        <v>3996</v>
      </c>
      <c r="AD53" s="13">
        <f t="shared" si="23"/>
        <v>538400</v>
      </c>
      <c r="AE53" s="13">
        <f t="shared" si="23"/>
        <v>5760</v>
      </c>
      <c r="AF53" s="13">
        <f t="shared" si="23"/>
        <v>1693700</v>
      </c>
      <c r="AG53" s="13">
        <f t="shared" si="23"/>
        <v>5</v>
      </c>
      <c r="AH53" s="13">
        <f t="shared" si="23"/>
        <v>45000</v>
      </c>
      <c r="AI53" s="13">
        <f t="shared" si="23"/>
        <v>240</v>
      </c>
      <c r="AJ53" s="13">
        <f t="shared" si="23"/>
        <v>9500</v>
      </c>
      <c r="AK53" s="13">
        <f t="shared" si="23"/>
        <v>7313</v>
      </c>
      <c r="AL53" s="13">
        <f t="shared" si="23"/>
        <v>1213400</v>
      </c>
      <c r="AM53" s="20">
        <f t="shared" si="4"/>
        <v>211919</v>
      </c>
      <c r="AN53" s="20">
        <f t="shared" si="4"/>
        <v>42000000</v>
      </c>
      <c r="AO53" s="13">
        <f t="shared" si="23"/>
        <v>0</v>
      </c>
      <c r="AP53" s="13">
        <f t="shared" si="23"/>
        <v>0</v>
      </c>
      <c r="AQ53" s="13">
        <f t="shared" si="23"/>
        <v>0</v>
      </c>
      <c r="AR53" s="13">
        <f t="shared" si="23"/>
        <v>0</v>
      </c>
      <c r="AS53" s="13">
        <f t="shared" si="23"/>
        <v>0</v>
      </c>
      <c r="AT53" s="13">
        <f t="shared" si="23"/>
        <v>0</v>
      </c>
      <c r="AU53" s="13">
        <f t="shared" si="23"/>
        <v>0</v>
      </c>
      <c r="AV53" s="13">
        <f t="shared" si="23"/>
        <v>0</v>
      </c>
      <c r="AW53" s="13">
        <f t="shared" si="23"/>
        <v>0</v>
      </c>
      <c r="AX53" s="13">
        <f t="shared" si="23"/>
        <v>0</v>
      </c>
      <c r="AY53" s="7">
        <f t="shared" si="6"/>
        <v>0</v>
      </c>
      <c r="AZ53" s="7">
        <f t="shared" si="6"/>
        <v>0</v>
      </c>
      <c r="BA53" s="13">
        <f t="shared" si="23"/>
        <v>0</v>
      </c>
      <c r="BB53" s="13">
        <f t="shared" si="23"/>
        <v>0</v>
      </c>
      <c r="BC53" s="13">
        <f t="shared" si="23"/>
        <v>5690</v>
      </c>
      <c r="BD53" s="13">
        <f t="shared" si="23"/>
        <v>2255100</v>
      </c>
      <c r="BE53" s="13">
        <f t="shared" si="23"/>
        <v>0</v>
      </c>
      <c r="BF53" s="13">
        <f t="shared" si="23"/>
        <v>0</v>
      </c>
      <c r="BG53" s="13">
        <f t="shared" si="23"/>
        <v>35472</v>
      </c>
      <c r="BH53" s="13">
        <f t="shared" si="23"/>
        <v>5744900</v>
      </c>
      <c r="BI53" s="7">
        <f t="shared" si="7"/>
        <v>41162</v>
      </c>
      <c r="BJ53" s="7">
        <f t="shared" si="7"/>
        <v>8000000</v>
      </c>
      <c r="BK53" s="7">
        <f t="shared" si="8"/>
        <v>253081</v>
      </c>
      <c r="BL53" s="7">
        <f t="shared" si="8"/>
        <v>50000000</v>
      </c>
    </row>
  </sheetData>
  <mergeCells count="66">
    <mergeCell ref="AQ2:BL2"/>
    <mergeCell ref="C3:H3"/>
    <mergeCell ref="I3:J3"/>
    <mergeCell ref="K3:L3"/>
    <mergeCell ref="M3:N3"/>
    <mergeCell ref="O3:P3"/>
    <mergeCell ref="AA3:AB3"/>
    <mergeCell ref="BG3:BH3"/>
    <mergeCell ref="BI3:BJ3"/>
    <mergeCell ref="BK3:BL3"/>
    <mergeCell ref="AC3:AD3"/>
    <mergeCell ref="AE3:AF3"/>
    <mergeCell ref="AG3:AH3"/>
    <mergeCell ref="AI3:AJ3"/>
    <mergeCell ref="AK3:AL3"/>
    <mergeCell ref="AM3:AN3"/>
    <mergeCell ref="M1:Q1"/>
    <mergeCell ref="A2:A6"/>
    <mergeCell ref="B2:B6"/>
    <mergeCell ref="C2:AP2"/>
    <mergeCell ref="BE3:BF3"/>
    <mergeCell ref="AO3:AP3"/>
    <mergeCell ref="AQ3:AR3"/>
    <mergeCell ref="AS3:AT3"/>
    <mergeCell ref="AU3:AV3"/>
    <mergeCell ref="AW3:AX3"/>
    <mergeCell ref="AY3:AZ3"/>
    <mergeCell ref="O4:P5"/>
    <mergeCell ref="C5:D5"/>
    <mergeCell ref="E5:F5"/>
    <mergeCell ref="BA3:BB3"/>
    <mergeCell ref="BC3:BD3"/>
    <mergeCell ref="Q3:R3"/>
    <mergeCell ref="S3:T3"/>
    <mergeCell ref="U3:V3"/>
    <mergeCell ref="W3:X3"/>
    <mergeCell ref="Y3:Z3"/>
    <mergeCell ref="C4:F4"/>
    <mergeCell ref="G4:H5"/>
    <mergeCell ref="I4:J5"/>
    <mergeCell ref="K4:L5"/>
    <mergeCell ref="M4:N5"/>
    <mergeCell ref="AM4:AN5"/>
    <mergeCell ref="Q4:R5"/>
    <mergeCell ref="S4:T5"/>
    <mergeCell ref="U4:V5"/>
    <mergeCell ref="W4:X5"/>
    <mergeCell ref="Y4:Z5"/>
    <mergeCell ref="AA4:AB5"/>
    <mergeCell ref="AC4:AD5"/>
    <mergeCell ref="AE4:AF5"/>
    <mergeCell ref="AG4:AH5"/>
    <mergeCell ref="AI4:AJ5"/>
    <mergeCell ref="AK4:AL5"/>
    <mergeCell ref="BK4:BL4"/>
    <mergeCell ref="AO4:AP5"/>
    <mergeCell ref="AQ4:AR5"/>
    <mergeCell ref="AS4:AT5"/>
    <mergeCell ref="AU4:AV5"/>
    <mergeCell ref="AW4:AX5"/>
    <mergeCell ref="AY4:AZ5"/>
    <mergeCell ref="BA4:BB5"/>
    <mergeCell ref="BC4:BD5"/>
    <mergeCell ref="BE4:BF5"/>
    <mergeCell ref="BG4:BH5"/>
    <mergeCell ref="BI4:BJ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L53"/>
  <sheetViews>
    <sheetView topLeftCell="A37" workbookViewId="0">
      <selection activeCell="B53" sqref="B53:BL53"/>
    </sheetView>
  </sheetViews>
  <sheetFormatPr defaultRowHeight="15"/>
  <cols>
    <col min="1" max="1" width="7.140625" style="1" bestFit="1" customWidth="1"/>
    <col min="2" max="2" width="42" style="1" customWidth="1"/>
    <col min="3" max="3" width="10" style="1" customWidth="1"/>
    <col min="4" max="4" width="12" style="1" customWidth="1"/>
    <col min="5" max="5" width="10.140625" style="1" customWidth="1"/>
    <col min="6" max="6" width="13" style="1" customWidth="1"/>
    <col min="7" max="8" width="10.140625" style="1" customWidth="1"/>
    <col min="9" max="9" width="9.42578125" style="1" customWidth="1"/>
    <col min="10" max="10" width="11.28515625" style="1" customWidth="1"/>
    <col min="11" max="11" width="10.28515625" style="1" customWidth="1"/>
    <col min="12" max="12" width="11.42578125" style="1" customWidth="1"/>
    <col min="13" max="13" width="10.28515625" style="1" customWidth="1"/>
    <col min="14" max="14" width="9.7109375" style="1" customWidth="1"/>
    <col min="15" max="15" width="11.5703125" style="1" customWidth="1"/>
    <col min="16" max="16" width="12" style="1" customWidth="1"/>
    <col min="17" max="17" width="11" style="1" customWidth="1"/>
    <col min="18" max="18" width="11.7109375" style="1" customWidth="1"/>
    <col min="19" max="21" width="9.140625" style="1" customWidth="1"/>
    <col min="22" max="22" width="13.5703125" style="1" customWidth="1"/>
    <col min="23" max="23" width="9.140625" style="1" customWidth="1"/>
    <col min="24" max="24" width="13" style="1" customWidth="1"/>
    <col min="25" max="25" width="9.140625" style="1" customWidth="1"/>
    <col min="26" max="26" width="12.140625" style="1" customWidth="1"/>
    <col min="27" max="27" width="11" style="1" customWidth="1"/>
    <col min="28" max="28" width="8.5703125" style="1" customWidth="1"/>
    <col min="29" max="29" width="9.42578125" style="1" customWidth="1"/>
    <col min="30" max="30" width="11.5703125" style="1" customWidth="1"/>
    <col min="31" max="31" width="9.28515625" style="1" customWidth="1"/>
    <col min="32" max="32" width="13.5703125" style="1" customWidth="1"/>
    <col min="33" max="33" width="10" style="1" bestFit="1" customWidth="1"/>
    <col min="34" max="34" width="9.28515625" style="1" bestFit="1" customWidth="1"/>
    <col min="35" max="35" width="10" style="1" bestFit="1" customWidth="1"/>
    <col min="36" max="36" width="9.28515625" style="1" bestFit="1" customWidth="1"/>
    <col min="37" max="37" width="10" style="1" bestFit="1" customWidth="1"/>
    <col min="38" max="38" width="13.5703125" style="1" customWidth="1"/>
    <col min="39" max="39" width="10" style="1" bestFit="1" customWidth="1"/>
    <col min="40" max="40" width="13.5703125" style="1" customWidth="1"/>
    <col min="41" max="41" width="10" style="1" bestFit="1" customWidth="1"/>
    <col min="42" max="42" width="9.28515625" style="1" bestFit="1" customWidth="1"/>
    <col min="43" max="52" width="9.28515625" style="1" customWidth="1"/>
    <col min="53" max="55" width="9.140625" style="1" customWidth="1"/>
    <col min="56" max="56" width="11.5703125" style="1" customWidth="1"/>
    <col min="57" max="57" width="8.42578125" style="1" customWidth="1"/>
    <col min="58" max="58" width="9.140625" style="1" customWidth="1"/>
    <col min="59" max="59" width="8.5703125" style="1" customWidth="1"/>
    <col min="60" max="60" width="12.140625" style="1" customWidth="1"/>
    <col min="61" max="61" width="13.7109375" style="1" customWidth="1"/>
    <col min="62" max="62" width="13.140625" style="1" customWidth="1"/>
    <col min="63" max="64" width="9.140625" style="1" customWidth="1"/>
    <col min="65" max="16384" width="9.140625" style="1"/>
  </cols>
  <sheetData>
    <row r="1" spans="1:64" ht="18.75">
      <c r="B1" s="1" t="s">
        <v>0</v>
      </c>
      <c r="D1" s="4" t="s">
        <v>1</v>
      </c>
      <c r="E1" s="4"/>
      <c r="F1" s="4"/>
      <c r="G1" s="4" t="s">
        <v>102</v>
      </c>
      <c r="H1" s="4"/>
      <c r="M1" s="112" t="s">
        <v>3</v>
      </c>
      <c r="N1" s="113"/>
      <c r="O1" s="113"/>
      <c r="P1" s="113"/>
      <c r="Q1" s="113"/>
    </row>
    <row r="2" spans="1:64" ht="18.75" customHeight="1">
      <c r="A2" s="74" t="s">
        <v>4</v>
      </c>
      <c r="B2" s="77" t="s">
        <v>5</v>
      </c>
      <c r="C2" s="82" t="s">
        <v>6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73"/>
      <c r="AQ2" s="82" t="s">
        <v>7</v>
      </c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73"/>
    </row>
    <row r="3" spans="1:64" ht="18.75" customHeight="1">
      <c r="A3" s="75"/>
      <c r="B3" s="78"/>
      <c r="C3" s="68">
        <v>1</v>
      </c>
      <c r="D3" s="91"/>
      <c r="E3" s="91"/>
      <c r="F3" s="91"/>
      <c r="G3" s="91"/>
      <c r="H3" s="69"/>
      <c r="I3" s="80">
        <v>2</v>
      </c>
      <c r="J3" s="80"/>
      <c r="K3" s="82">
        <v>3</v>
      </c>
      <c r="L3" s="83"/>
      <c r="M3" s="70">
        <v>4</v>
      </c>
      <c r="N3" s="70"/>
      <c r="O3" s="80">
        <v>5</v>
      </c>
      <c r="P3" s="80"/>
      <c r="Q3" s="68">
        <v>6</v>
      </c>
      <c r="R3" s="69"/>
      <c r="S3" s="68">
        <v>7</v>
      </c>
      <c r="T3" s="69"/>
      <c r="U3" s="80">
        <v>8</v>
      </c>
      <c r="V3" s="80"/>
      <c r="W3" s="68">
        <v>9</v>
      </c>
      <c r="X3" s="69"/>
      <c r="Y3" s="86">
        <v>10</v>
      </c>
      <c r="Z3" s="87"/>
      <c r="AA3" s="71">
        <v>11</v>
      </c>
      <c r="AB3" s="81"/>
      <c r="AC3" s="71">
        <v>12</v>
      </c>
      <c r="AD3" s="72"/>
      <c r="AE3" s="72">
        <v>13</v>
      </c>
      <c r="AF3" s="72"/>
      <c r="AG3" s="72">
        <v>14</v>
      </c>
      <c r="AH3" s="81"/>
      <c r="AI3" s="71">
        <v>15</v>
      </c>
      <c r="AJ3" s="72"/>
      <c r="AK3" s="72">
        <v>16</v>
      </c>
      <c r="AL3" s="72"/>
      <c r="AM3" s="72">
        <v>17</v>
      </c>
      <c r="AN3" s="72"/>
      <c r="AO3" s="72">
        <v>18</v>
      </c>
      <c r="AP3" s="73"/>
      <c r="AQ3" s="118">
        <v>19</v>
      </c>
      <c r="AR3" s="119"/>
      <c r="AS3" s="119">
        <v>20</v>
      </c>
      <c r="AT3" s="119"/>
      <c r="AU3" s="119">
        <v>21</v>
      </c>
      <c r="AV3" s="119"/>
      <c r="AW3" s="119">
        <v>22</v>
      </c>
      <c r="AX3" s="119"/>
      <c r="AY3" s="119">
        <v>23</v>
      </c>
      <c r="AZ3" s="120"/>
      <c r="BA3" s="68">
        <v>24</v>
      </c>
      <c r="BB3" s="69"/>
      <c r="BC3" s="68">
        <v>20</v>
      </c>
      <c r="BD3" s="69"/>
      <c r="BE3" s="68">
        <v>21</v>
      </c>
      <c r="BF3" s="69"/>
      <c r="BG3" s="68">
        <v>22</v>
      </c>
      <c r="BH3" s="69"/>
      <c r="BI3" s="70">
        <v>23</v>
      </c>
      <c r="BJ3" s="70"/>
      <c r="BK3" s="70">
        <v>24</v>
      </c>
      <c r="BL3" s="70"/>
    </row>
    <row r="4" spans="1:64">
      <c r="A4" s="75" t="s">
        <v>8</v>
      </c>
      <c r="B4" s="78"/>
      <c r="C4" s="88" t="s">
        <v>9</v>
      </c>
      <c r="D4" s="89"/>
      <c r="E4" s="89"/>
      <c r="F4" s="90"/>
      <c r="G4" s="92" t="s">
        <v>10</v>
      </c>
      <c r="H4" s="93"/>
      <c r="I4" s="100" t="s">
        <v>11</v>
      </c>
      <c r="J4" s="101"/>
      <c r="K4" s="100" t="s">
        <v>12</v>
      </c>
      <c r="L4" s="101"/>
      <c r="M4" s="104" t="s">
        <v>13</v>
      </c>
      <c r="N4" s="105"/>
      <c r="O4" s="108" t="s">
        <v>14</v>
      </c>
      <c r="P4" s="109"/>
      <c r="Q4" s="108" t="s">
        <v>15</v>
      </c>
      <c r="R4" s="109"/>
      <c r="S4" s="108" t="s">
        <v>16</v>
      </c>
      <c r="T4" s="109"/>
      <c r="U4" s="108" t="s">
        <v>17</v>
      </c>
      <c r="V4" s="109"/>
      <c r="W4" s="108" t="s">
        <v>18</v>
      </c>
      <c r="X4" s="109"/>
      <c r="Y4" s="52" t="s">
        <v>19</v>
      </c>
      <c r="Z4" s="53"/>
      <c r="AA4" s="96" t="s">
        <v>20</v>
      </c>
      <c r="AB4" s="97"/>
      <c r="AC4" s="96" t="s">
        <v>21</v>
      </c>
      <c r="AD4" s="97"/>
      <c r="AE4" s="96" t="s">
        <v>22</v>
      </c>
      <c r="AF4" s="97"/>
      <c r="AG4" s="96" t="s">
        <v>23</v>
      </c>
      <c r="AH4" s="97"/>
      <c r="AI4" s="96" t="s">
        <v>24</v>
      </c>
      <c r="AJ4" s="97"/>
      <c r="AK4" s="96" t="s">
        <v>25</v>
      </c>
      <c r="AL4" s="97"/>
      <c r="AM4" s="52" t="s">
        <v>26</v>
      </c>
      <c r="AN4" s="53"/>
      <c r="AO4" s="56" t="s">
        <v>27</v>
      </c>
      <c r="AP4" s="57"/>
      <c r="AQ4" s="56" t="s">
        <v>28</v>
      </c>
      <c r="AR4" s="57"/>
      <c r="AS4" s="60" t="s">
        <v>29</v>
      </c>
      <c r="AT4" s="61"/>
      <c r="AU4" s="60" t="s">
        <v>30</v>
      </c>
      <c r="AV4" s="61"/>
      <c r="AW4" s="60" t="s">
        <v>31</v>
      </c>
      <c r="AX4" s="61"/>
      <c r="AY4" s="60" t="s">
        <v>32</v>
      </c>
      <c r="AZ4" s="61"/>
      <c r="BA4" s="114" t="s">
        <v>33</v>
      </c>
      <c r="BB4" s="115"/>
      <c r="BC4" s="114" t="s">
        <v>34</v>
      </c>
      <c r="BD4" s="115"/>
      <c r="BE4" s="114" t="s">
        <v>35</v>
      </c>
      <c r="BF4" s="115"/>
      <c r="BG4" s="64" t="s">
        <v>36</v>
      </c>
      <c r="BH4" s="65"/>
      <c r="BI4" s="50" t="s">
        <v>37</v>
      </c>
      <c r="BJ4" s="51"/>
      <c r="BK4" s="50" t="s">
        <v>38</v>
      </c>
      <c r="BL4" s="51"/>
    </row>
    <row r="5" spans="1:64">
      <c r="A5" s="75"/>
      <c r="B5" s="78"/>
      <c r="C5" s="88" t="s">
        <v>39</v>
      </c>
      <c r="D5" s="90"/>
      <c r="E5" s="88" t="s">
        <v>40</v>
      </c>
      <c r="F5" s="90"/>
      <c r="G5" s="94"/>
      <c r="H5" s="95"/>
      <c r="I5" s="102"/>
      <c r="J5" s="103"/>
      <c r="K5" s="102"/>
      <c r="L5" s="103"/>
      <c r="M5" s="106"/>
      <c r="N5" s="107"/>
      <c r="O5" s="110"/>
      <c r="P5" s="111"/>
      <c r="Q5" s="110"/>
      <c r="R5" s="111"/>
      <c r="S5" s="110"/>
      <c r="T5" s="111"/>
      <c r="U5" s="110"/>
      <c r="V5" s="111"/>
      <c r="W5" s="110"/>
      <c r="X5" s="111"/>
      <c r="Y5" s="54"/>
      <c r="Z5" s="55"/>
      <c r="AA5" s="98"/>
      <c r="AB5" s="99"/>
      <c r="AC5" s="98"/>
      <c r="AD5" s="99"/>
      <c r="AE5" s="98"/>
      <c r="AF5" s="99"/>
      <c r="AG5" s="98"/>
      <c r="AH5" s="99"/>
      <c r="AI5" s="98"/>
      <c r="AJ5" s="99"/>
      <c r="AK5" s="98"/>
      <c r="AL5" s="99"/>
      <c r="AM5" s="54"/>
      <c r="AN5" s="55"/>
      <c r="AO5" s="58"/>
      <c r="AP5" s="59"/>
      <c r="AQ5" s="58"/>
      <c r="AR5" s="59"/>
      <c r="AS5" s="62"/>
      <c r="AT5" s="63"/>
      <c r="AU5" s="62"/>
      <c r="AV5" s="63"/>
      <c r="AW5" s="62"/>
      <c r="AX5" s="63"/>
      <c r="AY5" s="62"/>
      <c r="AZ5" s="63"/>
      <c r="BA5" s="116"/>
      <c r="BB5" s="117"/>
      <c r="BC5" s="116"/>
      <c r="BD5" s="117"/>
      <c r="BE5" s="116"/>
      <c r="BF5" s="117"/>
      <c r="BG5" s="66"/>
      <c r="BH5" s="67"/>
      <c r="BI5" s="25"/>
      <c r="BJ5" s="26"/>
      <c r="BK5" s="25"/>
      <c r="BL5" s="26"/>
    </row>
    <row r="6" spans="1:64" ht="19.5" customHeight="1">
      <c r="A6" s="76"/>
      <c r="B6" s="79"/>
      <c r="C6" s="5" t="s">
        <v>41</v>
      </c>
      <c r="D6" s="5" t="s">
        <v>42</v>
      </c>
      <c r="E6" s="5" t="s">
        <v>41</v>
      </c>
      <c r="F6" s="5" t="s">
        <v>42</v>
      </c>
      <c r="G6" s="18" t="s">
        <v>41</v>
      </c>
      <c r="H6" s="18" t="s">
        <v>42</v>
      </c>
      <c r="I6" s="5" t="s">
        <v>41</v>
      </c>
      <c r="J6" s="5" t="s">
        <v>42</v>
      </c>
      <c r="K6" s="5" t="s">
        <v>41</v>
      </c>
      <c r="L6" s="5" t="s">
        <v>42</v>
      </c>
      <c r="M6" s="6" t="s">
        <v>41</v>
      </c>
      <c r="N6" s="6" t="s">
        <v>42</v>
      </c>
      <c r="O6" s="5" t="s">
        <v>41</v>
      </c>
      <c r="P6" s="5" t="s">
        <v>42</v>
      </c>
      <c r="Q6" s="5" t="s">
        <v>41</v>
      </c>
      <c r="R6" s="5" t="s">
        <v>42</v>
      </c>
      <c r="S6" s="5" t="s">
        <v>41</v>
      </c>
      <c r="T6" s="5" t="s">
        <v>42</v>
      </c>
      <c r="U6" s="5" t="s">
        <v>41</v>
      </c>
      <c r="V6" s="5" t="s">
        <v>42</v>
      </c>
      <c r="W6" s="5" t="s">
        <v>41</v>
      </c>
      <c r="X6" s="5" t="s">
        <v>42</v>
      </c>
      <c r="Y6" s="6" t="s">
        <v>41</v>
      </c>
      <c r="Z6" s="6" t="s">
        <v>42</v>
      </c>
      <c r="AA6" s="5" t="s">
        <v>41</v>
      </c>
      <c r="AB6" s="5" t="s">
        <v>42</v>
      </c>
      <c r="AC6" s="5" t="s">
        <v>41</v>
      </c>
      <c r="AD6" s="5" t="s">
        <v>42</v>
      </c>
      <c r="AE6" s="5" t="s">
        <v>41</v>
      </c>
      <c r="AF6" s="5" t="s">
        <v>42</v>
      </c>
      <c r="AG6" s="5" t="s">
        <v>41</v>
      </c>
      <c r="AH6" s="5" t="s">
        <v>42</v>
      </c>
      <c r="AI6" s="5" t="s">
        <v>41</v>
      </c>
      <c r="AJ6" s="5" t="s">
        <v>42</v>
      </c>
      <c r="AK6" s="5" t="s">
        <v>41</v>
      </c>
      <c r="AL6" s="5" t="s">
        <v>42</v>
      </c>
      <c r="AM6" s="5" t="s">
        <v>41</v>
      </c>
      <c r="AN6" s="5" t="s">
        <v>42</v>
      </c>
      <c r="AO6" s="5" t="s">
        <v>41</v>
      </c>
      <c r="AP6" s="5" t="s">
        <v>42</v>
      </c>
      <c r="AQ6" s="5" t="s">
        <v>41</v>
      </c>
      <c r="AR6" s="5" t="s">
        <v>42</v>
      </c>
      <c r="AS6" s="5" t="s">
        <v>41</v>
      </c>
      <c r="AT6" s="5" t="s">
        <v>42</v>
      </c>
      <c r="AU6" s="5" t="s">
        <v>41</v>
      </c>
      <c r="AV6" s="5" t="s">
        <v>42</v>
      </c>
      <c r="AW6" s="5" t="s">
        <v>41</v>
      </c>
      <c r="AX6" s="5" t="s">
        <v>42</v>
      </c>
      <c r="AY6" s="5" t="s">
        <v>41</v>
      </c>
      <c r="AZ6" s="5" t="s">
        <v>42</v>
      </c>
      <c r="BA6" s="5" t="s">
        <v>41</v>
      </c>
      <c r="BB6" s="5" t="s">
        <v>42</v>
      </c>
      <c r="BC6" s="5" t="s">
        <v>41</v>
      </c>
      <c r="BD6" s="5" t="s">
        <v>42</v>
      </c>
      <c r="BE6" s="5" t="s">
        <v>41</v>
      </c>
      <c r="BF6" s="5" t="s">
        <v>42</v>
      </c>
      <c r="BG6" s="5" t="s">
        <v>41</v>
      </c>
      <c r="BH6" s="5" t="s">
        <v>42</v>
      </c>
      <c r="BI6" s="6" t="s">
        <v>41</v>
      </c>
      <c r="BJ6" s="6" t="s">
        <v>42</v>
      </c>
      <c r="BK6" s="6" t="s">
        <v>41</v>
      </c>
      <c r="BL6" s="6" t="s">
        <v>42</v>
      </c>
    </row>
    <row r="7" spans="1:64" ht="21" customHeight="1">
      <c r="A7" s="14">
        <v>1</v>
      </c>
      <c r="B7" s="15" t="s">
        <v>43</v>
      </c>
      <c r="C7" s="8">
        <v>12864</v>
      </c>
      <c r="D7" s="8">
        <v>2450200</v>
      </c>
      <c r="E7" s="8">
        <v>10479</v>
      </c>
      <c r="F7" s="8">
        <v>1188170</v>
      </c>
      <c r="G7" s="19">
        <f>SUM(C7,E7)</f>
        <v>23343</v>
      </c>
      <c r="H7" s="19">
        <f>SUM(D7,F7)</f>
        <v>3638370</v>
      </c>
      <c r="I7" s="8">
        <v>1808</v>
      </c>
      <c r="J7" s="8">
        <v>192430</v>
      </c>
      <c r="K7" s="8">
        <v>0</v>
      </c>
      <c r="L7" s="8">
        <v>0</v>
      </c>
      <c r="M7" s="7">
        <f>SUM(G7,I7,K7)</f>
        <v>25151</v>
      </c>
      <c r="N7" s="7">
        <f>SUM(H7,J7,L7)</f>
        <v>3830800</v>
      </c>
      <c r="O7" s="8">
        <v>60</v>
      </c>
      <c r="P7" s="8">
        <v>300000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304</v>
      </c>
      <c r="X7" s="8">
        <v>300000</v>
      </c>
      <c r="Y7" s="7">
        <f>SUM(O7+Q7+S7+U7+W7)</f>
        <v>364</v>
      </c>
      <c r="Z7" s="7">
        <f>SUM(P7+R7+T7+V7+X7)</f>
        <v>600000</v>
      </c>
      <c r="AA7" s="12">
        <v>0</v>
      </c>
      <c r="AB7" s="12">
        <v>0</v>
      </c>
      <c r="AC7" s="12">
        <v>130</v>
      </c>
      <c r="AD7" s="12">
        <v>70800</v>
      </c>
      <c r="AE7" s="12">
        <v>278</v>
      </c>
      <c r="AF7" s="12">
        <v>436400</v>
      </c>
      <c r="AG7" s="12">
        <v>0</v>
      </c>
      <c r="AH7" s="12">
        <v>0</v>
      </c>
      <c r="AI7" s="12">
        <v>0</v>
      </c>
      <c r="AJ7" s="12">
        <v>0</v>
      </c>
      <c r="AK7" s="12">
        <v>881</v>
      </c>
      <c r="AL7" s="12">
        <v>142000</v>
      </c>
      <c r="AM7" s="20">
        <f>SUM(M7,Y7,AA7,AC7,AE7,AG7,AI7,AK7)</f>
        <v>26804</v>
      </c>
      <c r="AN7" s="20">
        <f>SUM(N7,Z7,AB7,AD7,AF7,AH7,AJ7,AL7)</f>
        <v>5080000</v>
      </c>
      <c r="AO7" s="12">
        <v>0</v>
      </c>
      <c r="AP7" s="12">
        <v>0</v>
      </c>
      <c r="AQ7" s="12">
        <v>0</v>
      </c>
      <c r="AR7" s="12">
        <v>0</v>
      </c>
      <c r="AS7" s="12">
        <v>0</v>
      </c>
      <c r="AT7" s="12">
        <v>0</v>
      </c>
      <c r="AU7" s="12">
        <v>0</v>
      </c>
      <c r="AV7" s="12">
        <v>0</v>
      </c>
      <c r="AW7" s="12">
        <v>0</v>
      </c>
      <c r="AX7" s="12">
        <v>0</v>
      </c>
      <c r="AY7" s="7">
        <f>SUM(AS7+AU7+AW7)</f>
        <v>0</v>
      </c>
      <c r="AZ7" s="7">
        <f>SUM(AT7+AV7+AX7)</f>
        <v>0</v>
      </c>
      <c r="BA7" s="8">
        <v>0</v>
      </c>
      <c r="BB7" s="8">
        <v>0</v>
      </c>
      <c r="BC7" s="8">
        <v>20</v>
      </c>
      <c r="BD7" s="8">
        <v>50000</v>
      </c>
      <c r="BE7" s="8">
        <v>0</v>
      </c>
      <c r="BF7" s="8">
        <v>0</v>
      </c>
      <c r="BG7" s="8">
        <v>997</v>
      </c>
      <c r="BH7" s="8">
        <v>200000</v>
      </c>
      <c r="BI7" s="7">
        <f>SUM(AQ7,AY7,BA7,BC7,BE7,BG7)</f>
        <v>1017</v>
      </c>
      <c r="BJ7" s="7">
        <f>SUM(AR7,AZ7,BB7,BD7,BF7,BH7)</f>
        <v>250000</v>
      </c>
      <c r="BK7" s="7">
        <f>SUM(AM7,BI7)</f>
        <v>27821</v>
      </c>
      <c r="BL7" s="7">
        <f>SUM(AN7,BJ7)</f>
        <v>5330000</v>
      </c>
    </row>
    <row r="8" spans="1:64" ht="20.25">
      <c r="A8" s="14">
        <v>2</v>
      </c>
      <c r="B8" s="15" t="s">
        <v>44</v>
      </c>
      <c r="C8" s="8">
        <v>1236</v>
      </c>
      <c r="D8" s="8">
        <v>194400</v>
      </c>
      <c r="E8" s="8">
        <v>980</v>
      </c>
      <c r="F8" s="8">
        <v>120480</v>
      </c>
      <c r="G8" s="19">
        <f t="shared" ref="G8:H53" si="0">SUM(C8,E8)</f>
        <v>2216</v>
      </c>
      <c r="H8" s="19">
        <f t="shared" si="0"/>
        <v>314880</v>
      </c>
      <c r="I8" s="8">
        <v>352</v>
      </c>
      <c r="J8" s="8">
        <v>18720</v>
      </c>
      <c r="K8" s="8">
        <v>0</v>
      </c>
      <c r="L8" s="8">
        <v>0</v>
      </c>
      <c r="M8" s="7">
        <f t="shared" ref="M8:N53" si="1">SUM(G8,I8,K8)</f>
        <v>2568</v>
      </c>
      <c r="N8" s="7">
        <f t="shared" si="1"/>
        <v>333600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7">
        <f t="shared" ref="Y8:Y53" si="2">SUM(O8+Q8+S8+U8+W8)</f>
        <v>0</v>
      </c>
      <c r="Z8" s="7">
        <f t="shared" ref="Z8:Z53" si="3">SUM(P8+R8+T8+V8+X8)</f>
        <v>0</v>
      </c>
      <c r="AA8" s="12">
        <v>0</v>
      </c>
      <c r="AB8" s="12">
        <v>0</v>
      </c>
      <c r="AC8" s="12">
        <v>0</v>
      </c>
      <c r="AD8" s="12">
        <v>0</v>
      </c>
      <c r="AE8" s="12">
        <v>4</v>
      </c>
      <c r="AF8" s="12">
        <v>6400</v>
      </c>
      <c r="AG8" s="12">
        <v>0</v>
      </c>
      <c r="AH8" s="12">
        <v>0</v>
      </c>
      <c r="AI8" s="12">
        <v>0</v>
      </c>
      <c r="AJ8" s="12">
        <v>0</v>
      </c>
      <c r="AK8" s="12">
        <v>0</v>
      </c>
      <c r="AL8" s="12">
        <v>0</v>
      </c>
      <c r="AM8" s="20">
        <f t="shared" ref="AM8:AN53" si="4">SUM(M8,Y8,AA8,AC8,AE8,AG8,AI8,AK8)</f>
        <v>2572</v>
      </c>
      <c r="AN8" s="20">
        <f t="shared" ref="AN8:AN52" si="5">SUM(N8+Z8+AB8+AD8+AF8+AH8+AJ8+AL8)</f>
        <v>340000</v>
      </c>
      <c r="AO8" s="12">
        <v>0</v>
      </c>
      <c r="AP8" s="12">
        <v>0</v>
      </c>
      <c r="AQ8" s="12">
        <v>0</v>
      </c>
      <c r="AR8" s="12">
        <v>0</v>
      </c>
      <c r="AS8" s="12">
        <v>0</v>
      </c>
      <c r="AT8" s="12">
        <v>0</v>
      </c>
      <c r="AU8" s="12">
        <v>0</v>
      </c>
      <c r="AV8" s="12">
        <v>0</v>
      </c>
      <c r="AW8" s="12">
        <v>0</v>
      </c>
      <c r="AX8" s="12">
        <v>0</v>
      </c>
      <c r="AY8" s="7">
        <f t="shared" ref="AY8:AZ53" si="6">SUM(AS8+AU8+AW8)</f>
        <v>0</v>
      </c>
      <c r="AZ8" s="7">
        <f t="shared" si="6"/>
        <v>0</v>
      </c>
      <c r="BA8" s="8">
        <v>0</v>
      </c>
      <c r="BB8" s="8">
        <v>0</v>
      </c>
      <c r="BC8" s="8">
        <v>4</v>
      </c>
      <c r="BD8" s="8">
        <v>10000</v>
      </c>
      <c r="BE8" s="8">
        <v>0</v>
      </c>
      <c r="BF8" s="8">
        <v>0</v>
      </c>
      <c r="BG8" s="8">
        <v>52</v>
      </c>
      <c r="BH8" s="8">
        <v>10000</v>
      </c>
      <c r="BI8" s="7">
        <f t="shared" ref="BI8:BJ53" si="7">SUM(AQ8,AY8,BA8,BC8,BE8,BG8)</f>
        <v>56</v>
      </c>
      <c r="BJ8" s="7">
        <f t="shared" si="7"/>
        <v>20000</v>
      </c>
      <c r="BK8" s="7">
        <f t="shared" ref="BK8:BL53" si="8">SUM(AM8,BI8)</f>
        <v>2628</v>
      </c>
      <c r="BL8" s="7">
        <f t="shared" si="8"/>
        <v>360000</v>
      </c>
    </row>
    <row r="9" spans="1:64" ht="20.25">
      <c r="A9" s="14">
        <v>3</v>
      </c>
      <c r="B9" s="15" t="s">
        <v>45</v>
      </c>
      <c r="C9" s="8">
        <v>1912</v>
      </c>
      <c r="D9" s="8">
        <v>336600</v>
      </c>
      <c r="E9" s="8">
        <v>1758</v>
      </c>
      <c r="F9" s="8">
        <v>190160</v>
      </c>
      <c r="G9" s="19">
        <f t="shared" si="0"/>
        <v>3670</v>
      </c>
      <c r="H9" s="19">
        <f t="shared" si="0"/>
        <v>526760</v>
      </c>
      <c r="I9" s="8">
        <v>442</v>
      </c>
      <c r="J9" s="8">
        <v>36640</v>
      </c>
      <c r="K9" s="8">
        <v>0</v>
      </c>
      <c r="L9" s="8">
        <v>0</v>
      </c>
      <c r="M9" s="7">
        <f t="shared" si="1"/>
        <v>4112</v>
      </c>
      <c r="N9" s="7">
        <f t="shared" si="1"/>
        <v>563400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92</v>
      </c>
      <c r="X9" s="8">
        <v>100000</v>
      </c>
      <c r="Y9" s="7">
        <f t="shared" si="2"/>
        <v>92</v>
      </c>
      <c r="Z9" s="7">
        <f t="shared" si="3"/>
        <v>100000</v>
      </c>
      <c r="AA9" s="12">
        <v>0</v>
      </c>
      <c r="AB9" s="12">
        <v>0</v>
      </c>
      <c r="AC9" s="12">
        <v>10</v>
      </c>
      <c r="AD9" s="12">
        <v>4800</v>
      </c>
      <c r="AE9" s="12">
        <v>20</v>
      </c>
      <c r="AF9" s="12">
        <v>14600</v>
      </c>
      <c r="AG9" s="12">
        <v>0</v>
      </c>
      <c r="AH9" s="12">
        <v>0</v>
      </c>
      <c r="AI9" s="12">
        <v>0</v>
      </c>
      <c r="AJ9" s="12">
        <v>0</v>
      </c>
      <c r="AK9" s="12">
        <v>48</v>
      </c>
      <c r="AL9" s="12">
        <v>7200</v>
      </c>
      <c r="AM9" s="20">
        <f t="shared" si="4"/>
        <v>4282</v>
      </c>
      <c r="AN9" s="20">
        <f t="shared" si="5"/>
        <v>690000</v>
      </c>
      <c r="AO9" s="12">
        <v>0</v>
      </c>
      <c r="AP9" s="12">
        <v>0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AY9" s="7">
        <f t="shared" si="6"/>
        <v>0</v>
      </c>
      <c r="AZ9" s="7">
        <f t="shared" si="6"/>
        <v>0</v>
      </c>
      <c r="BA9" s="8">
        <v>0</v>
      </c>
      <c r="BB9" s="8">
        <v>0</v>
      </c>
      <c r="BC9" s="8">
        <v>0</v>
      </c>
      <c r="BD9" s="8">
        <v>0</v>
      </c>
      <c r="BE9" s="8">
        <v>0</v>
      </c>
      <c r="BF9" s="8">
        <v>0</v>
      </c>
      <c r="BG9" s="8">
        <v>492</v>
      </c>
      <c r="BH9" s="8">
        <v>100000</v>
      </c>
      <c r="BI9" s="7">
        <f t="shared" si="7"/>
        <v>492</v>
      </c>
      <c r="BJ9" s="7">
        <f t="shared" si="7"/>
        <v>100000</v>
      </c>
      <c r="BK9" s="7">
        <f t="shared" si="8"/>
        <v>4774</v>
      </c>
      <c r="BL9" s="7">
        <f t="shared" si="8"/>
        <v>790000</v>
      </c>
    </row>
    <row r="10" spans="1:64" ht="20.25">
      <c r="A10" s="14">
        <v>4</v>
      </c>
      <c r="B10" s="15" t="s">
        <v>46</v>
      </c>
      <c r="C10" s="9">
        <v>9740</v>
      </c>
      <c r="D10" s="9">
        <v>1651200</v>
      </c>
      <c r="E10" s="9">
        <v>10802</v>
      </c>
      <c r="F10" s="9">
        <v>1282800</v>
      </c>
      <c r="G10" s="19">
        <f t="shared" si="0"/>
        <v>20542</v>
      </c>
      <c r="H10" s="19">
        <f t="shared" si="0"/>
        <v>2934000</v>
      </c>
      <c r="I10" s="9">
        <v>1491</v>
      </c>
      <c r="J10" s="9">
        <v>214800</v>
      </c>
      <c r="K10" s="9">
        <v>0</v>
      </c>
      <c r="L10" s="9">
        <v>0</v>
      </c>
      <c r="M10" s="7">
        <f t="shared" si="1"/>
        <v>22033</v>
      </c>
      <c r="N10" s="7">
        <f t="shared" si="1"/>
        <v>3148800</v>
      </c>
      <c r="O10" s="9">
        <v>100</v>
      </c>
      <c r="P10" s="9">
        <v>400000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200</v>
      </c>
      <c r="X10" s="9">
        <v>200000</v>
      </c>
      <c r="Y10" s="7">
        <f t="shared" si="2"/>
        <v>300</v>
      </c>
      <c r="Z10" s="7">
        <f t="shared" si="3"/>
        <v>600000</v>
      </c>
      <c r="AA10" s="12">
        <v>0</v>
      </c>
      <c r="AB10" s="12">
        <v>0</v>
      </c>
      <c r="AC10" s="12">
        <v>128</v>
      </c>
      <c r="AD10" s="12">
        <v>76800</v>
      </c>
      <c r="AE10" s="12">
        <v>248</v>
      </c>
      <c r="AF10" s="12">
        <v>396800</v>
      </c>
      <c r="AG10" s="12">
        <v>0</v>
      </c>
      <c r="AH10" s="12">
        <v>0</v>
      </c>
      <c r="AI10" s="12">
        <v>0</v>
      </c>
      <c r="AJ10" s="12">
        <v>0</v>
      </c>
      <c r="AK10" s="12">
        <v>1084</v>
      </c>
      <c r="AL10" s="12">
        <v>177600</v>
      </c>
      <c r="AM10" s="20">
        <f t="shared" si="4"/>
        <v>23793</v>
      </c>
      <c r="AN10" s="20">
        <f t="shared" si="5"/>
        <v>4400000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7">
        <f t="shared" si="6"/>
        <v>0</v>
      </c>
      <c r="AZ10" s="7">
        <f t="shared" si="6"/>
        <v>0</v>
      </c>
      <c r="BA10" s="9">
        <v>0</v>
      </c>
      <c r="BB10" s="9">
        <v>0</v>
      </c>
      <c r="BC10" s="9">
        <v>38</v>
      </c>
      <c r="BD10" s="9">
        <v>67000</v>
      </c>
      <c r="BE10" s="9">
        <v>0</v>
      </c>
      <c r="BF10" s="9">
        <v>0</v>
      </c>
      <c r="BG10" s="9">
        <v>1194</v>
      </c>
      <c r="BH10" s="9">
        <v>233000</v>
      </c>
      <c r="BI10" s="7">
        <f t="shared" si="7"/>
        <v>1232</v>
      </c>
      <c r="BJ10" s="7">
        <f t="shared" si="7"/>
        <v>300000</v>
      </c>
      <c r="BK10" s="7">
        <f t="shared" si="8"/>
        <v>25025</v>
      </c>
      <c r="BL10" s="7">
        <f t="shared" si="8"/>
        <v>4700000</v>
      </c>
    </row>
    <row r="11" spans="1:64" ht="20.25">
      <c r="A11" s="14">
        <v>5</v>
      </c>
      <c r="B11" s="15" t="s">
        <v>47</v>
      </c>
      <c r="C11" s="8">
        <v>1764</v>
      </c>
      <c r="D11" s="8">
        <v>314200</v>
      </c>
      <c r="E11" s="8">
        <v>1766</v>
      </c>
      <c r="F11" s="8">
        <v>212520</v>
      </c>
      <c r="G11" s="19">
        <f t="shared" si="0"/>
        <v>3530</v>
      </c>
      <c r="H11" s="19">
        <f t="shared" si="0"/>
        <v>526720</v>
      </c>
      <c r="I11" s="8">
        <v>509</v>
      </c>
      <c r="J11" s="8">
        <v>31280</v>
      </c>
      <c r="K11" s="8">
        <v>0</v>
      </c>
      <c r="L11" s="8">
        <v>0</v>
      </c>
      <c r="M11" s="7">
        <f t="shared" si="1"/>
        <v>4039</v>
      </c>
      <c r="N11" s="7">
        <f t="shared" si="1"/>
        <v>558000</v>
      </c>
      <c r="O11" s="8">
        <v>16</v>
      </c>
      <c r="P11" s="8">
        <v>64000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30</v>
      </c>
      <c r="X11" s="8">
        <v>30000</v>
      </c>
      <c r="Y11" s="7">
        <f t="shared" si="2"/>
        <v>46</v>
      </c>
      <c r="Z11" s="7">
        <f t="shared" si="3"/>
        <v>94000</v>
      </c>
      <c r="AA11" s="12">
        <v>0</v>
      </c>
      <c r="AB11" s="12">
        <v>0</v>
      </c>
      <c r="AC11" s="12">
        <v>8</v>
      </c>
      <c r="AD11" s="12">
        <v>4800</v>
      </c>
      <c r="AE11" s="12">
        <v>12</v>
      </c>
      <c r="AF11" s="12">
        <v>19200</v>
      </c>
      <c r="AG11" s="12">
        <v>0</v>
      </c>
      <c r="AH11" s="12">
        <v>0</v>
      </c>
      <c r="AI11" s="12">
        <v>0</v>
      </c>
      <c r="AJ11" s="12">
        <v>0</v>
      </c>
      <c r="AK11" s="12">
        <v>80</v>
      </c>
      <c r="AL11" s="12">
        <v>14000</v>
      </c>
      <c r="AM11" s="20">
        <f t="shared" si="4"/>
        <v>4185</v>
      </c>
      <c r="AN11" s="20">
        <f t="shared" si="5"/>
        <v>690000</v>
      </c>
      <c r="AO11" s="12">
        <v>0</v>
      </c>
      <c r="AP11" s="12">
        <v>0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7">
        <f t="shared" si="6"/>
        <v>0</v>
      </c>
      <c r="AZ11" s="7">
        <f t="shared" si="6"/>
        <v>0</v>
      </c>
      <c r="BA11" s="8">
        <v>0</v>
      </c>
      <c r="BB11" s="8">
        <v>0</v>
      </c>
      <c r="BC11" s="8">
        <v>0</v>
      </c>
      <c r="BD11" s="8">
        <v>0</v>
      </c>
      <c r="BE11" s="8">
        <v>0</v>
      </c>
      <c r="BF11" s="8">
        <v>0</v>
      </c>
      <c r="BG11" s="8">
        <v>152</v>
      </c>
      <c r="BH11" s="8">
        <v>30000</v>
      </c>
      <c r="BI11" s="7">
        <f t="shared" si="7"/>
        <v>152</v>
      </c>
      <c r="BJ11" s="7">
        <f t="shared" si="7"/>
        <v>30000</v>
      </c>
      <c r="BK11" s="7">
        <f t="shared" si="8"/>
        <v>4337</v>
      </c>
      <c r="BL11" s="7">
        <f t="shared" si="8"/>
        <v>720000</v>
      </c>
    </row>
    <row r="12" spans="1:64" ht="20.25">
      <c r="A12" s="14">
        <v>6</v>
      </c>
      <c r="B12" s="15" t="s">
        <v>48</v>
      </c>
      <c r="C12" s="8">
        <v>0</v>
      </c>
      <c r="D12" s="8">
        <v>0</v>
      </c>
      <c r="E12" s="8">
        <v>0</v>
      </c>
      <c r="F12" s="8">
        <v>0</v>
      </c>
      <c r="G12" s="19">
        <f t="shared" si="0"/>
        <v>0</v>
      </c>
      <c r="H12" s="19">
        <f t="shared" si="0"/>
        <v>0</v>
      </c>
      <c r="I12" s="8">
        <v>0</v>
      </c>
      <c r="J12" s="8">
        <v>0</v>
      </c>
      <c r="K12" s="8">
        <v>0</v>
      </c>
      <c r="L12" s="8">
        <v>0</v>
      </c>
      <c r="M12" s="7">
        <f t="shared" si="1"/>
        <v>0</v>
      </c>
      <c r="N12" s="7">
        <f t="shared" si="1"/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7">
        <f t="shared" si="2"/>
        <v>0</v>
      </c>
      <c r="Z12" s="7">
        <f t="shared" si="3"/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20">
        <f t="shared" si="4"/>
        <v>0</v>
      </c>
      <c r="AN12" s="20">
        <f t="shared" si="5"/>
        <v>0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7">
        <f t="shared" si="6"/>
        <v>0</v>
      </c>
      <c r="AZ12" s="7">
        <f t="shared" si="6"/>
        <v>0</v>
      </c>
      <c r="BA12" s="8">
        <v>0</v>
      </c>
      <c r="BB12" s="8">
        <v>0</v>
      </c>
      <c r="BC12" s="8">
        <v>0</v>
      </c>
      <c r="BD12" s="8">
        <v>0</v>
      </c>
      <c r="BE12" s="8">
        <v>0</v>
      </c>
      <c r="BF12" s="8">
        <v>0</v>
      </c>
      <c r="BG12" s="8">
        <v>0</v>
      </c>
      <c r="BH12" s="8">
        <v>0</v>
      </c>
      <c r="BI12" s="7">
        <f t="shared" si="7"/>
        <v>0</v>
      </c>
      <c r="BJ12" s="7">
        <f t="shared" si="7"/>
        <v>0</v>
      </c>
      <c r="BK12" s="7">
        <f t="shared" si="8"/>
        <v>0</v>
      </c>
      <c r="BL12" s="7">
        <f t="shared" si="8"/>
        <v>0</v>
      </c>
    </row>
    <row r="13" spans="1:64" ht="20.25">
      <c r="A13" s="14">
        <v>7</v>
      </c>
      <c r="B13" s="15" t="s">
        <v>49</v>
      </c>
      <c r="C13" s="8">
        <v>216</v>
      </c>
      <c r="D13" s="8">
        <v>34800</v>
      </c>
      <c r="E13" s="8">
        <v>144</v>
      </c>
      <c r="F13" s="8">
        <v>14560</v>
      </c>
      <c r="G13" s="19">
        <f t="shared" si="0"/>
        <v>360</v>
      </c>
      <c r="H13" s="19">
        <f t="shared" si="0"/>
        <v>49360</v>
      </c>
      <c r="I13" s="8">
        <v>44</v>
      </c>
      <c r="J13" s="8">
        <v>1840</v>
      </c>
      <c r="K13" s="8">
        <v>0</v>
      </c>
      <c r="L13" s="8">
        <v>0</v>
      </c>
      <c r="M13" s="7">
        <f t="shared" si="1"/>
        <v>404</v>
      </c>
      <c r="N13" s="7">
        <f t="shared" si="1"/>
        <v>51200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7">
        <f t="shared" si="2"/>
        <v>0</v>
      </c>
      <c r="Z13" s="7">
        <f t="shared" si="3"/>
        <v>0</v>
      </c>
      <c r="AA13" s="12">
        <v>0</v>
      </c>
      <c r="AB13" s="12">
        <v>0</v>
      </c>
      <c r="AC13" s="12">
        <v>4</v>
      </c>
      <c r="AD13" s="12">
        <v>2400</v>
      </c>
      <c r="AE13" s="12">
        <v>4</v>
      </c>
      <c r="AF13" s="12">
        <v>6400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20">
        <f t="shared" si="4"/>
        <v>412</v>
      </c>
      <c r="AN13" s="20">
        <f t="shared" si="5"/>
        <v>60000</v>
      </c>
      <c r="AO13" s="12">
        <v>0</v>
      </c>
      <c r="AP13" s="12">
        <v>0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7">
        <f t="shared" si="6"/>
        <v>0</v>
      </c>
      <c r="AZ13" s="7">
        <f t="shared" si="6"/>
        <v>0</v>
      </c>
      <c r="BA13" s="8">
        <v>0</v>
      </c>
      <c r="BB13" s="8">
        <v>0</v>
      </c>
      <c r="BC13" s="8">
        <v>0</v>
      </c>
      <c r="BD13" s="8">
        <v>0</v>
      </c>
      <c r="BE13" s="8">
        <v>0</v>
      </c>
      <c r="BF13" s="8">
        <v>0</v>
      </c>
      <c r="BG13" s="8">
        <v>12</v>
      </c>
      <c r="BH13" s="8">
        <v>2000</v>
      </c>
      <c r="BI13" s="7">
        <f t="shared" si="7"/>
        <v>12</v>
      </c>
      <c r="BJ13" s="7">
        <f t="shared" si="7"/>
        <v>2000</v>
      </c>
      <c r="BK13" s="7">
        <f t="shared" si="8"/>
        <v>424</v>
      </c>
      <c r="BL13" s="7">
        <f t="shared" si="8"/>
        <v>62000</v>
      </c>
    </row>
    <row r="14" spans="1:64" ht="20.25">
      <c r="A14" s="14">
        <v>8</v>
      </c>
      <c r="B14" s="15" t="s">
        <v>50</v>
      </c>
      <c r="C14" s="8">
        <v>1020</v>
      </c>
      <c r="D14" s="8">
        <v>215000</v>
      </c>
      <c r="E14" s="8">
        <v>975</v>
      </c>
      <c r="F14" s="8">
        <v>110000</v>
      </c>
      <c r="G14" s="19">
        <f t="shared" si="0"/>
        <v>1995</v>
      </c>
      <c r="H14" s="19">
        <f t="shared" si="0"/>
        <v>325000</v>
      </c>
      <c r="I14" s="8">
        <v>496</v>
      </c>
      <c r="J14" s="8">
        <v>73200</v>
      </c>
      <c r="K14" s="8">
        <v>0</v>
      </c>
      <c r="L14" s="8">
        <v>0</v>
      </c>
      <c r="M14" s="7">
        <f t="shared" si="1"/>
        <v>2491</v>
      </c>
      <c r="N14" s="7">
        <f t="shared" si="1"/>
        <v>398200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10</v>
      </c>
      <c r="X14" s="8">
        <v>10000</v>
      </c>
      <c r="Y14" s="7">
        <f t="shared" si="2"/>
        <v>10</v>
      </c>
      <c r="Z14" s="7">
        <f t="shared" si="3"/>
        <v>10000</v>
      </c>
      <c r="AA14" s="12">
        <v>0</v>
      </c>
      <c r="AB14" s="12">
        <v>0</v>
      </c>
      <c r="AC14" s="12">
        <v>8</v>
      </c>
      <c r="AD14" s="12">
        <v>4800</v>
      </c>
      <c r="AE14" s="12">
        <v>20</v>
      </c>
      <c r="AF14" s="12">
        <v>32000</v>
      </c>
      <c r="AG14" s="12">
        <v>0</v>
      </c>
      <c r="AH14" s="12">
        <v>0</v>
      </c>
      <c r="AI14" s="12">
        <v>0</v>
      </c>
      <c r="AJ14" s="12">
        <v>0</v>
      </c>
      <c r="AK14" s="12">
        <v>200</v>
      </c>
      <c r="AL14" s="12">
        <v>35000</v>
      </c>
      <c r="AM14" s="20">
        <f t="shared" si="4"/>
        <v>2729</v>
      </c>
      <c r="AN14" s="20">
        <f t="shared" si="5"/>
        <v>480000</v>
      </c>
      <c r="AO14" s="12">
        <v>0</v>
      </c>
      <c r="AP14" s="12">
        <v>0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7">
        <f t="shared" si="6"/>
        <v>0</v>
      </c>
      <c r="AZ14" s="7">
        <f t="shared" si="6"/>
        <v>0</v>
      </c>
      <c r="BA14" s="8">
        <v>0</v>
      </c>
      <c r="BB14" s="8">
        <v>0</v>
      </c>
      <c r="BC14" s="8">
        <v>4</v>
      </c>
      <c r="BD14" s="8">
        <v>10000</v>
      </c>
      <c r="BE14" s="8">
        <v>0</v>
      </c>
      <c r="BF14" s="8">
        <v>0</v>
      </c>
      <c r="BG14" s="8">
        <v>50</v>
      </c>
      <c r="BH14" s="8">
        <v>10000</v>
      </c>
      <c r="BI14" s="7">
        <f t="shared" si="7"/>
        <v>54</v>
      </c>
      <c r="BJ14" s="7">
        <f t="shared" si="7"/>
        <v>20000</v>
      </c>
      <c r="BK14" s="7">
        <f t="shared" si="8"/>
        <v>2783</v>
      </c>
      <c r="BL14" s="7">
        <f t="shared" si="8"/>
        <v>500000</v>
      </c>
    </row>
    <row r="15" spans="1:64" ht="20.25">
      <c r="A15" s="14">
        <v>9</v>
      </c>
      <c r="B15" s="15" t="s">
        <v>51</v>
      </c>
      <c r="C15" s="8">
        <v>136</v>
      </c>
      <c r="D15" s="8">
        <v>16800</v>
      </c>
      <c r="E15" s="8">
        <v>188</v>
      </c>
      <c r="F15" s="8">
        <v>17760</v>
      </c>
      <c r="G15" s="19">
        <f t="shared" si="0"/>
        <v>324</v>
      </c>
      <c r="H15" s="19">
        <f t="shared" si="0"/>
        <v>34560</v>
      </c>
      <c r="I15" s="8">
        <v>52</v>
      </c>
      <c r="J15" s="8">
        <v>3040</v>
      </c>
      <c r="K15" s="8">
        <v>0</v>
      </c>
      <c r="L15" s="8">
        <v>0</v>
      </c>
      <c r="M15" s="7">
        <f t="shared" si="1"/>
        <v>376</v>
      </c>
      <c r="N15" s="7">
        <f t="shared" si="1"/>
        <v>37600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7">
        <f t="shared" si="2"/>
        <v>0</v>
      </c>
      <c r="Z15" s="7">
        <f t="shared" si="3"/>
        <v>0</v>
      </c>
      <c r="AA15" s="12">
        <v>0</v>
      </c>
      <c r="AB15" s="12">
        <v>0</v>
      </c>
      <c r="AC15" s="12">
        <v>4</v>
      </c>
      <c r="AD15" s="12">
        <v>2400</v>
      </c>
      <c r="AE15" s="12">
        <v>0</v>
      </c>
      <c r="AF15" s="12">
        <v>0</v>
      </c>
      <c r="AG15" s="12">
        <v>0</v>
      </c>
      <c r="AH15" s="12">
        <v>0</v>
      </c>
      <c r="AI15" s="12">
        <v>0</v>
      </c>
      <c r="AJ15" s="12">
        <v>0</v>
      </c>
      <c r="AK15" s="12">
        <v>0</v>
      </c>
      <c r="AL15" s="12">
        <v>0</v>
      </c>
      <c r="AM15" s="20">
        <f t="shared" si="4"/>
        <v>380</v>
      </c>
      <c r="AN15" s="20">
        <f t="shared" si="5"/>
        <v>40000</v>
      </c>
      <c r="AO15" s="12">
        <v>0</v>
      </c>
      <c r="AP15" s="12">
        <v>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7">
        <f t="shared" si="6"/>
        <v>0</v>
      </c>
      <c r="AZ15" s="7">
        <f t="shared" si="6"/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7">
        <f t="shared" si="7"/>
        <v>0</v>
      </c>
      <c r="BJ15" s="7">
        <f t="shared" si="7"/>
        <v>0</v>
      </c>
      <c r="BK15" s="7">
        <f t="shared" si="8"/>
        <v>380</v>
      </c>
      <c r="BL15" s="7">
        <f t="shared" si="8"/>
        <v>40000</v>
      </c>
    </row>
    <row r="16" spans="1:64" ht="20.25">
      <c r="A16" s="14">
        <v>10</v>
      </c>
      <c r="B16" s="15" t="s">
        <v>52</v>
      </c>
      <c r="C16" s="8">
        <v>0</v>
      </c>
      <c r="D16" s="8">
        <v>0</v>
      </c>
      <c r="E16" s="8">
        <v>0</v>
      </c>
      <c r="F16" s="8">
        <v>0</v>
      </c>
      <c r="G16" s="19">
        <f t="shared" si="0"/>
        <v>0</v>
      </c>
      <c r="H16" s="19">
        <f t="shared" si="0"/>
        <v>0</v>
      </c>
      <c r="I16" s="8">
        <v>0</v>
      </c>
      <c r="J16" s="8">
        <v>0</v>
      </c>
      <c r="K16" s="8">
        <v>0</v>
      </c>
      <c r="L16" s="8">
        <v>0</v>
      </c>
      <c r="M16" s="7">
        <f t="shared" si="1"/>
        <v>0</v>
      </c>
      <c r="N16" s="7">
        <f t="shared" si="1"/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7">
        <f t="shared" si="2"/>
        <v>0</v>
      </c>
      <c r="Z16" s="7">
        <f t="shared" si="3"/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  <c r="AJ16" s="12">
        <v>0</v>
      </c>
      <c r="AK16" s="12">
        <v>0</v>
      </c>
      <c r="AL16" s="12">
        <v>0</v>
      </c>
      <c r="AM16" s="20">
        <f t="shared" si="4"/>
        <v>0</v>
      </c>
      <c r="AN16" s="20">
        <f t="shared" si="5"/>
        <v>0</v>
      </c>
      <c r="AO16" s="12">
        <v>0</v>
      </c>
      <c r="AP16" s="12">
        <v>0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7">
        <f t="shared" si="6"/>
        <v>0</v>
      </c>
      <c r="AZ16" s="7">
        <f t="shared" si="6"/>
        <v>0</v>
      </c>
      <c r="BA16" s="8">
        <v>0</v>
      </c>
      <c r="BB16" s="8">
        <v>0</v>
      </c>
      <c r="BC16" s="8">
        <v>0</v>
      </c>
      <c r="BD16" s="8">
        <v>0</v>
      </c>
      <c r="BE16" s="8">
        <v>0</v>
      </c>
      <c r="BF16" s="8">
        <v>0</v>
      </c>
      <c r="BG16" s="8">
        <v>0</v>
      </c>
      <c r="BH16" s="8">
        <v>0</v>
      </c>
      <c r="BI16" s="7">
        <f t="shared" si="7"/>
        <v>0</v>
      </c>
      <c r="BJ16" s="7">
        <f t="shared" si="7"/>
        <v>0</v>
      </c>
      <c r="BK16" s="7">
        <f t="shared" si="8"/>
        <v>0</v>
      </c>
      <c r="BL16" s="7">
        <f t="shared" si="8"/>
        <v>0</v>
      </c>
    </row>
    <row r="17" spans="1:64" ht="20.25">
      <c r="A17" s="14">
        <v>11</v>
      </c>
      <c r="B17" s="15" t="s">
        <v>53</v>
      </c>
      <c r="C17" s="8">
        <v>132</v>
      </c>
      <c r="D17" s="8">
        <v>25600</v>
      </c>
      <c r="E17" s="8">
        <v>132</v>
      </c>
      <c r="F17" s="8">
        <v>14360</v>
      </c>
      <c r="G17" s="19">
        <f t="shared" si="0"/>
        <v>264</v>
      </c>
      <c r="H17" s="19">
        <f t="shared" si="0"/>
        <v>39960</v>
      </c>
      <c r="I17" s="8">
        <v>48</v>
      </c>
      <c r="J17" s="8">
        <v>2640</v>
      </c>
      <c r="K17" s="8">
        <v>0</v>
      </c>
      <c r="L17" s="8">
        <v>0</v>
      </c>
      <c r="M17" s="7">
        <f t="shared" si="1"/>
        <v>312</v>
      </c>
      <c r="N17" s="7">
        <f t="shared" si="1"/>
        <v>42600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12</v>
      </c>
      <c r="X17" s="8">
        <v>10000</v>
      </c>
      <c r="Y17" s="7">
        <f t="shared" si="2"/>
        <v>12</v>
      </c>
      <c r="Z17" s="7">
        <f t="shared" si="3"/>
        <v>10000</v>
      </c>
      <c r="AA17" s="12">
        <v>0</v>
      </c>
      <c r="AB17" s="12">
        <v>0</v>
      </c>
      <c r="AC17" s="12">
        <v>4</v>
      </c>
      <c r="AD17" s="12">
        <v>2400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20">
        <f t="shared" si="4"/>
        <v>328</v>
      </c>
      <c r="AN17" s="20">
        <f t="shared" si="5"/>
        <v>55000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7">
        <f t="shared" si="6"/>
        <v>0</v>
      </c>
      <c r="AZ17" s="7">
        <f t="shared" si="6"/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20</v>
      </c>
      <c r="BH17" s="8">
        <v>4000</v>
      </c>
      <c r="BI17" s="7">
        <f t="shared" si="7"/>
        <v>20</v>
      </c>
      <c r="BJ17" s="7">
        <f t="shared" si="7"/>
        <v>4000</v>
      </c>
      <c r="BK17" s="7">
        <f t="shared" si="8"/>
        <v>348</v>
      </c>
      <c r="BL17" s="7">
        <f t="shared" si="8"/>
        <v>59000</v>
      </c>
    </row>
    <row r="18" spans="1:64" ht="20.25">
      <c r="A18" s="14">
        <v>12</v>
      </c>
      <c r="B18" s="15" t="s">
        <v>54</v>
      </c>
      <c r="C18" s="8">
        <v>96</v>
      </c>
      <c r="D18" s="8">
        <v>13800</v>
      </c>
      <c r="E18" s="8">
        <v>64</v>
      </c>
      <c r="F18" s="8">
        <v>4600</v>
      </c>
      <c r="G18" s="19">
        <f t="shared" si="0"/>
        <v>160</v>
      </c>
      <c r="H18" s="19">
        <f t="shared" si="0"/>
        <v>18400</v>
      </c>
      <c r="I18" s="8">
        <v>40</v>
      </c>
      <c r="J18" s="8">
        <v>1600</v>
      </c>
      <c r="K18" s="8">
        <v>0</v>
      </c>
      <c r="L18" s="8">
        <v>0</v>
      </c>
      <c r="M18" s="7">
        <f t="shared" si="1"/>
        <v>200</v>
      </c>
      <c r="N18" s="7">
        <f t="shared" si="1"/>
        <v>20000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7">
        <f t="shared" si="2"/>
        <v>0</v>
      </c>
      <c r="Z18" s="7">
        <f t="shared" si="3"/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20">
        <f t="shared" si="4"/>
        <v>200</v>
      </c>
      <c r="AN18" s="20">
        <f t="shared" si="5"/>
        <v>20000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7">
        <f t="shared" si="6"/>
        <v>0</v>
      </c>
      <c r="AZ18" s="7">
        <f t="shared" si="6"/>
        <v>0</v>
      </c>
      <c r="BA18" s="8">
        <v>0</v>
      </c>
      <c r="BB18" s="8">
        <v>0</v>
      </c>
      <c r="BC18" s="8">
        <v>0</v>
      </c>
      <c r="BD18" s="8">
        <v>0</v>
      </c>
      <c r="BE18" s="8">
        <v>0</v>
      </c>
      <c r="BF18" s="8">
        <v>0</v>
      </c>
      <c r="BG18" s="8">
        <v>0</v>
      </c>
      <c r="BH18" s="8">
        <v>0</v>
      </c>
      <c r="BI18" s="7">
        <f t="shared" si="7"/>
        <v>0</v>
      </c>
      <c r="BJ18" s="7">
        <f t="shared" si="7"/>
        <v>0</v>
      </c>
      <c r="BK18" s="7">
        <f t="shared" si="8"/>
        <v>200</v>
      </c>
      <c r="BL18" s="7">
        <f t="shared" si="8"/>
        <v>20000</v>
      </c>
    </row>
    <row r="19" spans="1:64" ht="20.25">
      <c r="A19" s="14">
        <v>13</v>
      </c>
      <c r="B19" s="15" t="s">
        <v>55</v>
      </c>
      <c r="C19" s="8">
        <v>212</v>
      </c>
      <c r="D19" s="8">
        <v>41600</v>
      </c>
      <c r="E19" s="8">
        <v>164</v>
      </c>
      <c r="F19" s="8">
        <v>17760</v>
      </c>
      <c r="G19" s="19">
        <f t="shared" si="0"/>
        <v>376</v>
      </c>
      <c r="H19" s="19">
        <f t="shared" si="0"/>
        <v>59360</v>
      </c>
      <c r="I19" s="8">
        <v>44</v>
      </c>
      <c r="J19" s="8">
        <v>1840</v>
      </c>
      <c r="K19" s="8">
        <v>0</v>
      </c>
      <c r="L19" s="8">
        <v>0</v>
      </c>
      <c r="M19" s="7">
        <f t="shared" si="1"/>
        <v>420</v>
      </c>
      <c r="N19" s="7">
        <f t="shared" si="1"/>
        <v>61200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7">
        <f t="shared" si="2"/>
        <v>0</v>
      </c>
      <c r="Z19" s="7">
        <f t="shared" si="3"/>
        <v>0</v>
      </c>
      <c r="AA19" s="12">
        <v>0</v>
      </c>
      <c r="AB19" s="12">
        <v>0</v>
      </c>
      <c r="AC19" s="12">
        <v>4</v>
      </c>
      <c r="AD19" s="12">
        <v>2400</v>
      </c>
      <c r="AE19" s="12">
        <v>4</v>
      </c>
      <c r="AF19" s="12">
        <v>6400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20">
        <f t="shared" si="4"/>
        <v>428</v>
      </c>
      <c r="AN19" s="20">
        <f t="shared" si="5"/>
        <v>70000</v>
      </c>
      <c r="AO19" s="12">
        <v>0</v>
      </c>
      <c r="AP19" s="12">
        <v>0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7">
        <f t="shared" si="6"/>
        <v>0</v>
      </c>
      <c r="AZ19" s="7">
        <f t="shared" si="6"/>
        <v>0</v>
      </c>
      <c r="BA19" s="8">
        <v>0</v>
      </c>
      <c r="BB19" s="8">
        <v>0</v>
      </c>
      <c r="BC19" s="8">
        <v>0</v>
      </c>
      <c r="BD19" s="8">
        <v>0</v>
      </c>
      <c r="BE19" s="8">
        <v>0</v>
      </c>
      <c r="BF19" s="8">
        <v>0</v>
      </c>
      <c r="BG19" s="8">
        <v>0</v>
      </c>
      <c r="BH19" s="8">
        <v>0</v>
      </c>
      <c r="BI19" s="7">
        <f t="shared" si="7"/>
        <v>0</v>
      </c>
      <c r="BJ19" s="7">
        <f t="shared" si="7"/>
        <v>0</v>
      </c>
      <c r="BK19" s="7">
        <f t="shared" si="8"/>
        <v>428</v>
      </c>
      <c r="BL19" s="7">
        <f t="shared" si="8"/>
        <v>70000</v>
      </c>
    </row>
    <row r="20" spans="1:64" ht="20.25">
      <c r="A20" s="14">
        <v>14</v>
      </c>
      <c r="B20" s="15" t="s">
        <v>56</v>
      </c>
      <c r="C20" s="8">
        <v>288</v>
      </c>
      <c r="D20" s="8">
        <v>42400</v>
      </c>
      <c r="E20" s="8">
        <v>3370</v>
      </c>
      <c r="F20" s="8">
        <v>35040</v>
      </c>
      <c r="G20" s="19">
        <f t="shared" si="0"/>
        <v>3658</v>
      </c>
      <c r="H20" s="19">
        <f t="shared" si="0"/>
        <v>77440</v>
      </c>
      <c r="I20" s="8">
        <v>184</v>
      </c>
      <c r="J20" s="8">
        <v>11360</v>
      </c>
      <c r="K20" s="8">
        <v>0</v>
      </c>
      <c r="L20" s="8">
        <v>0</v>
      </c>
      <c r="M20" s="7">
        <f t="shared" si="1"/>
        <v>3842</v>
      </c>
      <c r="N20" s="7">
        <f t="shared" si="1"/>
        <v>88800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7">
        <f t="shared" si="2"/>
        <v>0</v>
      </c>
      <c r="Z20" s="7">
        <f t="shared" si="3"/>
        <v>0</v>
      </c>
      <c r="AA20" s="12">
        <v>0</v>
      </c>
      <c r="AB20" s="12">
        <v>0</v>
      </c>
      <c r="AC20" s="12">
        <v>8</v>
      </c>
      <c r="AD20" s="12">
        <v>4800</v>
      </c>
      <c r="AE20" s="12">
        <v>4</v>
      </c>
      <c r="AF20" s="12">
        <v>6400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20">
        <f t="shared" si="4"/>
        <v>3854</v>
      </c>
      <c r="AN20" s="20">
        <f t="shared" si="5"/>
        <v>100000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7">
        <f t="shared" si="6"/>
        <v>0</v>
      </c>
      <c r="AZ20" s="7">
        <f t="shared" si="6"/>
        <v>0</v>
      </c>
      <c r="BA20" s="8">
        <v>0</v>
      </c>
      <c r="BB20" s="8">
        <v>0</v>
      </c>
      <c r="BC20" s="8">
        <v>0</v>
      </c>
      <c r="BD20" s="8">
        <v>0</v>
      </c>
      <c r="BE20" s="8">
        <v>0</v>
      </c>
      <c r="BF20" s="8">
        <v>0</v>
      </c>
      <c r="BG20" s="8">
        <v>40</v>
      </c>
      <c r="BH20" s="8">
        <v>8000</v>
      </c>
      <c r="BI20" s="7">
        <f t="shared" si="7"/>
        <v>40</v>
      </c>
      <c r="BJ20" s="7">
        <f t="shared" si="7"/>
        <v>8000</v>
      </c>
      <c r="BK20" s="7">
        <f t="shared" si="8"/>
        <v>3894</v>
      </c>
      <c r="BL20" s="7">
        <f t="shared" si="8"/>
        <v>108000</v>
      </c>
    </row>
    <row r="21" spans="1:64" ht="20.25">
      <c r="A21" s="14">
        <v>15</v>
      </c>
      <c r="B21" s="15" t="s">
        <v>57</v>
      </c>
      <c r="C21" s="8">
        <v>80</v>
      </c>
      <c r="D21" s="8">
        <v>18000</v>
      </c>
      <c r="E21" s="8">
        <v>128</v>
      </c>
      <c r="F21" s="8">
        <v>9760</v>
      </c>
      <c r="G21" s="19">
        <f t="shared" si="0"/>
        <v>208</v>
      </c>
      <c r="H21" s="19">
        <f t="shared" si="0"/>
        <v>27760</v>
      </c>
      <c r="I21" s="8">
        <v>48</v>
      </c>
      <c r="J21" s="8">
        <v>2240</v>
      </c>
      <c r="K21" s="8">
        <v>0</v>
      </c>
      <c r="L21" s="8">
        <v>0</v>
      </c>
      <c r="M21" s="7">
        <f t="shared" si="1"/>
        <v>256</v>
      </c>
      <c r="N21" s="7">
        <f t="shared" si="1"/>
        <v>30000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7">
        <f t="shared" si="2"/>
        <v>0</v>
      </c>
      <c r="Z21" s="7">
        <f t="shared" si="3"/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20">
        <f t="shared" si="4"/>
        <v>256</v>
      </c>
      <c r="AN21" s="20">
        <f t="shared" si="5"/>
        <v>30000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7">
        <f t="shared" si="6"/>
        <v>0</v>
      </c>
      <c r="AZ21" s="7">
        <f t="shared" si="6"/>
        <v>0</v>
      </c>
      <c r="BA21" s="8">
        <v>0</v>
      </c>
      <c r="BB21" s="8">
        <v>0</v>
      </c>
      <c r="BC21" s="8">
        <v>0</v>
      </c>
      <c r="BD21" s="8">
        <v>0</v>
      </c>
      <c r="BE21" s="8">
        <v>0</v>
      </c>
      <c r="BF21" s="8">
        <v>0</v>
      </c>
      <c r="BG21" s="8">
        <v>20</v>
      </c>
      <c r="BH21" s="8">
        <v>4000</v>
      </c>
      <c r="BI21" s="7">
        <f t="shared" si="7"/>
        <v>20</v>
      </c>
      <c r="BJ21" s="7">
        <f t="shared" si="7"/>
        <v>4000</v>
      </c>
      <c r="BK21" s="7">
        <f t="shared" si="8"/>
        <v>276</v>
      </c>
      <c r="BL21" s="7">
        <f t="shared" si="8"/>
        <v>34000</v>
      </c>
    </row>
    <row r="22" spans="1:64" ht="20.25">
      <c r="A22" s="14">
        <v>16</v>
      </c>
      <c r="B22" s="15" t="s">
        <v>58</v>
      </c>
      <c r="C22" s="8">
        <v>244</v>
      </c>
      <c r="D22" s="8">
        <v>38200</v>
      </c>
      <c r="E22" s="8">
        <v>408</v>
      </c>
      <c r="F22" s="8">
        <v>44520</v>
      </c>
      <c r="G22" s="19">
        <f t="shared" si="0"/>
        <v>652</v>
      </c>
      <c r="H22" s="19">
        <f t="shared" si="0"/>
        <v>82720</v>
      </c>
      <c r="I22" s="8">
        <v>136</v>
      </c>
      <c r="J22" s="8">
        <v>5280</v>
      </c>
      <c r="K22" s="8">
        <v>0</v>
      </c>
      <c r="L22" s="8">
        <v>0</v>
      </c>
      <c r="M22" s="7">
        <f t="shared" si="1"/>
        <v>788</v>
      </c>
      <c r="N22" s="7">
        <f t="shared" si="1"/>
        <v>88000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12</v>
      </c>
      <c r="X22" s="8">
        <v>2000</v>
      </c>
      <c r="Y22" s="7">
        <f t="shared" si="2"/>
        <v>12</v>
      </c>
      <c r="Z22" s="7">
        <f t="shared" si="3"/>
        <v>2000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20">
        <f t="shared" si="4"/>
        <v>800</v>
      </c>
      <c r="AN22" s="20">
        <f t="shared" si="5"/>
        <v>90000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7">
        <f t="shared" si="6"/>
        <v>0</v>
      </c>
      <c r="AZ22" s="7">
        <f t="shared" si="6"/>
        <v>0</v>
      </c>
      <c r="BA22" s="8">
        <v>0</v>
      </c>
      <c r="BB22" s="8">
        <v>0</v>
      </c>
      <c r="BC22" s="8">
        <v>0</v>
      </c>
      <c r="BD22" s="8">
        <v>0</v>
      </c>
      <c r="BE22" s="8">
        <v>0</v>
      </c>
      <c r="BF22" s="8">
        <v>0</v>
      </c>
      <c r="BG22" s="8">
        <v>0</v>
      </c>
      <c r="BH22" s="8">
        <v>0</v>
      </c>
      <c r="BI22" s="7">
        <f t="shared" si="7"/>
        <v>0</v>
      </c>
      <c r="BJ22" s="7">
        <f t="shared" si="7"/>
        <v>0</v>
      </c>
      <c r="BK22" s="7">
        <f t="shared" si="8"/>
        <v>800</v>
      </c>
      <c r="BL22" s="7">
        <f t="shared" si="8"/>
        <v>90000</v>
      </c>
    </row>
    <row r="23" spans="1:64" ht="20.25">
      <c r="A23" s="14">
        <v>17</v>
      </c>
      <c r="B23" s="15" t="s">
        <v>59</v>
      </c>
      <c r="C23" s="8">
        <v>40</v>
      </c>
      <c r="D23" s="8">
        <v>8000</v>
      </c>
      <c r="E23" s="8">
        <v>64</v>
      </c>
      <c r="F23" s="8">
        <v>5600</v>
      </c>
      <c r="G23" s="19">
        <f t="shared" si="0"/>
        <v>104</v>
      </c>
      <c r="H23" s="19">
        <f t="shared" si="0"/>
        <v>13600</v>
      </c>
      <c r="I23" s="8">
        <v>44</v>
      </c>
      <c r="J23" s="8">
        <v>2000</v>
      </c>
      <c r="K23" s="8">
        <v>0</v>
      </c>
      <c r="L23" s="8">
        <v>0</v>
      </c>
      <c r="M23" s="7">
        <f t="shared" si="1"/>
        <v>148</v>
      </c>
      <c r="N23" s="7">
        <f t="shared" si="1"/>
        <v>15600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7">
        <f t="shared" si="2"/>
        <v>0</v>
      </c>
      <c r="Z23" s="7">
        <f t="shared" si="3"/>
        <v>0</v>
      </c>
      <c r="AA23" s="12">
        <v>0</v>
      </c>
      <c r="AB23" s="12">
        <v>0</v>
      </c>
      <c r="AC23" s="12">
        <v>4</v>
      </c>
      <c r="AD23" s="12">
        <v>2400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12</v>
      </c>
      <c r="AL23" s="12">
        <v>2000</v>
      </c>
      <c r="AM23" s="20">
        <f t="shared" si="4"/>
        <v>164</v>
      </c>
      <c r="AN23" s="20">
        <f t="shared" si="5"/>
        <v>20000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7">
        <f t="shared" si="6"/>
        <v>0</v>
      </c>
      <c r="AZ23" s="7">
        <f t="shared" si="6"/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20</v>
      </c>
      <c r="BH23" s="8">
        <v>4000</v>
      </c>
      <c r="BI23" s="7">
        <f t="shared" si="7"/>
        <v>20</v>
      </c>
      <c r="BJ23" s="7">
        <f t="shared" si="7"/>
        <v>4000</v>
      </c>
      <c r="BK23" s="7">
        <f t="shared" si="8"/>
        <v>184</v>
      </c>
      <c r="BL23" s="7">
        <f t="shared" si="8"/>
        <v>24000</v>
      </c>
    </row>
    <row r="24" spans="1:64" ht="20.25">
      <c r="A24" s="14">
        <v>18</v>
      </c>
      <c r="B24" s="15" t="s">
        <v>60</v>
      </c>
      <c r="C24" s="8">
        <v>40</v>
      </c>
      <c r="D24" s="8">
        <v>8000</v>
      </c>
      <c r="E24" s="8">
        <v>92</v>
      </c>
      <c r="F24" s="8">
        <v>8800</v>
      </c>
      <c r="G24" s="19">
        <f t="shared" si="0"/>
        <v>132</v>
      </c>
      <c r="H24" s="19">
        <f t="shared" si="0"/>
        <v>16800</v>
      </c>
      <c r="I24" s="8">
        <v>8</v>
      </c>
      <c r="J24" s="8">
        <v>800</v>
      </c>
      <c r="K24" s="8">
        <v>0</v>
      </c>
      <c r="L24" s="8">
        <v>0</v>
      </c>
      <c r="M24" s="7">
        <f t="shared" si="1"/>
        <v>140</v>
      </c>
      <c r="N24" s="7">
        <f t="shared" si="1"/>
        <v>17600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7">
        <f t="shared" si="2"/>
        <v>0</v>
      </c>
      <c r="Z24" s="7">
        <f t="shared" si="3"/>
        <v>0</v>
      </c>
      <c r="AA24" s="12">
        <v>0</v>
      </c>
      <c r="AB24" s="12">
        <v>0</v>
      </c>
      <c r="AC24" s="12">
        <v>4</v>
      </c>
      <c r="AD24" s="12">
        <v>2400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20">
        <f t="shared" si="4"/>
        <v>144</v>
      </c>
      <c r="AN24" s="20">
        <f t="shared" si="5"/>
        <v>20000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7">
        <f t="shared" si="6"/>
        <v>0</v>
      </c>
      <c r="AZ24" s="7">
        <f t="shared" si="6"/>
        <v>0</v>
      </c>
      <c r="BA24" s="8">
        <v>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8">
        <v>20</v>
      </c>
      <c r="BH24" s="8">
        <v>4000</v>
      </c>
      <c r="BI24" s="7">
        <f t="shared" si="7"/>
        <v>20</v>
      </c>
      <c r="BJ24" s="7">
        <f t="shared" si="7"/>
        <v>4000</v>
      </c>
      <c r="BK24" s="7">
        <f t="shared" si="8"/>
        <v>164</v>
      </c>
      <c r="BL24" s="7">
        <f t="shared" si="8"/>
        <v>24000</v>
      </c>
    </row>
    <row r="25" spans="1:64" ht="20.25">
      <c r="A25" s="14">
        <v>19</v>
      </c>
      <c r="B25" s="15" t="s">
        <v>61</v>
      </c>
      <c r="C25" s="8">
        <v>344</v>
      </c>
      <c r="D25" s="8">
        <v>61200</v>
      </c>
      <c r="E25" s="8">
        <v>408</v>
      </c>
      <c r="F25" s="8">
        <v>49760</v>
      </c>
      <c r="G25" s="19">
        <f t="shared" si="0"/>
        <v>752</v>
      </c>
      <c r="H25" s="19">
        <f t="shared" si="0"/>
        <v>110960</v>
      </c>
      <c r="I25" s="8">
        <v>88</v>
      </c>
      <c r="J25" s="8">
        <v>3840</v>
      </c>
      <c r="K25" s="8">
        <v>0</v>
      </c>
      <c r="L25" s="8">
        <v>0</v>
      </c>
      <c r="M25" s="7">
        <f t="shared" si="1"/>
        <v>840</v>
      </c>
      <c r="N25" s="7">
        <f t="shared" si="1"/>
        <v>114800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20</v>
      </c>
      <c r="X25" s="8">
        <v>20000</v>
      </c>
      <c r="Y25" s="7">
        <f t="shared" si="2"/>
        <v>20</v>
      </c>
      <c r="Z25" s="7">
        <f t="shared" si="3"/>
        <v>20000</v>
      </c>
      <c r="AA25" s="12">
        <v>0</v>
      </c>
      <c r="AB25" s="12">
        <v>0</v>
      </c>
      <c r="AC25" s="12">
        <v>8</v>
      </c>
      <c r="AD25" s="12">
        <v>4800</v>
      </c>
      <c r="AE25" s="12">
        <v>4</v>
      </c>
      <c r="AF25" s="12">
        <v>6400</v>
      </c>
      <c r="AG25" s="12">
        <v>0</v>
      </c>
      <c r="AH25" s="12">
        <v>0</v>
      </c>
      <c r="AI25" s="12">
        <v>0</v>
      </c>
      <c r="AJ25" s="12">
        <v>0</v>
      </c>
      <c r="AK25" s="12">
        <v>20</v>
      </c>
      <c r="AL25" s="12">
        <v>4000</v>
      </c>
      <c r="AM25" s="20">
        <f t="shared" si="4"/>
        <v>892</v>
      </c>
      <c r="AN25" s="20">
        <f t="shared" si="5"/>
        <v>150000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7">
        <f t="shared" si="6"/>
        <v>0</v>
      </c>
      <c r="AZ25" s="7">
        <f t="shared" si="6"/>
        <v>0</v>
      </c>
      <c r="BA25" s="8">
        <v>0</v>
      </c>
      <c r="BB25" s="8">
        <v>0</v>
      </c>
      <c r="BC25" s="8">
        <v>0</v>
      </c>
      <c r="BD25" s="8">
        <v>0</v>
      </c>
      <c r="BE25" s="8">
        <v>0</v>
      </c>
      <c r="BF25" s="8">
        <v>0</v>
      </c>
      <c r="BG25" s="8">
        <v>20</v>
      </c>
      <c r="BH25" s="8">
        <v>4000</v>
      </c>
      <c r="BI25" s="7">
        <f t="shared" si="7"/>
        <v>20</v>
      </c>
      <c r="BJ25" s="7">
        <f t="shared" si="7"/>
        <v>4000</v>
      </c>
      <c r="BK25" s="7">
        <f t="shared" si="8"/>
        <v>912</v>
      </c>
      <c r="BL25" s="7">
        <f t="shared" si="8"/>
        <v>154000</v>
      </c>
    </row>
    <row r="26" spans="1:64" ht="20.25">
      <c r="A26" s="14">
        <v>20</v>
      </c>
      <c r="B26" s="15" t="s">
        <v>62</v>
      </c>
      <c r="C26" s="8">
        <v>52</v>
      </c>
      <c r="D26" s="8">
        <v>10000</v>
      </c>
      <c r="E26" s="8">
        <v>68</v>
      </c>
      <c r="F26" s="8">
        <v>7800</v>
      </c>
      <c r="G26" s="19">
        <f t="shared" si="0"/>
        <v>120</v>
      </c>
      <c r="H26" s="19">
        <f t="shared" si="0"/>
        <v>17800</v>
      </c>
      <c r="I26" s="8">
        <v>8</v>
      </c>
      <c r="J26" s="8">
        <v>800</v>
      </c>
      <c r="K26" s="8">
        <v>0</v>
      </c>
      <c r="L26" s="8">
        <v>0</v>
      </c>
      <c r="M26" s="7">
        <f t="shared" si="1"/>
        <v>128</v>
      </c>
      <c r="N26" s="7">
        <f t="shared" si="1"/>
        <v>18600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7">
        <f t="shared" si="2"/>
        <v>0</v>
      </c>
      <c r="Z26" s="7">
        <f t="shared" si="3"/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4</v>
      </c>
      <c r="AF26" s="12">
        <v>6400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20">
        <f t="shared" si="4"/>
        <v>132</v>
      </c>
      <c r="AN26" s="20">
        <f t="shared" si="5"/>
        <v>25000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7">
        <f t="shared" si="6"/>
        <v>0</v>
      </c>
      <c r="AZ26" s="7">
        <f t="shared" si="6"/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7">
        <f t="shared" si="7"/>
        <v>0</v>
      </c>
      <c r="BJ26" s="7">
        <f t="shared" si="7"/>
        <v>0</v>
      </c>
      <c r="BK26" s="7">
        <f t="shared" si="8"/>
        <v>132</v>
      </c>
      <c r="BL26" s="7">
        <f t="shared" si="8"/>
        <v>25000</v>
      </c>
    </row>
    <row r="27" spans="1:64" ht="20.25">
      <c r="A27" s="14">
        <v>21</v>
      </c>
      <c r="B27" s="15" t="s">
        <v>63</v>
      </c>
      <c r="C27" s="8">
        <v>176</v>
      </c>
      <c r="D27" s="8">
        <v>24800</v>
      </c>
      <c r="E27" s="8">
        <v>140</v>
      </c>
      <c r="F27" s="8">
        <v>13360</v>
      </c>
      <c r="G27" s="19">
        <f t="shared" si="0"/>
        <v>316</v>
      </c>
      <c r="H27" s="19">
        <f t="shared" si="0"/>
        <v>38160</v>
      </c>
      <c r="I27" s="8">
        <v>60</v>
      </c>
      <c r="J27" s="8">
        <v>3040</v>
      </c>
      <c r="K27" s="8">
        <v>0</v>
      </c>
      <c r="L27" s="8">
        <v>0</v>
      </c>
      <c r="M27" s="7">
        <f t="shared" si="1"/>
        <v>376</v>
      </c>
      <c r="N27" s="7">
        <f t="shared" si="1"/>
        <v>41200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7">
        <f t="shared" si="2"/>
        <v>0</v>
      </c>
      <c r="Z27" s="7">
        <f t="shared" si="3"/>
        <v>0</v>
      </c>
      <c r="AA27" s="12">
        <v>0</v>
      </c>
      <c r="AB27" s="12">
        <v>0</v>
      </c>
      <c r="AC27" s="12">
        <v>4</v>
      </c>
      <c r="AD27" s="12">
        <v>2400</v>
      </c>
      <c r="AE27" s="12">
        <v>4</v>
      </c>
      <c r="AF27" s="12">
        <v>6400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20">
        <f t="shared" si="4"/>
        <v>384</v>
      </c>
      <c r="AN27" s="20">
        <f t="shared" si="5"/>
        <v>50000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7">
        <f t="shared" si="6"/>
        <v>0</v>
      </c>
      <c r="AZ27" s="7">
        <f t="shared" si="6"/>
        <v>0</v>
      </c>
      <c r="BA27" s="8">
        <v>0</v>
      </c>
      <c r="BB27" s="8">
        <v>0</v>
      </c>
      <c r="BC27" s="8">
        <v>0</v>
      </c>
      <c r="BD27" s="8">
        <v>0</v>
      </c>
      <c r="BE27" s="8">
        <v>0</v>
      </c>
      <c r="BF27" s="8">
        <v>0</v>
      </c>
      <c r="BG27" s="8">
        <v>0</v>
      </c>
      <c r="BH27" s="8">
        <v>0</v>
      </c>
      <c r="BI27" s="7">
        <f t="shared" si="7"/>
        <v>0</v>
      </c>
      <c r="BJ27" s="7">
        <f t="shared" si="7"/>
        <v>0</v>
      </c>
      <c r="BK27" s="7">
        <f t="shared" si="8"/>
        <v>384</v>
      </c>
      <c r="BL27" s="7">
        <f t="shared" si="8"/>
        <v>50000</v>
      </c>
    </row>
    <row r="28" spans="1:64" ht="20.25">
      <c r="A28" s="14">
        <v>22</v>
      </c>
      <c r="B28" s="15" t="s">
        <v>64</v>
      </c>
      <c r="C28" s="8">
        <v>436</v>
      </c>
      <c r="D28" s="8">
        <v>69800</v>
      </c>
      <c r="E28" s="8">
        <v>632</v>
      </c>
      <c r="F28" s="8">
        <v>53480</v>
      </c>
      <c r="G28" s="19">
        <f t="shared" si="0"/>
        <v>1068</v>
      </c>
      <c r="H28" s="19">
        <f t="shared" si="0"/>
        <v>123280</v>
      </c>
      <c r="I28" s="8">
        <v>146</v>
      </c>
      <c r="J28" s="8">
        <v>7920</v>
      </c>
      <c r="K28" s="8">
        <v>0</v>
      </c>
      <c r="L28" s="8">
        <v>0</v>
      </c>
      <c r="M28" s="7">
        <f t="shared" si="1"/>
        <v>1214</v>
      </c>
      <c r="N28" s="7">
        <f t="shared" si="1"/>
        <v>131200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7">
        <f t="shared" si="2"/>
        <v>0</v>
      </c>
      <c r="Z28" s="7">
        <f t="shared" si="3"/>
        <v>0</v>
      </c>
      <c r="AA28" s="12">
        <v>0</v>
      </c>
      <c r="AB28" s="12">
        <v>0</v>
      </c>
      <c r="AC28" s="12">
        <v>4</v>
      </c>
      <c r="AD28" s="12">
        <v>2400</v>
      </c>
      <c r="AE28" s="12">
        <v>4</v>
      </c>
      <c r="AF28" s="12">
        <v>6400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20">
        <f t="shared" si="4"/>
        <v>1222</v>
      </c>
      <c r="AN28" s="20">
        <f t="shared" si="5"/>
        <v>140000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7">
        <f t="shared" si="6"/>
        <v>0</v>
      </c>
      <c r="AZ28" s="7">
        <f t="shared" si="6"/>
        <v>0</v>
      </c>
      <c r="BA28" s="8">
        <v>0</v>
      </c>
      <c r="BB28" s="8">
        <v>0</v>
      </c>
      <c r="BC28" s="8">
        <v>0</v>
      </c>
      <c r="BD28" s="8">
        <v>0</v>
      </c>
      <c r="BE28" s="8">
        <v>0</v>
      </c>
      <c r="BF28" s="8">
        <v>0</v>
      </c>
      <c r="BG28" s="8">
        <v>48</v>
      </c>
      <c r="BH28" s="8">
        <v>10000</v>
      </c>
      <c r="BI28" s="7">
        <f t="shared" si="7"/>
        <v>48</v>
      </c>
      <c r="BJ28" s="7">
        <f t="shared" si="7"/>
        <v>10000</v>
      </c>
      <c r="BK28" s="7">
        <f t="shared" si="8"/>
        <v>1270</v>
      </c>
      <c r="BL28" s="7">
        <f t="shared" si="8"/>
        <v>150000</v>
      </c>
    </row>
    <row r="29" spans="1:64" ht="20.25">
      <c r="A29" s="14">
        <v>23</v>
      </c>
      <c r="B29" s="15" t="s">
        <v>65</v>
      </c>
      <c r="C29" s="8">
        <v>368</v>
      </c>
      <c r="D29" s="8">
        <v>46400</v>
      </c>
      <c r="E29" s="8">
        <v>286</v>
      </c>
      <c r="F29" s="8">
        <v>25600</v>
      </c>
      <c r="G29" s="19">
        <f t="shared" si="0"/>
        <v>654</v>
      </c>
      <c r="H29" s="19">
        <f t="shared" si="0"/>
        <v>72000</v>
      </c>
      <c r="I29" s="8">
        <v>80</v>
      </c>
      <c r="J29" s="8">
        <v>8000</v>
      </c>
      <c r="K29" s="8">
        <v>0</v>
      </c>
      <c r="L29" s="8">
        <v>0</v>
      </c>
      <c r="M29" s="7">
        <f t="shared" si="1"/>
        <v>734</v>
      </c>
      <c r="N29" s="7">
        <f t="shared" si="1"/>
        <v>80000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7">
        <f t="shared" si="2"/>
        <v>0</v>
      </c>
      <c r="Z29" s="7">
        <f t="shared" si="3"/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20">
        <f t="shared" si="4"/>
        <v>734</v>
      </c>
      <c r="AN29" s="20">
        <f t="shared" si="5"/>
        <v>80000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7">
        <f t="shared" si="6"/>
        <v>0</v>
      </c>
      <c r="AZ29" s="7">
        <f t="shared" si="6"/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56</v>
      </c>
      <c r="BH29" s="8">
        <v>10000</v>
      </c>
      <c r="BI29" s="7">
        <f t="shared" si="7"/>
        <v>56</v>
      </c>
      <c r="BJ29" s="7">
        <f t="shared" si="7"/>
        <v>10000</v>
      </c>
      <c r="BK29" s="7">
        <f t="shared" si="8"/>
        <v>790</v>
      </c>
      <c r="BL29" s="7">
        <f t="shared" si="8"/>
        <v>90000</v>
      </c>
    </row>
    <row r="30" spans="1:64" ht="24.75" customHeight="1">
      <c r="A30" s="14">
        <v>24</v>
      </c>
      <c r="B30" s="15" t="s">
        <v>66</v>
      </c>
      <c r="C30" s="8">
        <v>0</v>
      </c>
      <c r="D30" s="8">
        <v>0</v>
      </c>
      <c r="E30" s="8">
        <v>0</v>
      </c>
      <c r="F30" s="8">
        <v>0</v>
      </c>
      <c r="G30" s="19">
        <f t="shared" si="0"/>
        <v>0</v>
      </c>
      <c r="H30" s="19">
        <f t="shared" si="0"/>
        <v>0</v>
      </c>
      <c r="I30" s="8">
        <v>0</v>
      </c>
      <c r="J30" s="8">
        <v>0</v>
      </c>
      <c r="K30" s="8">
        <v>0</v>
      </c>
      <c r="L30" s="8">
        <v>0</v>
      </c>
      <c r="M30" s="7">
        <f t="shared" si="1"/>
        <v>0</v>
      </c>
      <c r="N30" s="7">
        <f t="shared" si="1"/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7">
        <f t="shared" si="2"/>
        <v>0</v>
      </c>
      <c r="Z30" s="7">
        <f t="shared" si="3"/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20">
        <f t="shared" si="4"/>
        <v>0</v>
      </c>
      <c r="AN30" s="20">
        <f t="shared" si="5"/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7">
        <f t="shared" si="6"/>
        <v>0</v>
      </c>
      <c r="AZ30" s="7">
        <f t="shared" si="6"/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7">
        <f t="shared" si="7"/>
        <v>0</v>
      </c>
      <c r="BJ30" s="7">
        <f t="shared" si="7"/>
        <v>0</v>
      </c>
      <c r="BK30" s="7">
        <f t="shared" si="8"/>
        <v>0</v>
      </c>
      <c r="BL30" s="7">
        <f t="shared" si="8"/>
        <v>0</v>
      </c>
    </row>
    <row r="31" spans="1:64" ht="20.25">
      <c r="A31" s="14">
        <v>25</v>
      </c>
      <c r="B31" s="15" t="s">
        <v>67</v>
      </c>
      <c r="C31" s="8">
        <v>0</v>
      </c>
      <c r="D31" s="8">
        <v>0</v>
      </c>
      <c r="E31" s="8">
        <v>0</v>
      </c>
      <c r="F31" s="8">
        <v>0</v>
      </c>
      <c r="G31" s="19">
        <f t="shared" si="0"/>
        <v>0</v>
      </c>
      <c r="H31" s="19">
        <f t="shared" si="0"/>
        <v>0</v>
      </c>
      <c r="I31" s="8">
        <v>0</v>
      </c>
      <c r="J31" s="8">
        <v>0</v>
      </c>
      <c r="K31" s="8">
        <v>0</v>
      </c>
      <c r="L31" s="8">
        <v>0</v>
      </c>
      <c r="M31" s="7">
        <f t="shared" si="1"/>
        <v>0</v>
      </c>
      <c r="N31" s="7">
        <f t="shared" si="1"/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7">
        <f t="shared" si="2"/>
        <v>0</v>
      </c>
      <c r="Z31" s="7">
        <f t="shared" si="3"/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20">
        <f t="shared" si="4"/>
        <v>0</v>
      </c>
      <c r="AN31" s="20">
        <f t="shared" si="5"/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7">
        <f t="shared" si="6"/>
        <v>0</v>
      </c>
      <c r="AZ31" s="7">
        <f t="shared" si="6"/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8">
        <v>0</v>
      </c>
      <c r="BH31" s="8">
        <v>0</v>
      </c>
      <c r="BI31" s="7">
        <f t="shared" si="7"/>
        <v>0</v>
      </c>
      <c r="BJ31" s="7">
        <f t="shared" si="7"/>
        <v>0</v>
      </c>
      <c r="BK31" s="7">
        <f t="shared" si="8"/>
        <v>0</v>
      </c>
      <c r="BL31" s="7">
        <f t="shared" si="8"/>
        <v>0</v>
      </c>
    </row>
    <row r="32" spans="1:64" ht="20.25">
      <c r="A32" s="14">
        <v>26</v>
      </c>
      <c r="B32" s="15" t="s">
        <v>68</v>
      </c>
      <c r="C32" s="8">
        <v>0</v>
      </c>
      <c r="D32" s="8">
        <v>0</v>
      </c>
      <c r="E32" s="8">
        <v>0</v>
      </c>
      <c r="F32" s="8">
        <v>0</v>
      </c>
      <c r="G32" s="19">
        <f t="shared" si="0"/>
        <v>0</v>
      </c>
      <c r="H32" s="19">
        <f t="shared" si="0"/>
        <v>0</v>
      </c>
      <c r="I32" s="8">
        <v>0</v>
      </c>
      <c r="J32" s="8">
        <v>0</v>
      </c>
      <c r="K32" s="8">
        <v>0</v>
      </c>
      <c r="L32" s="8">
        <v>0</v>
      </c>
      <c r="M32" s="7">
        <f t="shared" si="1"/>
        <v>0</v>
      </c>
      <c r="N32" s="7">
        <f t="shared" si="1"/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7">
        <f t="shared" si="2"/>
        <v>0</v>
      </c>
      <c r="Z32" s="7">
        <f t="shared" si="3"/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20">
        <f t="shared" si="4"/>
        <v>0</v>
      </c>
      <c r="AN32" s="20">
        <f t="shared" si="5"/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7">
        <f t="shared" si="6"/>
        <v>0</v>
      </c>
      <c r="AZ32" s="7">
        <f t="shared" si="6"/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7">
        <f t="shared" si="7"/>
        <v>0</v>
      </c>
      <c r="BJ32" s="7">
        <f t="shared" si="7"/>
        <v>0</v>
      </c>
      <c r="BK32" s="7">
        <f t="shared" si="8"/>
        <v>0</v>
      </c>
      <c r="BL32" s="7">
        <f t="shared" si="8"/>
        <v>0</v>
      </c>
    </row>
    <row r="33" spans="1:64" ht="20.25">
      <c r="A33" s="14">
        <v>27</v>
      </c>
      <c r="B33" s="15" t="s">
        <v>69</v>
      </c>
      <c r="C33" s="8">
        <v>0</v>
      </c>
      <c r="D33" s="8">
        <v>0</v>
      </c>
      <c r="E33" s="8">
        <v>0</v>
      </c>
      <c r="F33" s="8">
        <v>0</v>
      </c>
      <c r="G33" s="19">
        <f t="shared" si="0"/>
        <v>0</v>
      </c>
      <c r="H33" s="19">
        <f t="shared" si="0"/>
        <v>0</v>
      </c>
      <c r="I33" s="8">
        <v>0</v>
      </c>
      <c r="J33" s="8">
        <v>0</v>
      </c>
      <c r="K33" s="8">
        <v>0</v>
      </c>
      <c r="L33" s="8">
        <v>0</v>
      </c>
      <c r="M33" s="7">
        <f t="shared" si="1"/>
        <v>0</v>
      </c>
      <c r="N33" s="7">
        <f t="shared" si="1"/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7">
        <f t="shared" si="2"/>
        <v>0</v>
      </c>
      <c r="Z33" s="7">
        <f t="shared" si="3"/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v>0</v>
      </c>
      <c r="AK33" s="12">
        <v>0</v>
      </c>
      <c r="AL33" s="12">
        <v>0</v>
      </c>
      <c r="AM33" s="20">
        <f t="shared" si="4"/>
        <v>0</v>
      </c>
      <c r="AN33" s="20">
        <f t="shared" si="5"/>
        <v>0</v>
      </c>
      <c r="AO33" s="12">
        <v>0</v>
      </c>
      <c r="AP33" s="12">
        <v>0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7">
        <f t="shared" si="6"/>
        <v>0</v>
      </c>
      <c r="AZ33" s="7">
        <f t="shared" si="6"/>
        <v>0</v>
      </c>
      <c r="BA33" s="8">
        <v>0</v>
      </c>
      <c r="BB33" s="8">
        <v>0</v>
      </c>
      <c r="BC33" s="8">
        <v>0</v>
      </c>
      <c r="BD33" s="8">
        <v>0</v>
      </c>
      <c r="BE33" s="8">
        <v>0</v>
      </c>
      <c r="BF33" s="8">
        <v>0</v>
      </c>
      <c r="BG33" s="8">
        <v>0</v>
      </c>
      <c r="BH33" s="8">
        <v>0</v>
      </c>
      <c r="BI33" s="7">
        <f t="shared" si="7"/>
        <v>0</v>
      </c>
      <c r="BJ33" s="7">
        <f t="shared" si="7"/>
        <v>0</v>
      </c>
      <c r="BK33" s="7">
        <f t="shared" si="8"/>
        <v>0</v>
      </c>
      <c r="BL33" s="7">
        <f t="shared" si="8"/>
        <v>0</v>
      </c>
    </row>
    <row r="34" spans="1:64" ht="20.25">
      <c r="A34" s="14">
        <v>28</v>
      </c>
      <c r="B34" s="15" t="s">
        <v>70</v>
      </c>
      <c r="C34" s="8">
        <v>0</v>
      </c>
      <c r="D34" s="8">
        <v>0</v>
      </c>
      <c r="E34" s="8">
        <v>0</v>
      </c>
      <c r="F34" s="8">
        <v>0</v>
      </c>
      <c r="G34" s="19">
        <f t="shared" si="0"/>
        <v>0</v>
      </c>
      <c r="H34" s="19">
        <f t="shared" si="0"/>
        <v>0</v>
      </c>
      <c r="I34" s="8">
        <v>0</v>
      </c>
      <c r="J34" s="8">
        <v>0</v>
      </c>
      <c r="K34" s="8">
        <v>0</v>
      </c>
      <c r="L34" s="8">
        <v>0</v>
      </c>
      <c r="M34" s="7">
        <f t="shared" si="1"/>
        <v>0</v>
      </c>
      <c r="N34" s="7">
        <f t="shared" si="1"/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7">
        <f t="shared" si="2"/>
        <v>0</v>
      </c>
      <c r="Z34" s="7">
        <f t="shared" si="3"/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20">
        <f t="shared" si="4"/>
        <v>0</v>
      </c>
      <c r="AN34" s="20">
        <f t="shared" si="5"/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7">
        <f t="shared" si="6"/>
        <v>0</v>
      </c>
      <c r="AZ34" s="7">
        <f t="shared" si="6"/>
        <v>0</v>
      </c>
      <c r="BA34" s="8">
        <v>0</v>
      </c>
      <c r="BB34" s="8">
        <v>0</v>
      </c>
      <c r="BC34" s="8">
        <v>0</v>
      </c>
      <c r="BD34" s="8">
        <v>0</v>
      </c>
      <c r="BE34" s="8">
        <v>0</v>
      </c>
      <c r="BF34" s="8">
        <v>0</v>
      </c>
      <c r="BG34" s="8">
        <v>0</v>
      </c>
      <c r="BH34" s="8">
        <v>0</v>
      </c>
      <c r="BI34" s="7">
        <f t="shared" si="7"/>
        <v>0</v>
      </c>
      <c r="BJ34" s="7">
        <f t="shared" si="7"/>
        <v>0</v>
      </c>
      <c r="BK34" s="7">
        <f t="shared" si="8"/>
        <v>0</v>
      </c>
      <c r="BL34" s="7">
        <f t="shared" si="8"/>
        <v>0</v>
      </c>
    </row>
    <row r="35" spans="1:64" ht="20.25">
      <c r="A35" s="14">
        <v>29</v>
      </c>
      <c r="B35" s="15" t="s">
        <v>71</v>
      </c>
      <c r="C35" s="8">
        <v>256</v>
      </c>
      <c r="D35" s="8">
        <v>49800</v>
      </c>
      <c r="E35" s="8">
        <v>308</v>
      </c>
      <c r="F35" s="8">
        <v>37960</v>
      </c>
      <c r="G35" s="19">
        <f t="shared" si="0"/>
        <v>564</v>
      </c>
      <c r="H35" s="19">
        <f t="shared" si="0"/>
        <v>87760</v>
      </c>
      <c r="I35" s="8">
        <v>56</v>
      </c>
      <c r="J35" s="8">
        <v>6640</v>
      </c>
      <c r="K35" s="8">
        <v>0</v>
      </c>
      <c r="L35" s="8">
        <v>0</v>
      </c>
      <c r="M35" s="7">
        <f t="shared" si="1"/>
        <v>620</v>
      </c>
      <c r="N35" s="7">
        <f t="shared" si="1"/>
        <v>94400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7">
        <f t="shared" si="2"/>
        <v>0</v>
      </c>
      <c r="Z35" s="7">
        <f t="shared" si="3"/>
        <v>0</v>
      </c>
      <c r="AA35" s="12">
        <v>0</v>
      </c>
      <c r="AB35" s="12">
        <v>0</v>
      </c>
      <c r="AC35" s="12">
        <v>4</v>
      </c>
      <c r="AD35" s="12">
        <v>2400</v>
      </c>
      <c r="AE35" s="12">
        <v>12</v>
      </c>
      <c r="AF35" s="12">
        <v>19200</v>
      </c>
      <c r="AG35" s="12">
        <v>0</v>
      </c>
      <c r="AH35" s="12">
        <v>0</v>
      </c>
      <c r="AI35" s="12">
        <v>0</v>
      </c>
      <c r="AJ35" s="12">
        <v>0</v>
      </c>
      <c r="AK35" s="12">
        <v>20</v>
      </c>
      <c r="AL35" s="12">
        <v>4000</v>
      </c>
      <c r="AM35" s="20">
        <f t="shared" si="4"/>
        <v>656</v>
      </c>
      <c r="AN35" s="20">
        <f t="shared" si="5"/>
        <v>120000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7">
        <f t="shared" si="6"/>
        <v>0</v>
      </c>
      <c r="AZ35" s="7">
        <f t="shared" si="6"/>
        <v>0</v>
      </c>
      <c r="BA35" s="8">
        <v>0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8">
        <v>0</v>
      </c>
      <c r="BH35" s="8">
        <v>0</v>
      </c>
      <c r="BI35" s="7">
        <f t="shared" si="7"/>
        <v>0</v>
      </c>
      <c r="BJ35" s="7">
        <f t="shared" si="7"/>
        <v>0</v>
      </c>
      <c r="BK35" s="7">
        <f t="shared" si="8"/>
        <v>656</v>
      </c>
      <c r="BL35" s="7">
        <f t="shared" si="8"/>
        <v>120000</v>
      </c>
    </row>
    <row r="36" spans="1:64" ht="20.25">
      <c r="A36" s="14">
        <v>30</v>
      </c>
      <c r="B36" s="15" t="s">
        <v>72</v>
      </c>
      <c r="C36" s="8">
        <v>60</v>
      </c>
      <c r="D36" s="8">
        <v>14000</v>
      </c>
      <c r="E36" s="8">
        <v>152</v>
      </c>
      <c r="F36" s="8">
        <v>14960</v>
      </c>
      <c r="G36" s="19">
        <f t="shared" si="0"/>
        <v>212</v>
      </c>
      <c r="H36" s="19">
        <f t="shared" si="0"/>
        <v>28960</v>
      </c>
      <c r="I36" s="8">
        <v>48</v>
      </c>
      <c r="J36" s="8">
        <v>2240</v>
      </c>
      <c r="K36" s="8">
        <v>0</v>
      </c>
      <c r="L36" s="8">
        <v>0</v>
      </c>
      <c r="M36" s="7">
        <f t="shared" si="1"/>
        <v>260</v>
      </c>
      <c r="N36" s="7">
        <f t="shared" si="1"/>
        <v>31200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7">
        <f t="shared" si="2"/>
        <v>0</v>
      </c>
      <c r="Z36" s="7">
        <f t="shared" si="3"/>
        <v>0</v>
      </c>
      <c r="AA36" s="12">
        <v>0</v>
      </c>
      <c r="AB36" s="12">
        <v>0</v>
      </c>
      <c r="AC36" s="12">
        <v>4</v>
      </c>
      <c r="AD36" s="12">
        <v>2400</v>
      </c>
      <c r="AE36" s="12">
        <v>4</v>
      </c>
      <c r="AF36" s="12">
        <v>6400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20">
        <f t="shared" si="4"/>
        <v>268</v>
      </c>
      <c r="AN36" s="20">
        <f t="shared" si="5"/>
        <v>40000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7">
        <f t="shared" si="6"/>
        <v>0</v>
      </c>
      <c r="AZ36" s="7">
        <f t="shared" si="6"/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20</v>
      </c>
      <c r="BH36" s="8">
        <v>4000</v>
      </c>
      <c r="BI36" s="7">
        <f t="shared" si="7"/>
        <v>20</v>
      </c>
      <c r="BJ36" s="7">
        <f t="shared" si="7"/>
        <v>4000</v>
      </c>
      <c r="BK36" s="7">
        <f t="shared" si="8"/>
        <v>288</v>
      </c>
      <c r="BL36" s="7">
        <f t="shared" si="8"/>
        <v>44000</v>
      </c>
    </row>
    <row r="37" spans="1:64" ht="20.25">
      <c r="A37" s="14">
        <v>31</v>
      </c>
      <c r="B37" s="15" t="s">
        <v>73</v>
      </c>
      <c r="C37" s="8">
        <v>0</v>
      </c>
      <c r="D37" s="8">
        <v>0</v>
      </c>
      <c r="E37" s="8">
        <v>0</v>
      </c>
      <c r="F37" s="8">
        <v>0</v>
      </c>
      <c r="G37" s="19">
        <f t="shared" si="0"/>
        <v>0</v>
      </c>
      <c r="H37" s="19">
        <f t="shared" si="0"/>
        <v>0</v>
      </c>
      <c r="I37" s="8">
        <v>0</v>
      </c>
      <c r="J37" s="8">
        <v>0</v>
      </c>
      <c r="K37" s="8">
        <v>0</v>
      </c>
      <c r="L37" s="8">
        <v>0</v>
      </c>
      <c r="M37" s="7">
        <f t="shared" si="1"/>
        <v>0</v>
      </c>
      <c r="N37" s="7">
        <f t="shared" si="1"/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7">
        <f t="shared" si="2"/>
        <v>0</v>
      </c>
      <c r="Z37" s="7">
        <f t="shared" si="3"/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20">
        <f t="shared" si="4"/>
        <v>0</v>
      </c>
      <c r="AN37" s="20">
        <f t="shared" si="5"/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7">
        <f t="shared" si="6"/>
        <v>0</v>
      </c>
      <c r="AZ37" s="7">
        <f t="shared" si="6"/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7">
        <f t="shared" si="7"/>
        <v>0</v>
      </c>
      <c r="BJ37" s="7">
        <f t="shared" si="7"/>
        <v>0</v>
      </c>
      <c r="BK37" s="7">
        <f t="shared" si="8"/>
        <v>0</v>
      </c>
      <c r="BL37" s="7">
        <f t="shared" si="8"/>
        <v>0</v>
      </c>
    </row>
    <row r="38" spans="1:64" ht="20.25">
      <c r="A38" s="14">
        <v>32</v>
      </c>
      <c r="B38" s="15" t="s">
        <v>74</v>
      </c>
      <c r="C38" s="8">
        <v>0</v>
      </c>
      <c r="D38" s="8">
        <v>0</v>
      </c>
      <c r="E38" s="8">
        <v>0</v>
      </c>
      <c r="F38" s="8">
        <v>0</v>
      </c>
      <c r="G38" s="19">
        <f t="shared" si="0"/>
        <v>0</v>
      </c>
      <c r="H38" s="19">
        <f t="shared" si="0"/>
        <v>0</v>
      </c>
      <c r="I38" s="8">
        <v>0</v>
      </c>
      <c r="J38" s="8">
        <v>0</v>
      </c>
      <c r="K38" s="8">
        <v>0</v>
      </c>
      <c r="L38" s="8">
        <v>0</v>
      </c>
      <c r="M38" s="7">
        <f t="shared" si="1"/>
        <v>0</v>
      </c>
      <c r="N38" s="7">
        <f t="shared" si="1"/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7">
        <f t="shared" si="2"/>
        <v>0</v>
      </c>
      <c r="Z38" s="7">
        <f t="shared" si="3"/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20">
        <f t="shared" si="4"/>
        <v>0</v>
      </c>
      <c r="AN38" s="20">
        <f t="shared" si="5"/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7">
        <f t="shared" si="6"/>
        <v>0</v>
      </c>
      <c r="AZ38" s="7">
        <f t="shared" si="6"/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7">
        <f t="shared" si="7"/>
        <v>0</v>
      </c>
      <c r="BJ38" s="7">
        <f t="shared" si="7"/>
        <v>0</v>
      </c>
      <c r="BK38" s="7">
        <f t="shared" si="8"/>
        <v>0</v>
      </c>
      <c r="BL38" s="7">
        <f t="shared" si="8"/>
        <v>0</v>
      </c>
    </row>
    <row r="39" spans="1:64" ht="20.25">
      <c r="A39" s="14">
        <v>33</v>
      </c>
      <c r="B39" s="15" t="s">
        <v>75</v>
      </c>
      <c r="C39" s="8">
        <v>0</v>
      </c>
      <c r="D39" s="8">
        <v>0</v>
      </c>
      <c r="E39" s="8">
        <v>0</v>
      </c>
      <c r="F39" s="8">
        <v>0</v>
      </c>
      <c r="G39" s="19">
        <f t="shared" si="0"/>
        <v>0</v>
      </c>
      <c r="H39" s="19">
        <f t="shared" si="0"/>
        <v>0</v>
      </c>
      <c r="I39" s="8">
        <v>0</v>
      </c>
      <c r="J39" s="8">
        <v>0</v>
      </c>
      <c r="K39" s="8">
        <v>0</v>
      </c>
      <c r="L39" s="8">
        <v>0</v>
      </c>
      <c r="M39" s="7">
        <f t="shared" si="1"/>
        <v>0</v>
      </c>
      <c r="N39" s="7">
        <f t="shared" si="1"/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7">
        <f t="shared" si="2"/>
        <v>0</v>
      </c>
      <c r="Z39" s="7">
        <f t="shared" si="3"/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20">
        <f t="shared" si="4"/>
        <v>0</v>
      </c>
      <c r="AN39" s="20">
        <f t="shared" si="5"/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7">
        <f t="shared" si="6"/>
        <v>0</v>
      </c>
      <c r="AZ39" s="7">
        <f t="shared" si="6"/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7">
        <f t="shared" si="7"/>
        <v>0</v>
      </c>
      <c r="BJ39" s="7">
        <f t="shared" si="7"/>
        <v>0</v>
      </c>
      <c r="BK39" s="7">
        <f t="shared" si="8"/>
        <v>0</v>
      </c>
      <c r="BL39" s="7">
        <f t="shared" si="8"/>
        <v>0</v>
      </c>
    </row>
    <row r="40" spans="1:64" ht="20.25">
      <c r="A40" s="14">
        <v>34</v>
      </c>
      <c r="B40" s="15" t="s">
        <v>76</v>
      </c>
      <c r="C40" s="8">
        <v>0</v>
      </c>
      <c r="D40" s="8">
        <v>0</v>
      </c>
      <c r="E40" s="8">
        <v>0</v>
      </c>
      <c r="F40" s="8">
        <v>0</v>
      </c>
      <c r="G40" s="19">
        <f t="shared" si="0"/>
        <v>0</v>
      </c>
      <c r="H40" s="19">
        <f t="shared" si="0"/>
        <v>0</v>
      </c>
      <c r="I40" s="8">
        <v>0</v>
      </c>
      <c r="J40" s="8">
        <v>0</v>
      </c>
      <c r="K40" s="8">
        <v>0</v>
      </c>
      <c r="L40" s="8">
        <v>0</v>
      </c>
      <c r="M40" s="7">
        <f t="shared" si="1"/>
        <v>0</v>
      </c>
      <c r="N40" s="7">
        <f t="shared" si="1"/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7">
        <f t="shared" si="2"/>
        <v>0</v>
      </c>
      <c r="Z40" s="7">
        <f t="shared" si="3"/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20">
        <f t="shared" si="4"/>
        <v>0</v>
      </c>
      <c r="AN40" s="20">
        <f t="shared" si="5"/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7">
        <f t="shared" si="6"/>
        <v>0</v>
      </c>
      <c r="AZ40" s="7">
        <f t="shared" si="6"/>
        <v>0</v>
      </c>
      <c r="BA40" s="8">
        <v>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0</v>
      </c>
      <c r="BH40" s="8">
        <v>0</v>
      </c>
      <c r="BI40" s="7">
        <f t="shared" si="7"/>
        <v>0</v>
      </c>
      <c r="BJ40" s="7">
        <f t="shared" si="7"/>
        <v>0</v>
      </c>
      <c r="BK40" s="7">
        <f t="shared" si="8"/>
        <v>0</v>
      </c>
      <c r="BL40" s="7">
        <f t="shared" si="8"/>
        <v>0</v>
      </c>
    </row>
    <row r="41" spans="1:64" ht="20.25">
      <c r="A41" s="14">
        <v>35</v>
      </c>
      <c r="B41" s="15" t="s">
        <v>77</v>
      </c>
      <c r="C41" s="10">
        <v>368</v>
      </c>
      <c r="D41" s="10">
        <v>58400</v>
      </c>
      <c r="E41" s="10">
        <v>260</v>
      </c>
      <c r="F41" s="10">
        <v>28000</v>
      </c>
      <c r="G41" s="19">
        <f t="shared" si="0"/>
        <v>628</v>
      </c>
      <c r="H41" s="19">
        <f t="shared" si="0"/>
        <v>86400</v>
      </c>
      <c r="I41" s="10">
        <v>20</v>
      </c>
      <c r="J41" s="10">
        <v>3600</v>
      </c>
      <c r="K41" s="10">
        <v>0</v>
      </c>
      <c r="L41" s="10">
        <v>0</v>
      </c>
      <c r="M41" s="7">
        <f t="shared" si="1"/>
        <v>648</v>
      </c>
      <c r="N41" s="7">
        <f t="shared" si="1"/>
        <v>90000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20</v>
      </c>
      <c r="X41" s="10">
        <v>20000</v>
      </c>
      <c r="Y41" s="7">
        <f t="shared" si="2"/>
        <v>20</v>
      </c>
      <c r="Z41" s="7">
        <f t="shared" si="3"/>
        <v>20000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20">
        <f t="shared" si="4"/>
        <v>668</v>
      </c>
      <c r="AN41" s="20">
        <f t="shared" si="5"/>
        <v>110000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7">
        <f t="shared" si="6"/>
        <v>0</v>
      </c>
      <c r="AZ41" s="7">
        <f t="shared" si="6"/>
        <v>0</v>
      </c>
      <c r="BA41" s="10">
        <v>0</v>
      </c>
      <c r="BB41" s="10">
        <v>0</v>
      </c>
      <c r="BC41" s="10">
        <v>8</v>
      </c>
      <c r="BD41" s="10">
        <v>20000</v>
      </c>
      <c r="BE41" s="10">
        <v>0</v>
      </c>
      <c r="BF41" s="10">
        <v>0</v>
      </c>
      <c r="BG41" s="10">
        <v>98</v>
      </c>
      <c r="BH41" s="10">
        <v>20000</v>
      </c>
      <c r="BI41" s="7">
        <f t="shared" si="7"/>
        <v>106</v>
      </c>
      <c r="BJ41" s="7">
        <f t="shared" si="7"/>
        <v>40000</v>
      </c>
      <c r="BK41" s="7">
        <f t="shared" si="8"/>
        <v>774</v>
      </c>
      <c r="BL41" s="7">
        <f t="shared" si="8"/>
        <v>150000</v>
      </c>
    </row>
    <row r="42" spans="1:64" ht="20.25">
      <c r="A42" s="14">
        <v>36</v>
      </c>
      <c r="B42" s="15" t="s">
        <v>78</v>
      </c>
      <c r="C42" s="8">
        <v>512</v>
      </c>
      <c r="D42" s="8">
        <v>105600</v>
      </c>
      <c r="E42" s="8">
        <v>284</v>
      </c>
      <c r="F42" s="8">
        <v>26160</v>
      </c>
      <c r="G42" s="19">
        <f t="shared" si="0"/>
        <v>796</v>
      </c>
      <c r="H42" s="19">
        <f t="shared" si="0"/>
        <v>131760</v>
      </c>
      <c r="I42" s="8">
        <v>52</v>
      </c>
      <c r="J42" s="8">
        <v>3040</v>
      </c>
      <c r="K42" s="8">
        <v>0</v>
      </c>
      <c r="L42" s="8">
        <v>0</v>
      </c>
      <c r="M42" s="7">
        <f t="shared" si="1"/>
        <v>848</v>
      </c>
      <c r="N42" s="7">
        <f t="shared" si="1"/>
        <v>134800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52</v>
      </c>
      <c r="X42" s="8">
        <v>50000</v>
      </c>
      <c r="Y42" s="7">
        <f t="shared" si="2"/>
        <v>52</v>
      </c>
      <c r="Z42" s="7">
        <f t="shared" si="3"/>
        <v>50000</v>
      </c>
      <c r="AA42" s="12">
        <v>0</v>
      </c>
      <c r="AB42" s="12">
        <v>0</v>
      </c>
      <c r="AC42" s="12">
        <v>4</v>
      </c>
      <c r="AD42" s="12">
        <v>2400</v>
      </c>
      <c r="AE42" s="12">
        <v>10</v>
      </c>
      <c r="AF42" s="12">
        <v>12800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20">
        <f t="shared" si="4"/>
        <v>914</v>
      </c>
      <c r="AN42" s="20">
        <f t="shared" si="5"/>
        <v>200000</v>
      </c>
      <c r="AO42" s="12">
        <v>0</v>
      </c>
      <c r="AP42" s="12">
        <v>0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7">
        <f t="shared" si="6"/>
        <v>0</v>
      </c>
      <c r="AZ42" s="7">
        <f t="shared" si="6"/>
        <v>0</v>
      </c>
      <c r="BA42" s="8">
        <v>0</v>
      </c>
      <c r="BB42" s="8">
        <v>0</v>
      </c>
      <c r="BC42" s="8">
        <v>4</v>
      </c>
      <c r="BD42" s="8">
        <v>10000</v>
      </c>
      <c r="BE42" s="8">
        <v>0</v>
      </c>
      <c r="BF42" s="8">
        <v>0</v>
      </c>
      <c r="BG42" s="8">
        <v>52</v>
      </c>
      <c r="BH42" s="8">
        <v>10000</v>
      </c>
      <c r="BI42" s="7">
        <f t="shared" si="7"/>
        <v>56</v>
      </c>
      <c r="BJ42" s="7">
        <f t="shared" si="7"/>
        <v>20000</v>
      </c>
      <c r="BK42" s="7">
        <f t="shared" si="8"/>
        <v>970</v>
      </c>
      <c r="BL42" s="7">
        <f t="shared" si="8"/>
        <v>220000</v>
      </c>
    </row>
    <row r="43" spans="1:64" ht="20.25">
      <c r="A43" s="14">
        <v>37</v>
      </c>
      <c r="B43" s="15" t="s">
        <v>79</v>
      </c>
      <c r="C43" s="8">
        <v>540</v>
      </c>
      <c r="D43" s="8">
        <v>104000</v>
      </c>
      <c r="E43" s="8">
        <v>170</v>
      </c>
      <c r="F43" s="8">
        <v>23200</v>
      </c>
      <c r="G43" s="19">
        <f t="shared" si="0"/>
        <v>710</v>
      </c>
      <c r="H43" s="19">
        <f t="shared" si="0"/>
        <v>127200</v>
      </c>
      <c r="I43" s="8">
        <v>20</v>
      </c>
      <c r="J43" s="8">
        <v>5200</v>
      </c>
      <c r="K43" s="8">
        <v>0</v>
      </c>
      <c r="L43" s="8">
        <v>0</v>
      </c>
      <c r="M43" s="7">
        <f t="shared" si="1"/>
        <v>730</v>
      </c>
      <c r="N43" s="7">
        <f t="shared" si="1"/>
        <v>132400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20</v>
      </c>
      <c r="X43" s="8">
        <v>20000</v>
      </c>
      <c r="Y43" s="7">
        <f t="shared" si="2"/>
        <v>20</v>
      </c>
      <c r="Z43" s="7">
        <f t="shared" si="3"/>
        <v>20000</v>
      </c>
      <c r="AA43" s="12">
        <v>0</v>
      </c>
      <c r="AB43" s="12">
        <v>0</v>
      </c>
      <c r="AC43" s="12">
        <v>8</v>
      </c>
      <c r="AD43" s="12">
        <v>4800</v>
      </c>
      <c r="AE43" s="12">
        <v>8</v>
      </c>
      <c r="AF43" s="12">
        <v>12800</v>
      </c>
      <c r="AG43" s="12">
        <v>0</v>
      </c>
      <c r="AH43" s="12">
        <v>0</v>
      </c>
      <c r="AI43" s="12">
        <v>0</v>
      </c>
      <c r="AJ43" s="12">
        <v>0</v>
      </c>
      <c r="AK43" s="12">
        <v>0</v>
      </c>
      <c r="AL43" s="12">
        <v>0</v>
      </c>
      <c r="AM43" s="20">
        <f t="shared" si="4"/>
        <v>766</v>
      </c>
      <c r="AN43" s="20">
        <f t="shared" si="5"/>
        <v>170000</v>
      </c>
      <c r="AO43" s="12">
        <v>0</v>
      </c>
      <c r="AP43" s="12">
        <v>0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7">
        <f t="shared" si="6"/>
        <v>0</v>
      </c>
      <c r="AZ43" s="7">
        <f t="shared" si="6"/>
        <v>0</v>
      </c>
      <c r="BA43" s="8">
        <v>0</v>
      </c>
      <c r="BB43" s="8">
        <v>0</v>
      </c>
      <c r="BC43" s="8">
        <v>4</v>
      </c>
      <c r="BD43" s="8">
        <v>10000</v>
      </c>
      <c r="BE43" s="8">
        <v>0</v>
      </c>
      <c r="BF43" s="8">
        <v>0</v>
      </c>
      <c r="BG43" s="8">
        <v>28</v>
      </c>
      <c r="BH43" s="8">
        <v>6000</v>
      </c>
      <c r="BI43" s="7">
        <f t="shared" si="7"/>
        <v>32</v>
      </c>
      <c r="BJ43" s="7">
        <f t="shared" si="7"/>
        <v>16000</v>
      </c>
      <c r="BK43" s="7">
        <f t="shared" si="8"/>
        <v>798</v>
      </c>
      <c r="BL43" s="7">
        <f t="shared" si="8"/>
        <v>186000</v>
      </c>
    </row>
    <row r="44" spans="1:64" ht="20.25">
      <c r="A44" s="14">
        <v>38</v>
      </c>
      <c r="B44" s="15" t="s">
        <v>80</v>
      </c>
      <c r="C44" s="8">
        <v>0</v>
      </c>
      <c r="D44" s="8">
        <v>0</v>
      </c>
      <c r="E44" s="8">
        <v>0</v>
      </c>
      <c r="F44" s="8">
        <v>0</v>
      </c>
      <c r="G44" s="19">
        <f t="shared" si="0"/>
        <v>0</v>
      </c>
      <c r="H44" s="19">
        <f t="shared" si="0"/>
        <v>0</v>
      </c>
      <c r="I44" s="8">
        <v>0</v>
      </c>
      <c r="J44" s="8">
        <v>0</v>
      </c>
      <c r="K44" s="8">
        <v>0</v>
      </c>
      <c r="L44" s="8">
        <v>0</v>
      </c>
      <c r="M44" s="7">
        <f t="shared" si="1"/>
        <v>0</v>
      </c>
      <c r="N44" s="7">
        <f t="shared" si="1"/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7">
        <f t="shared" si="2"/>
        <v>0</v>
      </c>
      <c r="Z44" s="7">
        <f t="shared" si="3"/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20">
        <f t="shared" si="4"/>
        <v>0</v>
      </c>
      <c r="AN44" s="20">
        <f t="shared" si="5"/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7">
        <f t="shared" si="6"/>
        <v>0</v>
      </c>
      <c r="AZ44" s="7">
        <f t="shared" si="6"/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7">
        <f t="shared" si="7"/>
        <v>0</v>
      </c>
      <c r="BJ44" s="7">
        <f t="shared" si="7"/>
        <v>0</v>
      </c>
      <c r="BK44" s="7">
        <f t="shared" si="8"/>
        <v>0</v>
      </c>
      <c r="BL44" s="7">
        <f t="shared" si="8"/>
        <v>0</v>
      </c>
    </row>
    <row r="45" spans="1:64" ht="25.5" customHeight="1">
      <c r="A45" s="14">
        <v>39</v>
      </c>
      <c r="B45" s="15" t="s">
        <v>81</v>
      </c>
      <c r="C45" s="8">
        <v>0</v>
      </c>
      <c r="D45" s="8">
        <v>0</v>
      </c>
      <c r="E45" s="8">
        <v>0</v>
      </c>
      <c r="F45" s="8">
        <v>0</v>
      </c>
      <c r="G45" s="19">
        <f t="shared" si="0"/>
        <v>0</v>
      </c>
      <c r="H45" s="19">
        <f t="shared" si="0"/>
        <v>0</v>
      </c>
      <c r="I45" s="8">
        <v>0</v>
      </c>
      <c r="J45" s="8">
        <v>0</v>
      </c>
      <c r="K45" s="8">
        <v>0</v>
      </c>
      <c r="L45" s="8">
        <v>0</v>
      </c>
      <c r="M45" s="7">
        <f t="shared" si="1"/>
        <v>0</v>
      </c>
      <c r="N45" s="7">
        <f t="shared" si="1"/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7">
        <f t="shared" si="2"/>
        <v>0</v>
      </c>
      <c r="Z45" s="7">
        <f t="shared" si="3"/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20">
        <f t="shared" si="4"/>
        <v>0</v>
      </c>
      <c r="AN45" s="20">
        <f t="shared" si="5"/>
        <v>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7">
        <f t="shared" si="6"/>
        <v>0</v>
      </c>
      <c r="AZ45" s="7">
        <f t="shared" si="6"/>
        <v>0</v>
      </c>
      <c r="BA45" s="8">
        <v>0</v>
      </c>
      <c r="BB45" s="8">
        <v>0</v>
      </c>
      <c r="BC45" s="8">
        <v>0</v>
      </c>
      <c r="BD45" s="8">
        <v>0</v>
      </c>
      <c r="BE45" s="8">
        <v>0</v>
      </c>
      <c r="BF45" s="8">
        <v>0</v>
      </c>
      <c r="BG45" s="8">
        <v>0</v>
      </c>
      <c r="BH45" s="8">
        <v>0</v>
      </c>
      <c r="BI45" s="7">
        <f t="shared" si="7"/>
        <v>0</v>
      </c>
      <c r="BJ45" s="7">
        <f t="shared" si="7"/>
        <v>0</v>
      </c>
      <c r="BK45" s="7">
        <f t="shared" si="8"/>
        <v>0</v>
      </c>
      <c r="BL45" s="7">
        <f t="shared" si="8"/>
        <v>0</v>
      </c>
    </row>
    <row r="46" spans="1:64" ht="26.25" customHeight="1">
      <c r="A46" s="14">
        <v>40</v>
      </c>
      <c r="B46" s="15" t="s">
        <v>82</v>
      </c>
      <c r="C46" s="8">
        <v>12808</v>
      </c>
      <c r="D46" s="8">
        <v>2218700</v>
      </c>
      <c r="E46" s="8">
        <v>12846</v>
      </c>
      <c r="F46" s="8">
        <v>1540700</v>
      </c>
      <c r="G46" s="19">
        <f t="shared" si="0"/>
        <v>25654</v>
      </c>
      <c r="H46" s="19">
        <f t="shared" si="0"/>
        <v>3759400</v>
      </c>
      <c r="I46" s="8">
        <v>2145</v>
      </c>
      <c r="J46" s="8">
        <v>226000</v>
      </c>
      <c r="K46" s="8">
        <v>0</v>
      </c>
      <c r="L46" s="8">
        <v>0</v>
      </c>
      <c r="M46" s="7">
        <f t="shared" si="1"/>
        <v>27799</v>
      </c>
      <c r="N46" s="7">
        <f t="shared" si="1"/>
        <v>3985400</v>
      </c>
      <c r="O46" s="8">
        <v>60</v>
      </c>
      <c r="P46" s="8">
        <v>240000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140</v>
      </c>
      <c r="X46" s="8">
        <v>80000</v>
      </c>
      <c r="Y46" s="7">
        <f t="shared" si="2"/>
        <v>200</v>
      </c>
      <c r="Z46" s="7">
        <f t="shared" si="3"/>
        <v>320000</v>
      </c>
      <c r="AA46" s="12">
        <v>0</v>
      </c>
      <c r="AB46" s="12">
        <v>0</v>
      </c>
      <c r="AC46" s="12">
        <v>160</v>
      </c>
      <c r="AD46" s="12">
        <v>96000</v>
      </c>
      <c r="AE46" s="12">
        <v>352</v>
      </c>
      <c r="AF46" s="12">
        <v>563200</v>
      </c>
      <c r="AG46" s="12">
        <v>0</v>
      </c>
      <c r="AH46" s="12">
        <v>0</v>
      </c>
      <c r="AI46" s="12">
        <v>0</v>
      </c>
      <c r="AJ46" s="12">
        <v>0</v>
      </c>
      <c r="AK46" s="12">
        <v>1336</v>
      </c>
      <c r="AL46" s="12">
        <v>215400</v>
      </c>
      <c r="AM46" s="20">
        <f t="shared" si="4"/>
        <v>29847</v>
      </c>
      <c r="AN46" s="20">
        <f t="shared" si="5"/>
        <v>5180000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7">
        <f t="shared" si="6"/>
        <v>0</v>
      </c>
      <c r="AZ46" s="7">
        <f t="shared" si="6"/>
        <v>0</v>
      </c>
      <c r="BA46" s="8">
        <v>0</v>
      </c>
      <c r="BB46" s="8">
        <v>0</v>
      </c>
      <c r="BC46" s="8">
        <v>30</v>
      </c>
      <c r="BD46" s="8">
        <v>75000</v>
      </c>
      <c r="BE46" s="8">
        <v>0</v>
      </c>
      <c r="BF46" s="8">
        <v>0</v>
      </c>
      <c r="BG46" s="8">
        <v>1640</v>
      </c>
      <c r="BH46" s="8">
        <v>325000</v>
      </c>
      <c r="BI46" s="7">
        <f t="shared" si="7"/>
        <v>1670</v>
      </c>
      <c r="BJ46" s="7">
        <f t="shared" si="7"/>
        <v>400000</v>
      </c>
      <c r="BK46" s="7">
        <f t="shared" si="8"/>
        <v>31517</v>
      </c>
      <c r="BL46" s="7">
        <f t="shared" si="8"/>
        <v>5580000</v>
      </c>
    </row>
    <row r="47" spans="1:64" ht="24" customHeight="1">
      <c r="A47" s="14">
        <v>41</v>
      </c>
      <c r="B47" s="15" t="s">
        <v>83</v>
      </c>
      <c r="C47" s="11">
        <v>0</v>
      </c>
      <c r="D47" s="11">
        <v>0</v>
      </c>
      <c r="E47" s="11">
        <v>0</v>
      </c>
      <c r="F47" s="11">
        <v>0</v>
      </c>
      <c r="G47" s="19">
        <f t="shared" si="0"/>
        <v>0</v>
      </c>
      <c r="H47" s="19">
        <f t="shared" si="0"/>
        <v>0</v>
      </c>
      <c r="I47" s="11">
        <v>0</v>
      </c>
      <c r="J47" s="11">
        <v>0</v>
      </c>
      <c r="K47" s="11">
        <v>0</v>
      </c>
      <c r="L47" s="11">
        <v>0</v>
      </c>
      <c r="M47" s="7">
        <f t="shared" si="1"/>
        <v>0</v>
      </c>
      <c r="N47" s="7">
        <f t="shared" si="1"/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7">
        <f t="shared" si="2"/>
        <v>0</v>
      </c>
      <c r="Z47" s="7">
        <f t="shared" si="3"/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20">
        <f t="shared" si="4"/>
        <v>0</v>
      </c>
      <c r="AN47" s="20">
        <f t="shared" si="5"/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7">
        <f t="shared" si="6"/>
        <v>0</v>
      </c>
      <c r="AZ47" s="7">
        <f t="shared" si="6"/>
        <v>0</v>
      </c>
      <c r="BA47" s="11">
        <v>0</v>
      </c>
      <c r="BB47" s="11">
        <v>0</v>
      </c>
      <c r="BC47" s="11">
        <v>0</v>
      </c>
      <c r="BD47" s="11">
        <v>0</v>
      </c>
      <c r="BE47" s="11">
        <v>0</v>
      </c>
      <c r="BF47" s="11">
        <v>0</v>
      </c>
      <c r="BG47" s="11">
        <v>0</v>
      </c>
      <c r="BH47" s="11">
        <v>0</v>
      </c>
      <c r="BI47" s="7">
        <f t="shared" si="7"/>
        <v>0</v>
      </c>
      <c r="BJ47" s="7">
        <f t="shared" si="7"/>
        <v>0</v>
      </c>
      <c r="BK47" s="7">
        <f t="shared" si="8"/>
        <v>0</v>
      </c>
      <c r="BL47" s="7">
        <f t="shared" si="8"/>
        <v>0</v>
      </c>
    </row>
    <row r="48" spans="1:64" ht="20.25">
      <c r="A48" s="14">
        <v>42</v>
      </c>
      <c r="B48" s="15" t="s">
        <v>84</v>
      </c>
      <c r="C48" s="8">
        <v>0</v>
      </c>
      <c r="D48" s="8">
        <v>0</v>
      </c>
      <c r="E48" s="8">
        <v>905</v>
      </c>
      <c r="F48" s="8">
        <v>120000</v>
      </c>
      <c r="G48" s="19">
        <f t="shared" si="0"/>
        <v>905</v>
      </c>
      <c r="H48" s="19">
        <f t="shared" si="0"/>
        <v>120000</v>
      </c>
      <c r="I48" s="8">
        <v>0</v>
      </c>
      <c r="J48" s="8">
        <v>0</v>
      </c>
      <c r="K48" s="8">
        <v>0</v>
      </c>
      <c r="L48" s="8">
        <v>0</v>
      </c>
      <c r="M48" s="7">
        <f t="shared" si="1"/>
        <v>905</v>
      </c>
      <c r="N48" s="7">
        <f t="shared" si="1"/>
        <v>120000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7">
        <f t="shared" si="2"/>
        <v>0</v>
      </c>
      <c r="Z48" s="7">
        <f t="shared" si="3"/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20">
        <f t="shared" si="4"/>
        <v>905</v>
      </c>
      <c r="AN48" s="20">
        <f t="shared" si="5"/>
        <v>120000</v>
      </c>
      <c r="AO48" s="12">
        <v>0</v>
      </c>
      <c r="AP48" s="12">
        <v>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7">
        <f t="shared" si="6"/>
        <v>0</v>
      </c>
      <c r="AZ48" s="7">
        <f t="shared" si="6"/>
        <v>0</v>
      </c>
      <c r="BA48" s="8">
        <v>0</v>
      </c>
      <c r="BB48" s="8">
        <v>0</v>
      </c>
      <c r="BC48" s="8">
        <v>0</v>
      </c>
      <c r="BD48" s="8">
        <v>0</v>
      </c>
      <c r="BE48" s="8">
        <v>0</v>
      </c>
      <c r="BF48" s="8">
        <v>0</v>
      </c>
      <c r="BG48" s="8">
        <v>0</v>
      </c>
      <c r="BH48" s="8">
        <v>0</v>
      </c>
      <c r="BI48" s="7">
        <f t="shared" si="7"/>
        <v>0</v>
      </c>
      <c r="BJ48" s="7">
        <f t="shared" si="7"/>
        <v>0</v>
      </c>
      <c r="BK48" s="7">
        <f t="shared" si="8"/>
        <v>905</v>
      </c>
      <c r="BL48" s="7">
        <f t="shared" si="8"/>
        <v>120000</v>
      </c>
    </row>
    <row r="49" spans="1:64" ht="20.25">
      <c r="A49" s="14">
        <v>43</v>
      </c>
      <c r="B49" s="15" t="s">
        <v>85</v>
      </c>
      <c r="C49" s="8">
        <v>4584</v>
      </c>
      <c r="D49" s="8">
        <v>1048500</v>
      </c>
      <c r="E49" s="8">
        <v>1876</v>
      </c>
      <c r="F49" s="8">
        <v>108100</v>
      </c>
      <c r="G49" s="19">
        <f t="shared" si="0"/>
        <v>6460</v>
      </c>
      <c r="H49" s="19">
        <f t="shared" si="0"/>
        <v>1156600</v>
      </c>
      <c r="I49" s="8">
        <v>0</v>
      </c>
      <c r="J49" s="8">
        <v>0</v>
      </c>
      <c r="K49" s="8">
        <v>0</v>
      </c>
      <c r="L49" s="8">
        <v>0</v>
      </c>
      <c r="M49" s="7">
        <f t="shared" si="1"/>
        <v>6460</v>
      </c>
      <c r="N49" s="7">
        <f t="shared" si="1"/>
        <v>1156600</v>
      </c>
      <c r="O49" s="8">
        <v>24</v>
      </c>
      <c r="P49" s="8">
        <v>80000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24</v>
      </c>
      <c r="X49" s="8">
        <v>80000</v>
      </c>
      <c r="Y49" s="7">
        <f t="shared" si="2"/>
        <v>48</v>
      </c>
      <c r="Z49" s="7">
        <f t="shared" si="3"/>
        <v>160000</v>
      </c>
      <c r="AA49" s="12">
        <v>0</v>
      </c>
      <c r="AB49" s="12">
        <v>0</v>
      </c>
      <c r="AC49" s="12">
        <v>0</v>
      </c>
      <c r="AD49" s="12">
        <v>0</v>
      </c>
      <c r="AE49" s="12">
        <v>24</v>
      </c>
      <c r="AF49" s="12">
        <v>38400</v>
      </c>
      <c r="AG49" s="12">
        <v>0</v>
      </c>
      <c r="AH49" s="12">
        <v>0</v>
      </c>
      <c r="AI49" s="12">
        <v>0</v>
      </c>
      <c r="AJ49" s="12">
        <v>0</v>
      </c>
      <c r="AK49" s="12">
        <v>3300</v>
      </c>
      <c r="AL49" s="12">
        <v>645000</v>
      </c>
      <c r="AM49" s="20">
        <f t="shared" si="4"/>
        <v>9832</v>
      </c>
      <c r="AN49" s="20">
        <f t="shared" si="5"/>
        <v>2000000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AY49" s="7">
        <f t="shared" si="6"/>
        <v>0</v>
      </c>
      <c r="AZ49" s="7">
        <f t="shared" si="6"/>
        <v>0</v>
      </c>
      <c r="BA49" s="8">
        <v>0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I49" s="7">
        <f t="shared" si="7"/>
        <v>0</v>
      </c>
      <c r="BJ49" s="7">
        <f t="shared" si="7"/>
        <v>0</v>
      </c>
      <c r="BK49" s="7">
        <f t="shared" si="8"/>
        <v>9832</v>
      </c>
      <c r="BL49" s="7">
        <f t="shared" si="8"/>
        <v>2000000</v>
      </c>
    </row>
    <row r="50" spans="1:64" s="3" customFormat="1" ht="20.25">
      <c r="A50" s="14">
        <v>44</v>
      </c>
      <c r="B50" s="15" t="s">
        <v>86</v>
      </c>
      <c r="C50" s="8">
        <v>0</v>
      </c>
      <c r="D50" s="8">
        <v>0</v>
      </c>
      <c r="E50" s="8">
        <v>0</v>
      </c>
      <c r="F50" s="8">
        <v>0</v>
      </c>
      <c r="G50" s="19">
        <f>SUM(C50,E50)</f>
        <v>0</v>
      </c>
      <c r="H50" s="19">
        <f>SUM(D50,F50)</f>
        <v>0</v>
      </c>
      <c r="I50" s="8">
        <v>0</v>
      </c>
      <c r="J50" s="8">
        <v>0</v>
      </c>
      <c r="K50" s="8">
        <v>0</v>
      </c>
      <c r="L50" s="8">
        <v>0</v>
      </c>
      <c r="M50" s="7">
        <f>SUM(G50,I50,K50)</f>
        <v>0</v>
      </c>
      <c r="N50" s="7">
        <f>SUM(H50,J50,L50)</f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7">
        <f>SUM(O50+Q50+S50+U50+W50)</f>
        <v>0</v>
      </c>
      <c r="Z50" s="7">
        <f>SUM(P50+R50+T50+V50+X50)</f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20">
        <f>SUM(M50,Y50,AA50,AC50,AE50,AG50,AI50,AK50)</f>
        <v>0</v>
      </c>
      <c r="AN50" s="20">
        <f>SUM(N50+Z50+AB50+AD50+AF50+AH50+AJ50+AL50)</f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7">
        <f>SUM(AS50+AU50+AW50)</f>
        <v>0</v>
      </c>
      <c r="AZ50" s="7">
        <f>SUM(AT50+AV50+AX50)</f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7">
        <f>SUM(AQ50,AY50,BA50,BC50,BE50,BG50)</f>
        <v>0</v>
      </c>
      <c r="BJ50" s="7">
        <f>SUM(AR50,AZ50,BB50,BD50,BF50,BH50)</f>
        <v>0</v>
      </c>
      <c r="BK50" s="7">
        <f>SUM(AM50,BI50)</f>
        <v>0</v>
      </c>
      <c r="BL50" s="7">
        <f>SUM(AN50,BJ50)</f>
        <v>0</v>
      </c>
    </row>
    <row r="51" spans="1:64" ht="20.25">
      <c r="A51" s="14">
        <v>45</v>
      </c>
      <c r="B51" s="15" t="s">
        <v>87</v>
      </c>
      <c r="C51" s="8">
        <v>0</v>
      </c>
      <c r="D51" s="8">
        <v>0</v>
      </c>
      <c r="E51" s="8">
        <v>0</v>
      </c>
      <c r="F51" s="8">
        <v>0</v>
      </c>
      <c r="G51" s="19">
        <f t="shared" si="0"/>
        <v>0</v>
      </c>
      <c r="H51" s="19">
        <f t="shared" si="0"/>
        <v>0</v>
      </c>
      <c r="I51" s="8">
        <v>0</v>
      </c>
      <c r="J51" s="8">
        <v>0</v>
      </c>
      <c r="K51" s="8">
        <v>0</v>
      </c>
      <c r="L51" s="8">
        <v>0</v>
      </c>
      <c r="M51" s="7">
        <f t="shared" si="1"/>
        <v>0</v>
      </c>
      <c r="N51" s="7">
        <f t="shared" si="1"/>
        <v>0</v>
      </c>
      <c r="O51" s="8">
        <v>40</v>
      </c>
      <c r="P51" s="8">
        <v>100000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20</v>
      </c>
      <c r="X51" s="8">
        <v>80000</v>
      </c>
      <c r="Y51" s="7">
        <f t="shared" si="2"/>
        <v>60</v>
      </c>
      <c r="Z51" s="7">
        <f t="shared" si="3"/>
        <v>180000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20">
        <f t="shared" si="4"/>
        <v>60</v>
      </c>
      <c r="AN51" s="20">
        <f t="shared" si="5"/>
        <v>180000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7">
        <f t="shared" si="6"/>
        <v>0</v>
      </c>
      <c r="AZ51" s="7">
        <f t="shared" si="6"/>
        <v>0</v>
      </c>
      <c r="BA51" s="8">
        <v>0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  <c r="BI51" s="7">
        <f t="shared" si="7"/>
        <v>0</v>
      </c>
      <c r="BJ51" s="7">
        <f t="shared" si="7"/>
        <v>0</v>
      </c>
      <c r="BK51" s="7">
        <f t="shared" si="8"/>
        <v>60</v>
      </c>
      <c r="BL51" s="7">
        <f t="shared" si="8"/>
        <v>180000</v>
      </c>
    </row>
    <row r="52" spans="1:64" ht="20.25">
      <c r="A52" s="14">
        <v>46</v>
      </c>
      <c r="B52" s="15" t="s">
        <v>88</v>
      </c>
      <c r="C52" s="8">
        <v>0</v>
      </c>
      <c r="D52" s="8">
        <v>0</v>
      </c>
      <c r="E52" s="8">
        <v>0</v>
      </c>
      <c r="F52" s="8">
        <v>0</v>
      </c>
      <c r="G52" s="19">
        <f t="shared" si="0"/>
        <v>0</v>
      </c>
      <c r="H52" s="19">
        <f t="shared" si="0"/>
        <v>0</v>
      </c>
      <c r="I52" s="8">
        <v>0</v>
      </c>
      <c r="J52" s="8">
        <v>0</v>
      </c>
      <c r="K52" s="8">
        <v>0</v>
      </c>
      <c r="L52" s="8">
        <v>0</v>
      </c>
      <c r="M52" s="7">
        <f t="shared" si="1"/>
        <v>0</v>
      </c>
      <c r="N52" s="7">
        <f t="shared" si="1"/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7">
        <f t="shared" si="2"/>
        <v>0</v>
      </c>
      <c r="Z52" s="7">
        <f t="shared" si="3"/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20">
        <f t="shared" si="4"/>
        <v>0</v>
      </c>
      <c r="AN52" s="20">
        <f t="shared" si="5"/>
        <v>0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2">
        <v>0</v>
      </c>
      <c r="AU52" s="12">
        <v>0</v>
      </c>
      <c r="AV52" s="12">
        <v>0</v>
      </c>
      <c r="AW52" s="12">
        <v>0</v>
      </c>
      <c r="AX52" s="12">
        <v>0</v>
      </c>
      <c r="AY52" s="7">
        <f t="shared" si="6"/>
        <v>0</v>
      </c>
      <c r="AZ52" s="7">
        <f t="shared" si="6"/>
        <v>0</v>
      </c>
      <c r="BA52" s="8">
        <v>0</v>
      </c>
      <c r="BB52" s="8">
        <v>0</v>
      </c>
      <c r="BC52" s="8">
        <v>0</v>
      </c>
      <c r="BD52" s="8">
        <v>0</v>
      </c>
      <c r="BE52" s="8">
        <v>0</v>
      </c>
      <c r="BF52" s="8">
        <v>0</v>
      </c>
      <c r="BG52" s="8">
        <v>0</v>
      </c>
      <c r="BH52" s="8">
        <v>0</v>
      </c>
      <c r="BI52" s="7">
        <f t="shared" si="7"/>
        <v>0</v>
      </c>
      <c r="BJ52" s="7">
        <f t="shared" si="7"/>
        <v>0</v>
      </c>
      <c r="BK52" s="7">
        <f t="shared" si="8"/>
        <v>0</v>
      </c>
      <c r="BL52" s="7">
        <f t="shared" si="8"/>
        <v>0</v>
      </c>
    </row>
    <row r="53" spans="1:64" ht="22.5">
      <c r="A53" s="13"/>
      <c r="B53" s="30" t="s">
        <v>89</v>
      </c>
      <c r="C53" s="13">
        <f>SUM(C7:C52)</f>
        <v>50524</v>
      </c>
      <c r="D53" s="13">
        <f t="shared" ref="D53:BH53" si="9">SUM(D7:D52)</f>
        <v>9220000</v>
      </c>
      <c r="E53" s="13">
        <f t="shared" si="9"/>
        <v>49849</v>
      </c>
      <c r="F53" s="13">
        <f t="shared" si="9"/>
        <v>5325970</v>
      </c>
      <c r="G53" s="19">
        <f t="shared" si="0"/>
        <v>100373</v>
      </c>
      <c r="H53" s="19">
        <f t="shared" si="0"/>
        <v>14545970</v>
      </c>
      <c r="I53" s="13">
        <f t="shared" si="9"/>
        <v>8469</v>
      </c>
      <c r="J53" s="13">
        <f t="shared" si="9"/>
        <v>870030</v>
      </c>
      <c r="K53" s="13">
        <f t="shared" si="9"/>
        <v>0</v>
      </c>
      <c r="L53" s="13">
        <f t="shared" si="9"/>
        <v>0</v>
      </c>
      <c r="M53" s="7">
        <f t="shared" si="1"/>
        <v>108842</v>
      </c>
      <c r="N53" s="7">
        <f t="shared" si="1"/>
        <v>15416000</v>
      </c>
      <c r="O53" s="13">
        <f t="shared" si="9"/>
        <v>300</v>
      </c>
      <c r="P53" s="13">
        <f t="shared" si="9"/>
        <v>1184000</v>
      </c>
      <c r="Q53" s="13">
        <f t="shared" si="9"/>
        <v>0</v>
      </c>
      <c r="R53" s="13">
        <f t="shared" si="9"/>
        <v>0</v>
      </c>
      <c r="S53" s="13">
        <f t="shared" si="9"/>
        <v>0</v>
      </c>
      <c r="T53" s="13">
        <f t="shared" si="9"/>
        <v>0</v>
      </c>
      <c r="U53" s="13">
        <f t="shared" si="9"/>
        <v>0</v>
      </c>
      <c r="V53" s="13">
        <f t="shared" si="9"/>
        <v>0</v>
      </c>
      <c r="W53" s="13">
        <f t="shared" si="9"/>
        <v>956</v>
      </c>
      <c r="X53" s="13">
        <f t="shared" si="9"/>
        <v>1002000</v>
      </c>
      <c r="Y53" s="7">
        <f t="shared" si="2"/>
        <v>1256</v>
      </c>
      <c r="Z53" s="7">
        <f t="shared" si="3"/>
        <v>2186000</v>
      </c>
      <c r="AA53" s="13">
        <f t="shared" si="9"/>
        <v>0</v>
      </c>
      <c r="AB53" s="13">
        <f t="shared" si="9"/>
        <v>0</v>
      </c>
      <c r="AC53" s="13">
        <f t="shared" si="9"/>
        <v>512</v>
      </c>
      <c r="AD53" s="13">
        <f t="shared" si="9"/>
        <v>298800</v>
      </c>
      <c r="AE53" s="13">
        <f t="shared" si="9"/>
        <v>1020</v>
      </c>
      <c r="AF53" s="13">
        <f t="shared" si="9"/>
        <v>1603000</v>
      </c>
      <c r="AG53" s="13">
        <f t="shared" si="9"/>
        <v>0</v>
      </c>
      <c r="AH53" s="13">
        <f t="shared" si="9"/>
        <v>0</v>
      </c>
      <c r="AI53" s="13">
        <f t="shared" si="9"/>
        <v>0</v>
      </c>
      <c r="AJ53" s="13">
        <f t="shared" si="9"/>
        <v>0</v>
      </c>
      <c r="AK53" s="13">
        <f t="shared" si="9"/>
        <v>6981</v>
      </c>
      <c r="AL53" s="13">
        <f t="shared" si="9"/>
        <v>1246200</v>
      </c>
      <c r="AM53" s="20">
        <f t="shared" si="4"/>
        <v>118611</v>
      </c>
      <c r="AN53" s="20">
        <f t="shared" si="4"/>
        <v>20750000</v>
      </c>
      <c r="AO53" s="13">
        <f t="shared" si="9"/>
        <v>0</v>
      </c>
      <c r="AP53" s="13">
        <f t="shared" si="9"/>
        <v>0</v>
      </c>
      <c r="AQ53" s="13">
        <f t="shared" si="9"/>
        <v>0</v>
      </c>
      <c r="AR53" s="13">
        <f t="shared" si="9"/>
        <v>0</v>
      </c>
      <c r="AS53" s="13">
        <f t="shared" si="9"/>
        <v>0</v>
      </c>
      <c r="AT53" s="13">
        <f t="shared" si="9"/>
        <v>0</v>
      </c>
      <c r="AU53" s="13">
        <f t="shared" si="9"/>
        <v>0</v>
      </c>
      <c r="AV53" s="13">
        <f t="shared" si="9"/>
        <v>0</v>
      </c>
      <c r="AW53" s="13">
        <f t="shared" si="9"/>
        <v>0</v>
      </c>
      <c r="AX53" s="13">
        <f t="shared" si="9"/>
        <v>0</v>
      </c>
      <c r="AY53" s="7">
        <f t="shared" si="6"/>
        <v>0</v>
      </c>
      <c r="AZ53" s="7">
        <f t="shared" si="6"/>
        <v>0</v>
      </c>
      <c r="BA53" s="13">
        <f t="shared" si="9"/>
        <v>0</v>
      </c>
      <c r="BB53" s="13">
        <f t="shared" si="9"/>
        <v>0</v>
      </c>
      <c r="BC53" s="13">
        <f t="shared" si="9"/>
        <v>112</v>
      </c>
      <c r="BD53" s="13">
        <f t="shared" si="9"/>
        <v>252000</v>
      </c>
      <c r="BE53" s="13">
        <f t="shared" si="9"/>
        <v>0</v>
      </c>
      <c r="BF53" s="13">
        <f t="shared" si="9"/>
        <v>0</v>
      </c>
      <c r="BG53" s="13">
        <f t="shared" si="9"/>
        <v>5031</v>
      </c>
      <c r="BH53" s="13">
        <f t="shared" si="9"/>
        <v>998000</v>
      </c>
      <c r="BI53" s="7">
        <f t="shared" si="7"/>
        <v>5143</v>
      </c>
      <c r="BJ53" s="7">
        <f t="shared" si="7"/>
        <v>1250000</v>
      </c>
      <c r="BK53" s="7">
        <f t="shared" si="8"/>
        <v>123754</v>
      </c>
      <c r="BL53" s="7">
        <f t="shared" si="8"/>
        <v>22000000</v>
      </c>
    </row>
  </sheetData>
  <mergeCells count="66">
    <mergeCell ref="AQ2:BL2"/>
    <mergeCell ref="C3:H3"/>
    <mergeCell ref="I3:J3"/>
    <mergeCell ref="K3:L3"/>
    <mergeCell ref="M3:N3"/>
    <mergeCell ref="O3:P3"/>
    <mergeCell ref="AA3:AB3"/>
    <mergeCell ref="BG3:BH3"/>
    <mergeCell ref="BI3:BJ3"/>
    <mergeCell ref="BK3:BL3"/>
    <mergeCell ref="AC3:AD3"/>
    <mergeCell ref="AE3:AF3"/>
    <mergeCell ref="AG3:AH3"/>
    <mergeCell ref="AI3:AJ3"/>
    <mergeCell ref="AK3:AL3"/>
    <mergeCell ref="AM3:AN3"/>
    <mergeCell ref="M1:Q1"/>
    <mergeCell ref="A2:A6"/>
    <mergeCell ref="B2:B6"/>
    <mergeCell ref="C2:AP2"/>
    <mergeCell ref="BE3:BF3"/>
    <mergeCell ref="AO3:AP3"/>
    <mergeCell ref="AQ3:AR3"/>
    <mergeCell ref="AS3:AT3"/>
    <mergeCell ref="AU3:AV3"/>
    <mergeCell ref="AW3:AX3"/>
    <mergeCell ref="AY3:AZ3"/>
    <mergeCell ref="O4:P5"/>
    <mergeCell ref="C5:D5"/>
    <mergeCell ref="E5:F5"/>
    <mergeCell ref="BA3:BB3"/>
    <mergeCell ref="BC3:BD3"/>
    <mergeCell ref="Q3:R3"/>
    <mergeCell ref="S3:T3"/>
    <mergeCell ref="U3:V3"/>
    <mergeCell ref="W3:X3"/>
    <mergeCell ref="Y3:Z3"/>
    <mergeCell ref="C4:F4"/>
    <mergeCell ref="G4:H5"/>
    <mergeCell ref="I4:J5"/>
    <mergeCell ref="K4:L5"/>
    <mergeCell ref="M4:N5"/>
    <mergeCell ref="AM4:AN5"/>
    <mergeCell ref="Q4:R5"/>
    <mergeCell ref="S4:T5"/>
    <mergeCell ref="U4:V5"/>
    <mergeCell ref="W4:X5"/>
    <mergeCell ref="Y4:Z5"/>
    <mergeCell ref="AA4:AB5"/>
    <mergeCell ref="AC4:AD5"/>
    <mergeCell ref="AE4:AF5"/>
    <mergeCell ref="AG4:AH5"/>
    <mergeCell ref="AI4:AJ5"/>
    <mergeCell ref="AK4:AL5"/>
    <mergeCell ref="BK4:BL4"/>
    <mergeCell ref="AO4:AP5"/>
    <mergeCell ref="AQ4:AR5"/>
    <mergeCell ref="AS4:AT5"/>
    <mergeCell ref="AU4:AV5"/>
    <mergeCell ref="AW4:AX5"/>
    <mergeCell ref="AY4:AZ5"/>
    <mergeCell ref="BA4:BB5"/>
    <mergeCell ref="BC4:BD5"/>
    <mergeCell ref="BE4:BF5"/>
    <mergeCell ref="BG4:BH5"/>
    <mergeCell ref="BI4:BJ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53"/>
  <sheetViews>
    <sheetView topLeftCell="A40" workbookViewId="0">
      <selection activeCell="B53" sqref="B53:BL53"/>
    </sheetView>
  </sheetViews>
  <sheetFormatPr defaultRowHeight="15"/>
  <cols>
    <col min="1" max="1" width="7.140625" style="1" bestFit="1" customWidth="1"/>
    <col min="2" max="2" width="42" style="1" customWidth="1"/>
    <col min="3" max="3" width="10" style="1" customWidth="1"/>
    <col min="4" max="5" width="10.140625" style="1" customWidth="1"/>
    <col min="6" max="6" width="12.7109375" style="1" bestFit="1" customWidth="1"/>
    <col min="7" max="8" width="10.140625" style="1" customWidth="1"/>
    <col min="9" max="9" width="9.42578125" style="1" customWidth="1"/>
    <col min="10" max="10" width="11.28515625" style="1" customWidth="1"/>
    <col min="11" max="11" width="10.28515625" style="1" customWidth="1"/>
    <col min="12" max="12" width="11.42578125" style="1" customWidth="1"/>
    <col min="13" max="13" width="10.28515625" style="1" customWidth="1"/>
    <col min="14" max="14" width="9.7109375" style="1" customWidth="1"/>
    <col min="15" max="15" width="11.5703125" style="1" customWidth="1"/>
    <col min="16" max="16" width="12" style="1" customWidth="1"/>
    <col min="17" max="17" width="11" style="1" customWidth="1"/>
    <col min="18" max="18" width="11.7109375" style="1" customWidth="1"/>
    <col min="19" max="25" width="9.140625" style="1" customWidth="1"/>
    <col min="26" max="26" width="12.140625" style="1" customWidth="1"/>
    <col min="27" max="27" width="11" style="1" customWidth="1"/>
    <col min="28" max="28" width="9.85546875" style="1" bestFit="1" customWidth="1"/>
    <col min="29" max="29" width="9.42578125" style="1" customWidth="1"/>
    <col min="30" max="30" width="9.85546875" style="1" bestFit="1" customWidth="1"/>
    <col min="31" max="31" width="9.28515625" style="1" customWidth="1"/>
    <col min="32" max="32" width="11.28515625" style="1" bestFit="1" customWidth="1"/>
    <col min="33" max="33" width="10" style="1" bestFit="1" customWidth="1"/>
    <col min="34" max="34" width="9.28515625" style="1" bestFit="1" customWidth="1"/>
    <col min="35" max="35" width="10" style="1" bestFit="1" customWidth="1"/>
    <col min="36" max="36" width="9.28515625" style="1" bestFit="1" customWidth="1"/>
    <col min="37" max="37" width="10" style="1" bestFit="1" customWidth="1"/>
    <col min="38" max="38" width="11.28515625" style="1" bestFit="1" customWidth="1"/>
    <col min="39" max="39" width="10" style="1" bestFit="1" customWidth="1"/>
    <col min="40" max="40" width="12.7109375" style="1" bestFit="1" customWidth="1"/>
    <col min="41" max="41" width="10" style="1" bestFit="1" customWidth="1"/>
    <col min="42" max="42" width="12.7109375" style="1" bestFit="1" customWidth="1"/>
    <col min="43" max="49" width="9.28515625" style="1" customWidth="1"/>
    <col min="50" max="50" width="9.85546875" style="1" bestFit="1" customWidth="1"/>
    <col min="51" max="52" width="9.28515625" style="1" customWidth="1"/>
    <col min="53" max="55" width="9.140625" style="1" customWidth="1"/>
    <col min="56" max="56" width="9.85546875" style="1" bestFit="1" customWidth="1"/>
    <col min="57" max="57" width="8.42578125" style="1" customWidth="1"/>
    <col min="58" max="58" width="11.28515625" style="1" bestFit="1" customWidth="1"/>
    <col min="59" max="59" width="8.5703125" style="1" customWidth="1"/>
    <col min="60" max="60" width="11.28515625" style="1" bestFit="1" customWidth="1"/>
    <col min="61" max="61" width="13.7109375" style="1" customWidth="1"/>
    <col min="62" max="62" width="13.140625" style="1" customWidth="1"/>
    <col min="63" max="63" width="9.140625" style="1" customWidth="1"/>
    <col min="64" max="64" width="14.140625" style="1" customWidth="1"/>
    <col min="65" max="65" width="9.140625" style="1" customWidth="1"/>
    <col min="66" max="16384" width="9.140625" style="1"/>
  </cols>
  <sheetData>
    <row r="1" spans="1:64" ht="18.75">
      <c r="B1" s="1" t="s">
        <v>0</v>
      </c>
      <c r="D1" s="4" t="s">
        <v>1</v>
      </c>
      <c r="E1" s="4"/>
      <c r="F1" s="4"/>
      <c r="G1" s="4" t="s">
        <v>90</v>
      </c>
      <c r="H1" s="4"/>
      <c r="M1" s="112" t="s">
        <v>3</v>
      </c>
      <c r="N1" s="113"/>
      <c r="O1" s="113"/>
      <c r="P1" s="113"/>
      <c r="Q1" s="113"/>
    </row>
    <row r="2" spans="1:64" ht="18.75" customHeight="1">
      <c r="A2" s="74" t="s">
        <v>4</v>
      </c>
      <c r="B2" s="77" t="s">
        <v>5</v>
      </c>
      <c r="C2" s="82" t="s">
        <v>6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73"/>
      <c r="AQ2" s="82" t="s">
        <v>7</v>
      </c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73"/>
    </row>
    <row r="3" spans="1:64" ht="18.75" customHeight="1">
      <c r="A3" s="75"/>
      <c r="B3" s="78"/>
      <c r="C3" s="68">
        <v>1</v>
      </c>
      <c r="D3" s="91"/>
      <c r="E3" s="91"/>
      <c r="F3" s="91"/>
      <c r="G3" s="91"/>
      <c r="H3" s="69"/>
      <c r="I3" s="80">
        <v>2</v>
      </c>
      <c r="J3" s="80"/>
      <c r="K3" s="82">
        <v>3</v>
      </c>
      <c r="L3" s="83"/>
      <c r="M3" s="70">
        <v>4</v>
      </c>
      <c r="N3" s="70"/>
      <c r="O3" s="80">
        <v>5</v>
      </c>
      <c r="P3" s="80"/>
      <c r="Q3" s="68">
        <v>6</v>
      </c>
      <c r="R3" s="69"/>
      <c r="S3" s="68">
        <v>7</v>
      </c>
      <c r="T3" s="69"/>
      <c r="U3" s="80">
        <v>8</v>
      </c>
      <c r="V3" s="80"/>
      <c r="W3" s="68">
        <v>9</v>
      </c>
      <c r="X3" s="69"/>
      <c r="Y3" s="86">
        <v>10</v>
      </c>
      <c r="Z3" s="87"/>
      <c r="AA3" s="71">
        <v>11</v>
      </c>
      <c r="AB3" s="81"/>
      <c r="AC3" s="71">
        <v>12</v>
      </c>
      <c r="AD3" s="72"/>
      <c r="AE3" s="72">
        <v>13</v>
      </c>
      <c r="AF3" s="72"/>
      <c r="AG3" s="72">
        <v>14</v>
      </c>
      <c r="AH3" s="81"/>
      <c r="AI3" s="71">
        <v>15</v>
      </c>
      <c r="AJ3" s="72"/>
      <c r="AK3" s="72">
        <v>16</v>
      </c>
      <c r="AL3" s="72"/>
      <c r="AM3" s="72">
        <v>17</v>
      </c>
      <c r="AN3" s="72"/>
      <c r="AO3" s="72">
        <v>18</v>
      </c>
      <c r="AP3" s="73"/>
      <c r="AQ3" s="118">
        <v>19</v>
      </c>
      <c r="AR3" s="119"/>
      <c r="AS3" s="119">
        <v>20</v>
      </c>
      <c r="AT3" s="119"/>
      <c r="AU3" s="119">
        <v>21</v>
      </c>
      <c r="AV3" s="119"/>
      <c r="AW3" s="119">
        <v>22</v>
      </c>
      <c r="AX3" s="119"/>
      <c r="AY3" s="119">
        <v>23</v>
      </c>
      <c r="AZ3" s="120"/>
      <c r="BA3" s="68">
        <v>24</v>
      </c>
      <c r="BB3" s="69"/>
      <c r="BC3" s="68">
        <v>20</v>
      </c>
      <c r="BD3" s="69"/>
      <c r="BE3" s="68">
        <v>21</v>
      </c>
      <c r="BF3" s="69"/>
      <c r="BG3" s="68">
        <v>22</v>
      </c>
      <c r="BH3" s="69"/>
      <c r="BI3" s="70">
        <v>23</v>
      </c>
      <c r="BJ3" s="70"/>
      <c r="BK3" s="70">
        <v>24</v>
      </c>
      <c r="BL3" s="70"/>
    </row>
    <row r="4" spans="1:64">
      <c r="A4" s="75" t="s">
        <v>8</v>
      </c>
      <c r="B4" s="78"/>
      <c r="C4" s="88" t="s">
        <v>9</v>
      </c>
      <c r="D4" s="89"/>
      <c r="E4" s="89"/>
      <c r="F4" s="90"/>
      <c r="G4" s="92" t="s">
        <v>10</v>
      </c>
      <c r="H4" s="93"/>
      <c r="I4" s="100" t="s">
        <v>11</v>
      </c>
      <c r="J4" s="101"/>
      <c r="K4" s="100" t="s">
        <v>12</v>
      </c>
      <c r="L4" s="101"/>
      <c r="M4" s="104" t="s">
        <v>13</v>
      </c>
      <c r="N4" s="105"/>
      <c r="O4" s="108" t="s">
        <v>14</v>
      </c>
      <c r="P4" s="109"/>
      <c r="Q4" s="108" t="s">
        <v>15</v>
      </c>
      <c r="R4" s="109"/>
      <c r="S4" s="108" t="s">
        <v>16</v>
      </c>
      <c r="T4" s="109"/>
      <c r="U4" s="108" t="s">
        <v>17</v>
      </c>
      <c r="V4" s="109"/>
      <c r="W4" s="108" t="s">
        <v>18</v>
      </c>
      <c r="X4" s="109"/>
      <c r="Y4" s="52" t="s">
        <v>19</v>
      </c>
      <c r="Z4" s="53"/>
      <c r="AA4" s="96" t="s">
        <v>20</v>
      </c>
      <c r="AB4" s="97"/>
      <c r="AC4" s="96" t="s">
        <v>21</v>
      </c>
      <c r="AD4" s="97"/>
      <c r="AE4" s="96" t="s">
        <v>22</v>
      </c>
      <c r="AF4" s="97"/>
      <c r="AG4" s="96" t="s">
        <v>23</v>
      </c>
      <c r="AH4" s="97"/>
      <c r="AI4" s="96" t="s">
        <v>24</v>
      </c>
      <c r="AJ4" s="97"/>
      <c r="AK4" s="96" t="s">
        <v>25</v>
      </c>
      <c r="AL4" s="97"/>
      <c r="AM4" s="52" t="s">
        <v>26</v>
      </c>
      <c r="AN4" s="53"/>
      <c r="AO4" s="56" t="s">
        <v>27</v>
      </c>
      <c r="AP4" s="57"/>
      <c r="AQ4" s="56" t="s">
        <v>28</v>
      </c>
      <c r="AR4" s="57"/>
      <c r="AS4" s="60" t="s">
        <v>29</v>
      </c>
      <c r="AT4" s="61"/>
      <c r="AU4" s="60" t="s">
        <v>30</v>
      </c>
      <c r="AV4" s="61"/>
      <c r="AW4" s="60" t="s">
        <v>31</v>
      </c>
      <c r="AX4" s="61"/>
      <c r="AY4" s="60" t="s">
        <v>32</v>
      </c>
      <c r="AZ4" s="61"/>
      <c r="BA4" s="114" t="s">
        <v>33</v>
      </c>
      <c r="BB4" s="115"/>
      <c r="BC4" s="114" t="s">
        <v>34</v>
      </c>
      <c r="BD4" s="115"/>
      <c r="BE4" s="114" t="s">
        <v>35</v>
      </c>
      <c r="BF4" s="115"/>
      <c r="BG4" s="64" t="s">
        <v>36</v>
      </c>
      <c r="BH4" s="65"/>
      <c r="BI4" s="50" t="s">
        <v>37</v>
      </c>
      <c r="BJ4" s="51"/>
      <c r="BK4" s="50" t="s">
        <v>38</v>
      </c>
      <c r="BL4" s="51"/>
    </row>
    <row r="5" spans="1:64">
      <c r="A5" s="75"/>
      <c r="B5" s="78"/>
      <c r="C5" s="88" t="s">
        <v>39</v>
      </c>
      <c r="D5" s="90"/>
      <c r="E5" s="88" t="s">
        <v>40</v>
      </c>
      <c r="F5" s="90"/>
      <c r="G5" s="94"/>
      <c r="H5" s="95"/>
      <c r="I5" s="102"/>
      <c r="J5" s="103"/>
      <c r="K5" s="102"/>
      <c r="L5" s="103"/>
      <c r="M5" s="106"/>
      <c r="N5" s="107"/>
      <c r="O5" s="110"/>
      <c r="P5" s="111"/>
      <c r="Q5" s="110"/>
      <c r="R5" s="111"/>
      <c r="S5" s="110"/>
      <c r="T5" s="111"/>
      <c r="U5" s="110"/>
      <c r="V5" s="111"/>
      <c r="W5" s="110"/>
      <c r="X5" s="111"/>
      <c r="Y5" s="54"/>
      <c r="Z5" s="55"/>
      <c r="AA5" s="98"/>
      <c r="AB5" s="99"/>
      <c r="AC5" s="98"/>
      <c r="AD5" s="99"/>
      <c r="AE5" s="98"/>
      <c r="AF5" s="99"/>
      <c r="AG5" s="98"/>
      <c r="AH5" s="99"/>
      <c r="AI5" s="98"/>
      <c r="AJ5" s="99"/>
      <c r="AK5" s="98"/>
      <c r="AL5" s="99"/>
      <c r="AM5" s="54"/>
      <c r="AN5" s="55"/>
      <c r="AO5" s="58"/>
      <c r="AP5" s="59"/>
      <c r="AQ5" s="58"/>
      <c r="AR5" s="59"/>
      <c r="AS5" s="62"/>
      <c r="AT5" s="63"/>
      <c r="AU5" s="62"/>
      <c r="AV5" s="63"/>
      <c r="AW5" s="62"/>
      <c r="AX5" s="63"/>
      <c r="AY5" s="62"/>
      <c r="AZ5" s="63"/>
      <c r="BA5" s="116"/>
      <c r="BB5" s="117"/>
      <c r="BC5" s="116"/>
      <c r="BD5" s="117"/>
      <c r="BE5" s="116"/>
      <c r="BF5" s="117"/>
      <c r="BG5" s="66"/>
      <c r="BH5" s="67"/>
      <c r="BI5" s="21"/>
      <c r="BJ5" s="22"/>
      <c r="BK5" s="21"/>
      <c r="BL5" s="22"/>
    </row>
    <row r="6" spans="1:64" ht="19.5" customHeight="1">
      <c r="A6" s="76"/>
      <c r="B6" s="79"/>
      <c r="C6" s="5" t="s">
        <v>41</v>
      </c>
      <c r="D6" s="5" t="s">
        <v>42</v>
      </c>
      <c r="E6" s="5" t="s">
        <v>41</v>
      </c>
      <c r="F6" s="5" t="s">
        <v>42</v>
      </c>
      <c r="G6" s="18" t="s">
        <v>41</v>
      </c>
      <c r="H6" s="18" t="s">
        <v>42</v>
      </c>
      <c r="I6" s="5" t="s">
        <v>41</v>
      </c>
      <c r="J6" s="5" t="s">
        <v>42</v>
      </c>
      <c r="K6" s="5" t="s">
        <v>41</v>
      </c>
      <c r="L6" s="5" t="s">
        <v>42</v>
      </c>
      <c r="M6" s="6" t="s">
        <v>41</v>
      </c>
      <c r="N6" s="6" t="s">
        <v>42</v>
      </c>
      <c r="O6" s="5" t="s">
        <v>41</v>
      </c>
      <c r="P6" s="5" t="s">
        <v>42</v>
      </c>
      <c r="Q6" s="5" t="s">
        <v>41</v>
      </c>
      <c r="R6" s="5" t="s">
        <v>42</v>
      </c>
      <c r="S6" s="5" t="s">
        <v>41</v>
      </c>
      <c r="T6" s="5" t="s">
        <v>42</v>
      </c>
      <c r="U6" s="5" t="s">
        <v>41</v>
      </c>
      <c r="V6" s="5" t="s">
        <v>42</v>
      </c>
      <c r="W6" s="5" t="s">
        <v>41</v>
      </c>
      <c r="X6" s="5" t="s">
        <v>42</v>
      </c>
      <c r="Y6" s="6" t="s">
        <v>41</v>
      </c>
      <c r="Z6" s="6" t="s">
        <v>42</v>
      </c>
      <c r="AA6" s="5" t="s">
        <v>41</v>
      </c>
      <c r="AB6" s="5" t="s">
        <v>42</v>
      </c>
      <c r="AC6" s="5" t="s">
        <v>41</v>
      </c>
      <c r="AD6" s="5" t="s">
        <v>42</v>
      </c>
      <c r="AE6" s="5" t="s">
        <v>41</v>
      </c>
      <c r="AF6" s="5" t="s">
        <v>42</v>
      </c>
      <c r="AG6" s="5" t="s">
        <v>41</v>
      </c>
      <c r="AH6" s="5" t="s">
        <v>42</v>
      </c>
      <c r="AI6" s="5" t="s">
        <v>41</v>
      </c>
      <c r="AJ6" s="5" t="s">
        <v>42</v>
      </c>
      <c r="AK6" s="5" t="s">
        <v>41</v>
      </c>
      <c r="AL6" s="5" t="s">
        <v>42</v>
      </c>
      <c r="AM6" s="5" t="s">
        <v>41</v>
      </c>
      <c r="AN6" s="5" t="s">
        <v>42</v>
      </c>
      <c r="AO6" s="5" t="s">
        <v>41</v>
      </c>
      <c r="AP6" s="5" t="s">
        <v>42</v>
      </c>
      <c r="AQ6" s="5" t="s">
        <v>41</v>
      </c>
      <c r="AR6" s="5" t="s">
        <v>42</v>
      </c>
      <c r="AS6" s="5" t="s">
        <v>41</v>
      </c>
      <c r="AT6" s="5" t="s">
        <v>42</v>
      </c>
      <c r="AU6" s="5" t="s">
        <v>41</v>
      </c>
      <c r="AV6" s="5" t="s">
        <v>42</v>
      </c>
      <c r="AW6" s="5" t="s">
        <v>41</v>
      </c>
      <c r="AX6" s="5" t="s">
        <v>42</v>
      </c>
      <c r="AY6" s="5" t="s">
        <v>41</v>
      </c>
      <c r="AZ6" s="5" t="s">
        <v>42</v>
      </c>
      <c r="BA6" s="5" t="s">
        <v>41</v>
      </c>
      <c r="BB6" s="5" t="s">
        <v>42</v>
      </c>
      <c r="BC6" s="5" t="s">
        <v>41</v>
      </c>
      <c r="BD6" s="5" t="s">
        <v>42</v>
      </c>
      <c r="BE6" s="5" t="s">
        <v>41</v>
      </c>
      <c r="BF6" s="5" t="s">
        <v>42</v>
      </c>
      <c r="BG6" s="5" t="s">
        <v>41</v>
      </c>
      <c r="BH6" s="5" t="s">
        <v>42</v>
      </c>
      <c r="BI6" s="6" t="s">
        <v>41</v>
      </c>
      <c r="BJ6" s="6" t="s">
        <v>42</v>
      </c>
      <c r="BK6" s="6" t="s">
        <v>41</v>
      </c>
      <c r="BL6" s="6" t="s">
        <v>42</v>
      </c>
    </row>
    <row r="7" spans="1:64" ht="21" customHeight="1">
      <c r="A7" s="14">
        <v>1</v>
      </c>
      <c r="B7" s="15" t="s">
        <v>43</v>
      </c>
      <c r="C7" s="8">
        <v>7145</v>
      </c>
      <c r="D7" s="8">
        <v>1777719</v>
      </c>
      <c r="E7" s="8">
        <v>2779</v>
      </c>
      <c r="F7" s="8">
        <v>675481</v>
      </c>
      <c r="G7" s="19">
        <f>SUM(C7,E7)</f>
        <v>9924</v>
      </c>
      <c r="H7" s="19">
        <f>SUM(D7,F7)</f>
        <v>2453200</v>
      </c>
      <c r="I7" s="8">
        <v>5016</v>
      </c>
      <c r="J7" s="8">
        <v>119600</v>
      </c>
      <c r="K7" s="8">
        <v>2242</v>
      </c>
      <c r="L7" s="8">
        <v>42600</v>
      </c>
      <c r="M7" s="7">
        <f>SUM(G7,I7,K7)</f>
        <v>17182</v>
      </c>
      <c r="N7" s="7">
        <f>SUM(H7,J7,L7)</f>
        <v>2615400</v>
      </c>
      <c r="O7" s="8">
        <v>584</v>
      </c>
      <c r="P7" s="8">
        <v>302356</v>
      </c>
      <c r="Q7" s="8">
        <v>410</v>
      </c>
      <c r="R7" s="8">
        <v>340180</v>
      </c>
      <c r="S7" s="8">
        <v>257</v>
      </c>
      <c r="T7" s="8">
        <v>115664</v>
      </c>
      <c r="U7" s="8">
        <v>0</v>
      </c>
      <c r="V7" s="8">
        <v>0</v>
      </c>
      <c r="W7" s="8">
        <v>0</v>
      </c>
      <c r="X7" s="8">
        <v>0</v>
      </c>
      <c r="Y7" s="7">
        <f>SUM(O7+Q7+S7+U7+W7)</f>
        <v>1251</v>
      </c>
      <c r="Z7" s="7">
        <f>SUM(P7+R7+T7+V7+X7)</f>
        <v>758200</v>
      </c>
      <c r="AA7" s="12">
        <v>4</v>
      </c>
      <c r="AB7" s="12">
        <v>442648</v>
      </c>
      <c r="AC7" s="12">
        <v>208</v>
      </c>
      <c r="AD7" s="12">
        <v>37629</v>
      </c>
      <c r="AE7" s="12">
        <v>50</v>
      </c>
      <c r="AF7" s="12">
        <v>99119</v>
      </c>
      <c r="AG7" s="12">
        <v>1</v>
      </c>
      <c r="AH7" s="12">
        <v>14300</v>
      </c>
      <c r="AI7" s="12">
        <v>3</v>
      </c>
      <c r="AJ7" s="12">
        <v>2104</v>
      </c>
      <c r="AK7" s="12">
        <v>0</v>
      </c>
      <c r="AL7" s="12">
        <v>0</v>
      </c>
      <c r="AM7" s="20">
        <f>SUM(M7,Y7,AA7,AC7,AE7,AG7,AI7,AK7)</f>
        <v>18699</v>
      </c>
      <c r="AN7" s="20">
        <f>SUM(N7,Z7,AB7,AD7,AF7,AH7,AJ7,AL7)</f>
        <v>3969400</v>
      </c>
      <c r="AO7" s="12">
        <v>4068</v>
      </c>
      <c r="AP7" s="12">
        <v>1585079</v>
      </c>
      <c r="AQ7" s="12">
        <v>0</v>
      </c>
      <c r="AR7" s="12">
        <v>0</v>
      </c>
      <c r="AS7" s="12">
        <v>33</v>
      </c>
      <c r="AT7" s="12">
        <v>26595</v>
      </c>
      <c r="AU7" s="12">
        <v>27</v>
      </c>
      <c r="AV7" s="12">
        <v>53190</v>
      </c>
      <c r="AW7" s="12">
        <v>1</v>
      </c>
      <c r="AX7" s="12">
        <v>120000</v>
      </c>
      <c r="AY7" s="7">
        <f>SUM(AS7+AU7+AW7)</f>
        <v>61</v>
      </c>
      <c r="AZ7" s="7">
        <f>SUM(AT7+AV7+AX7)</f>
        <v>199785</v>
      </c>
      <c r="BA7" s="8">
        <v>1</v>
      </c>
      <c r="BB7" s="8">
        <v>2955</v>
      </c>
      <c r="BC7" s="8">
        <v>36</v>
      </c>
      <c r="BD7" s="8">
        <v>132975</v>
      </c>
      <c r="BE7" s="8">
        <v>1284</v>
      </c>
      <c r="BF7" s="8">
        <v>132975</v>
      </c>
      <c r="BG7" s="8">
        <v>1479</v>
      </c>
      <c r="BH7" s="8">
        <v>64110</v>
      </c>
      <c r="BI7" s="7">
        <f>SUM(AQ7,AY7,BA7,BC7,BE7,BG7)</f>
        <v>2861</v>
      </c>
      <c r="BJ7" s="7">
        <f>SUM(AR7,AZ7,BB7,BD7,BF7,BH7)</f>
        <v>532800</v>
      </c>
      <c r="BK7" s="7">
        <f>SUM(AM7,BI7)</f>
        <v>21560</v>
      </c>
      <c r="BL7" s="7">
        <f>SUM(AN7,BJ7)</f>
        <v>4502200</v>
      </c>
    </row>
    <row r="8" spans="1:64" ht="20.25">
      <c r="A8" s="14">
        <v>2</v>
      </c>
      <c r="B8" s="15" t="s">
        <v>44</v>
      </c>
      <c r="C8" s="8">
        <v>3566</v>
      </c>
      <c r="D8" s="8">
        <v>887356</v>
      </c>
      <c r="E8" s="8">
        <v>1387</v>
      </c>
      <c r="F8" s="8">
        <v>335144</v>
      </c>
      <c r="G8" s="19">
        <f t="shared" ref="G8:H52" si="0">SUM(C8,E8)</f>
        <v>4953</v>
      </c>
      <c r="H8" s="19">
        <f t="shared" si="0"/>
        <v>1222500</v>
      </c>
      <c r="I8" s="8">
        <v>2504</v>
      </c>
      <c r="J8" s="8">
        <v>59600</v>
      </c>
      <c r="K8" s="8">
        <v>1119</v>
      </c>
      <c r="L8" s="8">
        <v>21200</v>
      </c>
      <c r="M8" s="7">
        <f t="shared" ref="M8:N52" si="1">SUM(G8,I8,K8)</f>
        <v>8576</v>
      </c>
      <c r="N8" s="7">
        <f t="shared" si="1"/>
        <v>1303300</v>
      </c>
      <c r="O8" s="8">
        <v>291</v>
      </c>
      <c r="P8" s="8">
        <v>150922</v>
      </c>
      <c r="Q8" s="8">
        <v>140</v>
      </c>
      <c r="R8" s="8">
        <v>169802</v>
      </c>
      <c r="S8" s="8">
        <v>128</v>
      </c>
      <c r="T8" s="8">
        <v>58476</v>
      </c>
      <c r="U8" s="8">
        <v>0</v>
      </c>
      <c r="V8" s="8">
        <v>0</v>
      </c>
      <c r="W8" s="8">
        <v>0</v>
      </c>
      <c r="X8" s="8">
        <v>0</v>
      </c>
      <c r="Y8" s="7">
        <f t="shared" ref="Y8:Y53" si="2">SUM(O8+Q8+S8+U8+W8)</f>
        <v>559</v>
      </c>
      <c r="Z8" s="7">
        <f t="shared" ref="Z8:Z53" si="3">SUM(P8+R8+T8+V8+X8)</f>
        <v>379200</v>
      </c>
      <c r="AA8" s="12">
        <v>0</v>
      </c>
      <c r="AB8" s="12">
        <v>0</v>
      </c>
      <c r="AC8" s="12">
        <v>104</v>
      </c>
      <c r="AD8" s="12">
        <v>18782</v>
      </c>
      <c r="AE8" s="12">
        <v>166</v>
      </c>
      <c r="AF8" s="12">
        <v>191974</v>
      </c>
      <c r="AG8" s="12">
        <v>0</v>
      </c>
      <c r="AH8" s="12">
        <v>0</v>
      </c>
      <c r="AI8" s="12">
        <v>2</v>
      </c>
      <c r="AJ8" s="12">
        <v>1050</v>
      </c>
      <c r="AK8" s="12">
        <v>2014</v>
      </c>
      <c r="AL8" s="12">
        <v>83694</v>
      </c>
      <c r="AM8" s="20">
        <f t="shared" ref="AM8:AN53" si="4">SUM(M8,Y8,AA8,AC8,AE8,AG8,AI8,AK8)</f>
        <v>11421</v>
      </c>
      <c r="AN8" s="20">
        <f t="shared" ref="AN8:AN52" si="5">SUM(N8+Z8+AB8+AD8+AF8+AH8+AJ8+AL8)</f>
        <v>1978000</v>
      </c>
      <c r="AO8" s="12">
        <v>2031</v>
      </c>
      <c r="AP8" s="12">
        <v>791198</v>
      </c>
      <c r="AQ8" s="12">
        <v>0</v>
      </c>
      <c r="AR8" s="12">
        <v>0</v>
      </c>
      <c r="AS8" s="12">
        <v>17</v>
      </c>
      <c r="AT8" s="12">
        <v>13275</v>
      </c>
      <c r="AU8" s="12">
        <v>13</v>
      </c>
      <c r="AV8" s="12">
        <v>26550</v>
      </c>
      <c r="AW8" s="12">
        <v>1</v>
      </c>
      <c r="AX8" s="12">
        <v>110000</v>
      </c>
      <c r="AY8" s="7">
        <f t="shared" ref="AY8:AZ52" si="6">SUM(AS8+AU8+AW8)</f>
        <v>31</v>
      </c>
      <c r="AZ8" s="7">
        <f t="shared" si="6"/>
        <v>149825</v>
      </c>
      <c r="BA8" s="8">
        <v>1</v>
      </c>
      <c r="BB8" s="8">
        <v>1475</v>
      </c>
      <c r="BC8" s="8">
        <v>18</v>
      </c>
      <c r="BD8" s="8">
        <v>26375</v>
      </c>
      <c r="BE8" s="8">
        <v>641</v>
      </c>
      <c r="BF8" s="8">
        <v>56375</v>
      </c>
      <c r="BG8" s="8">
        <v>738</v>
      </c>
      <c r="BH8" s="8">
        <v>31450</v>
      </c>
      <c r="BI8" s="7">
        <f t="shared" ref="BI8:BJ52" si="7">SUM(AQ8,AY8,BA8,BC8,BE8,BG8)</f>
        <v>1429</v>
      </c>
      <c r="BJ8" s="7">
        <f t="shared" si="7"/>
        <v>265500</v>
      </c>
      <c r="BK8" s="7">
        <f t="shared" ref="BK8:BL52" si="8">SUM(AM8,BI8)</f>
        <v>12850</v>
      </c>
      <c r="BL8" s="7">
        <f t="shared" si="8"/>
        <v>2243500</v>
      </c>
    </row>
    <row r="9" spans="1:64" ht="20.25">
      <c r="A9" s="14">
        <v>3</v>
      </c>
      <c r="B9" s="15" t="s">
        <v>45</v>
      </c>
      <c r="C9" s="8">
        <v>9055</v>
      </c>
      <c r="D9" s="8">
        <v>2252981</v>
      </c>
      <c r="E9" s="8">
        <v>3521</v>
      </c>
      <c r="F9" s="8">
        <v>850919</v>
      </c>
      <c r="G9" s="19">
        <f t="shared" si="0"/>
        <v>12576</v>
      </c>
      <c r="H9" s="19">
        <f t="shared" si="0"/>
        <v>3103900</v>
      </c>
      <c r="I9" s="8">
        <v>6358</v>
      </c>
      <c r="J9" s="8">
        <v>151300</v>
      </c>
      <c r="K9" s="8">
        <v>2841</v>
      </c>
      <c r="L9" s="8">
        <v>53900</v>
      </c>
      <c r="M9" s="7">
        <f t="shared" si="1"/>
        <v>21775</v>
      </c>
      <c r="N9" s="7">
        <f t="shared" si="1"/>
        <v>3309100</v>
      </c>
      <c r="O9" s="8">
        <v>723</v>
      </c>
      <c r="P9" s="8">
        <v>383188</v>
      </c>
      <c r="Q9" s="8">
        <v>317</v>
      </c>
      <c r="R9" s="8">
        <v>431124</v>
      </c>
      <c r="S9" s="8">
        <v>325</v>
      </c>
      <c r="T9" s="8">
        <v>144288</v>
      </c>
      <c r="U9" s="8">
        <v>0</v>
      </c>
      <c r="V9" s="8">
        <v>0</v>
      </c>
      <c r="W9" s="8">
        <v>0</v>
      </c>
      <c r="X9" s="8">
        <v>0</v>
      </c>
      <c r="Y9" s="7">
        <f t="shared" si="2"/>
        <v>1365</v>
      </c>
      <c r="Z9" s="7">
        <f t="shared" si="3"/>
        <v>958600</v>
      </c>
      <c r="AA9" s="12">
        <v>0</v>
      </c>
      <c r="AB9" s="12">
        <v>0</v>
      </c>
      <c r="AC9" s="12">
        <v>264</v>
      </c>
      <c r="AD9" s="12">
        <v>47689</v>
      </c>
      <c r="AE9" s="12">
        <v>422</v>
      </c>
      <c r="AF9" s="12">
        <v>487419</v>
      </c>
      <c r="AG9" s="12">
        <v>1</v>
      </c>
      <c r="AH9" s="12">
        <v>14200</v>
      </c>
      <c r="AI9" s="12">
        <v>4</v>
      </c>
      <c r="AJ9" s="12">
        <v>2666</v>
      </c>
      <c r="AK9" s="12">
        <v>5113</v>
      </c>
      <c r="AL9" s="12">
        <v>202326</v>
      </c>
      <c r="AM9" s="20">
        <f t="shared" si="4"/>
        <v>28944</v>
      </c>
      <c r="AN9" s="20">
        <f t="shared" si="5"/>
        <v>5022000</v>
      </c>
      <c r="AO9" s="12">
        <v>5156</v>
      </c>
      <c r="AP9" s="12">
        <v>2008839</v>
      </c>
      <c r="AQ9" s="12">
        <v>0</v>
      </c>
      <c r="AR9" s="12">
        <v>0</v>
      </c>
      <c r="AS9" s="12">
        <v>42</v>
      </c>
      <c r="AT9" s="12">
        <v>33705</v>
      </c>
      <c r="AU9" s="12">
        <v>34</v>
      </c>
      <c r="AV9" s="12">
        <v>67410</v>
      </c>
      <c r="AW9" s="12">
        <v>1</v>
      </c>
      <c r="AX9" s="12">
        <v>120000</v>
      </c>
      <c r="AY9" s="7">
        <f t="shared" si="6"/>
        <v>77</v>
      </c>
      <c r="AZ9" s="7">
        <f t="shared" si="6"/>
        <v>221115</v>
      </c>
      <c r="BA9" s="8">
        <v>1</v>
      </c>
      <c r="BB9" s="8">
        <v>3745</v>
      </c>
      <c r="BC9" s="8">
        <v>45</v>
      </c>
      <c r="BD9" s="8">
        <v>168525</v>
      </c>
      <c r="BE9" s="8">
        <v>1628</v>
      </c>
      <c r="BF9" s="8">
        <v>168525</v>
      </c>
      <c r="BG9" s="8">
        <v>1874</v>
      </c>
      <c r="BH9" s="8">
        <v>112190</v>
      </c>
      <c r="BI9" s="7">
        <f t="shared" si="7"/>
        <v>3625</v>
      </c>
      <c r="BJ9" s="7">
        <f t="shared" si="7"/>
        <v>674100</v>
      </c>
      <c r="BK9" s="7">
        <f t="shared" si="8"/>
        <v>32569</v>
      </c>
      <c r="BL9" s="7">
        <f t="shared" si="8"/>
        <v>5696100</v>
      </c>
    </row>
    <row r="10" spans="1:64" ht="20.25">
      <c r="A10" s="14">
        <v>4</v>
      </c>
      <c r="B10" s="15" t="s">
        <v>46</v>
      </c>
      <c r="C10" s="9">
        <v>34092</v>
      </c>
      <c r="D10" s="9">
        <v>8482519</v>
      </c>
      <c r="E10" s="9">
        <v>13811</v>
      </c>
      <c r="F10" s="9">
        <v>3203581</v>
      </c>
      <c r="G10" s="19">
        <f t="shared" si="0"/>
        <v>47903</v>
      </c>
      <c r="H10" s="19">
        <f t="shared" si="0"/>
        <v>11686100</v>
      </c>
      <c r="I10" s="9">
        <v>24137</v>
      </c>
      <c r="J10" s="9">
        <v>569600</v>
      </c>
      <c r="K10" s="9">
        <v>10696</v>
      </c>
      <c r="L10" s="9">
        <v>203000</v>
      </c>
      <c r="M10" s="7">
        <f t="shared" si="1"/>
        <v>82736</v>
      </c>
      <c r="N10" s="7">
        <f t="shared" si="1"/>
        <v>12458700</v>
      </c>
      <c r="O10" s="9">
        <v>2784</v>
      </c>
      <c r="P10" s="9">
        <v>1442712</v>
      </c>
      <c r="Q10" s="9">
        <v>914</v>
      </c>
      <c r="R10" s="9">
        <v>1623192</v>
      </c>
      <c r="S10" s="9">
        <v>1116</v>
      </c>
      <c r="T10" s="9">
        <v>566596</v>
      </c>
      <c r="U10" s="9">
        <v>0</v>
      </c>
      <c r="V10" s="9">
        <v>0</v>
      </c>
      <c r="W10" s="9">
        <v>0</v>
      </c>
      <c r="X10" s="9">
        <v>0</v>
      </c>
      <c r="Y10" s="7">
        <f t="shared" si="2"/>
        <v>4814</v>
      </c>
      <c r="Z10" s="7">
        <f t="shared" si="3"/>
        <v>3632500</v>
      </c>
      <c r="AA10" s="12">
        <v>2</v>
      </c>
      <c r="AB10" s="12">
        <v>352052</v>
      </c>
      <c r="AC10" s="12">
        <v>994</v>
      </c>
      <c r="AD10" s="12">
        <v>179549</v>
      </c>
      <c r="AE10" s="12">
        <v>1590</v>
      </c>
      <c r="AF10" s="12">
        <v>2120623</v>
      </c>
      <c r="AG10" s="12">
        <v>3</v>
      </c>
      <c r="AH10" s="12">
        <v>23900</v>
      </c>
      <c r="AI10" s="12">
        <v>12</v>
      </c>
      <c r="AJ10" s="12">
        <v>10039</v>
      </c>
      <c r="AK10" s="12">
        <v>19250</v>
      </c>
      <c r="AL10" s="12">
        <v>173737</v>
      </c>
      <c r="AM10" s="20">
        <f t="shared" si="4"/>
        <v>109401</v>
      </c>
      <c r="AN10" s="20">
        <f t="shared" si="5"/>
        <v>18951100</v>
      </c>
      <c r="AO10" s="12">
        <v>19412</v>
      </c>
      <c r="AP10" s="12">
        <v>7563319</v>
      </c>
      <c r="AQ10" s="12">
        <v>0</v>
      </c>
      <c r="AR10" s="12">
        <v>0</v>
      </c>
      <c r="AS10" s="12">
        <v>157</v>
      </c>
      <c r="AT10" s="12">
        <v>126900</v>
      </c>
      <c r="AU10" s="12">
        <v>123</v>
      </c>
      <c r="AV10" s="12">
        <v>253800</v>
      </c>
      <c r="AW10" s="12">
        <v>1</v>
      </c>
      <c r="AX10" s="12">
        <v>100000</v>
      </c>
      <c r="AY10" s="7">
        <f t="shared" si="6"/>
        <v>281</v>
      </c>
      <c r="AZ10" s="7">
        <f t="shared" si="6"/>
        <v>480700</v>
      </c>
      <c r="BA10" s="9">
        <v>2</v>
      </c>
      <c r="BB10" s="9">
        <v>14265</v>
      </c>
      <c r="BC10" s="9">
        <v>170</v>
      </c>
      <c r="BD10" s="9">
        <v>661925</v>
      </c>
      <c r="BE10" s="9">
        <v>6195</v>
      </c>
      <c r="BF10" s="9">
        <v>642921</v>
      </c>
      <c r="BG10" s="9">
        <v>7057</v>
      </c>
      <c r="BH10" s="9">
        <v>738189</v>
      </c>
      <c r="BI10" s="7">
        <f t="shared" si="7"/>
        <v>13705</v>
      </c>
      <c r="BJ10" s="7">
        <f t="shared" si="7"/>
        <v>2538000</v>
      </c>
      <c r="BK10" s="7">
        <f t="shared" si="8"/>
        <v>123106</v>
      </c>
      <c r="BL10" s="7">
        <f t="shared" si="8"/>
        <v>21489100</v>
      </c>
    </row>
    <row r="11" spans="1:64" ht="20.25">
      <c r="A11" s="14">
        <v>5</v>
      </c>
      <c r="B11" s="15" t="s">
        <v>47</v>
      </c>
      <c r="C11" s="8">
        <v>3337</v>
      </c>
      <c r="D11" s="8">
        <v>830204</v>
      </c>
      <c r="E11" s="8">
        <v>1298</v>
      </c>
      <c r="F11" s="8">
        <v>313496</v>
      </c>
      <c r="G11" s="19">
        <f t="shared" si="0"/>
        <v>4635</v>
      </c>
      <c r="H11" s="19">
        <f t="shared" si="0"/>
        <v>1143700</v>
      </c>
      <c r="I11" s="8">
        <v>2423</v>
      </c>
      <c r="J11" s="8">
        <v>55800</v>
      </c>
      <c r="K11" s="8">
        <v>1047</v>
      </c>
      <c r="L11" s="8">
        <v>19900</v>
      </c>
      <c r="M11" s="7">
        <f t="shared" si="1"/>
        <v>8105</v>
      </c>
      <c r="N11" s="7">
        <f t="shared" si="1"/>
        <v>1219400</v>
      </c>
      <c r="O11" s="8">
        <v>273</v>
      </c>
      <c r="P11" s="8">
        <v>141202</v>
      </c>
      <c r="Q11" s="8">
        <v>117</v>
      </c>
      <c r="R11" s="8">
        <v>158866</v>
      </c>
      <c r="S11" s="8">
        <v>120</v>
      </c>
      <c r="T11" s="8">
        <v>52932</v>
      </c>
      <c r="U11" s="8">
        <v>0</v>
      </c>
      <c r="V11" s="8">
        <v>0</v>
      </c>
      <c r="W11" s="8">
        <v>0</v>
      </c>
      <c r="X11" s="8">
        <v>0</v>
      </c>
      <c r="Y11" s="7">
        <f t="shared" si="2"/>
        <v>510</v>
      </c>
      <c r="Z11" s="7">
        <f t="shared" si="3"/>
        <v>353000</v>
      </c>
      <c r="AA11" s="12">
        <v>0</v>
      </c>
      <c r="AB11" s="12">
        <v>0</v>
      </c>
      <c r="AC11" s="12">
        <v>97</v>
      </c>
      <c r="AD11" s="12">
        <v>17573</v>
      </c>
      <c r="AE11" s="12">
        <v>156</v>
      </c>
      <c r="AF11" s="12">
        <v>179610</v>
      </c>
      <c r="AG11" s="12">
        <v>0</v>
      </c>
      <c r="AH11" s="12">
        <v>0</v>
      </c>
      <c r="AI11" s="12">
        <v>2</v>
      </c>
      <c r="AJ11" s="12">
        <v>983</v>
      </c>
      <c r="AK11" s="12">
        <v>1884</v>
      </c>
      <c r="AL11" s="12">
        <v>80034</v>
      </c>
      <c r="AM11" s="20">
        <f t="shared" si="4"/>
        <v>10754</v>
      </c>
      <c r="AN11" s="20">
        <f t="shared" si="5"/>
        <v>1850600</v>
      </c>
      <c r="AO11" s="12">
        <v>1900</v>
      </c>
      <c r="AP11" s="12">
        <v>740240</v>
      </c>
      <c r="AQ11" s="12">
        <v>0</v>
      </c>
      <c r="AR11" s="12">
        <v>0</v>
      </c>
      <c r="AS11" s="12">
        <v>16</v>
      </c>
      <c r="AT11" s="12">
        <v>12420</v>
      </c>
      <c r="AU11" s="12">
        <v>12</v>
      </c>
      <c r="AV11" s="12">
        <v>24840</v>
      </c>
      <c r="AW11" s="12">
        <v>0</v>
      </c>
      <c r="AX11" s="12">
        <v>0</v>
      </c>
      <c r="AY11" s="7">
        <f t="shared" si="6"/>
        <v>28</v>
      </c>
      <c r="AZ11" s="7">
        <f t="shared" si="6"/>
        <v>37260</v>
      </c>
      <c r="BA11" s="8">
        <v>1</v>
      </c>
      <c r="BB11" s="8">
        <v>1380</v>
      </c>
      <c r="BC11" s="8">
        <v>17</v>
      </c>
      <c r="BD11" s="8">
        <v>62100</v>
      </c>
      <c r="BE11" s="8">
        <v>600</v>
      </c>
      <c r="BF11" s="8">
        <v>62100</v>
      </c>
      <c r="BG11" s="8">
        <v>691</v>
      </c>
      <c r="BH11" s="8">
        <v>85560</v>
      </c>
      <c r="BI11" s="7">
        <f t="shared" si="7"/>
        <v>1337</v>
      </c>
      <c r="BJ11" s="7">
        <f t="shared" si="7"/>
        <v>248400</v>
      </c>
      <c r="BK11" s="7">
        <f t="shared" si="8"/>
        <v>12091</v>
      </c>
      <c r="BL11" s="7">
        <f t="shared" si="8"/>
        <v>2099000</v>
      </c>
    </row>
    <row r="12" spans="1:64" ht="20.25">
      <c r="A12" s="14">
        <v>6</v>
      </c>
      <c r="B12" s="15" t="s">
        <v>48</v>
      </c>
      <c r="C12" s="8">
        <v>326</v>
      </c>
      <c r="D12" s="8">
        <v>81216</v>
      </c>
      <c r="E12" s="8">
        <v>127</v>
      </c>
      <c r="F12" s="8">
        <v>30684</v>
      </c>
      <c r="G12" s="19">
        <f t="shared" si="0"/>
        <v>453</v>
      </c>
      <c r="H12" s="19">
        <f t="shared" si="0"/>
        <v>111900</v>
      </c>
      <c r="I12" s="8">
        <v>229</v>
      </c>
      <c r="J12" s="8">
        <v>5400</v>
      </c>
      <c r="K12" s="8">
        <v>102</v>
      </c>
      <c r="L12" s="8">
        <v>1900</v>
      </c>
      <c r="M12" s="7">
        <f t="shared" si="1"/>
        <v>784</v>
      </c>
      <c r="N12" s="7">
        <f t="shared" si="1"/>
        <v>119200</v>
      </c>
      <c r="O12" s="8">
        <v>27</v>
      </c>
      <c r="P12" s="8">
        <v>13813</v>
      </c>
      <c r="Q12" s="8">
        <v>11</v>
      </c>
      <c r="R12" s="8">
        <v>15541</v>
      </c>
      <c r="S12" s="8">
        <v>12</v>
      </c>
      <c r="T12" s="8">
        <v>5146</v>
      </c>
      <c r="U12" s="8">
        <v>0</v>
      </c>
      <c r="V12" s="8">
        <v>0</v>
      </c>
      <c r="W12" s="8">
        <v>0</v>
      </c>
      <c r="X12" s="8">
        <v>0</v>
      </c>
      <c r="Y12" s="7">
        <f t="shared" si="2"/>
        <v>50</v>
      </c>
      <c r="Z12" s="7">
        <f t="shared" si="3"/>
        <v>34500</v>
      </c>
      <c r="AA12" s="12">
        <v>0</v>
      </c>
      <c r="AB12" s="12">
        <v>0</v>
      </c>
      <c r="AC12" s="12">
        <v>10</v>
      </c>
      <c r="AD12" s="12">
        <v>1719</v>
      </c>
      <c r="AE12" s="12">
        <v>15</v>
      </c>
      <c r="AF12" s="12">
        <v>17571</v>
      </c>
      <c r="AG12" s="12">
        <v>0</v>
      </c>
      <c r="AH12" s="12">
        <v>0</v>
      </c>
      <c r="AI12" s="12">
        <v>1</v>
      </c>
      <c r="AJ12" s="12">
        <v>96</v>
      </c>
      <c r="AK12" s="12">
        <v>184</v>
      </c>
      <c r="AL12" s="12">
        <v>7914</v>
      </c>
      <c r="AM12" s="20">
        <f t="shared" si="4"/>
        <v>1044</v>
      </c>
      <c r="AN12" s="20">
        <f t="shared" si="5"/>
        <v>181000</v>
      </c>
      <c r="AO12" s="12">
        <v>186</v>
      </c>
      <c r="AP12" s="12">
        <v>72415</v>
      </c>
      <c r="AQ12" s="12">
        <v>0</v>
      </c>
      <c r="AR12" s="12">
        <v>0</v>
      </c>
      <c r="AS12" s="12">
        <v>2</v>
      </c>
      <c r="AT12" s="12">
        <v>1215</v>
      </c>
      <c r="AU12" s="12">
        <v>1</v>
      </c>
      <c r="AV12" s="12">
        <v>2430</v>
      </c>
      <c r="AW12" s="12">
        <v>0</v>
      </c>
      <c r="AX12" s="12">
        <v>0</v>
      </c>
      <c r="AY12" s="7">
        <f t="shared" si="6"/>
        <v>3</v>
      </c>
      <c r="AZ12" s="7">
        <f t="shared" si="6"/>
        <v>3645</v>
      </c>
      <c r="BA12" s="8">
        <v>1</v>
      </c>
      <c r="BB12" s="8">
        <v>135</v>
      </c>
      <c r="BC12" s="8">
        <v>2</v>
      </c>
      <c r="BD12" s="8">
        <v>6075</v>
      </c>
      <c r="BE12" s="8">
        <v>59</v>
      </c>
      <c r="BF12" s="8">
        <v>6075</v>
      </c>
      <c r="BG12" s="8">
        <v>68</v>
      </c>
      <c r="BH12" s="8">
        <v>8370</v>
      </c>
      <c r="BI12" s="7">
        <f t="shared" si="7"/>
        <v>133</v>
      </c>
      <c r="BJ12" s="7">
        <f t="shared" si="7"/>
        <v>24300</v>
      </c>
      <c r="BK12" s="7">
        <f t="shared" si="8"/>
        <v>1177</v>
      </c>
      <c r="BL12" s="7">
        <f t="shared" si="8"/>
        <v>205300</v>
      </c>
    </row>
    <row r="13" spans="1:64" ht="20.25">
      <c r="A13" s="14">
        <v>7</v>
      </c>
      <c r="B13" s="15" t="s">
        <v>49</v>
      </c>
      <c r="C13" s="8">
        <v>2321</v>
      </c>
      <c r="D13" s="8">
        <v>577533</v>
      </c>
      <c r="E13" s="8">
        <v>903</v>
      </c>
      <c r="F13" s="8">
        <v>218067</v>
      </c>
      <c r="G13" s="19">
        <f t="shared" si="0"/>
        <v>3224</v>
      </c>
      <c r="H13" s="19">
        <f t="shared" si="0"/>
        <v>795600</v>
      </c>
      <c r="I13" s="8">
        <v>1630</v>
      </c>
      <c r="J13" s="8">
        <v>38800</v>
      </c>
      <c r="K13" s="8">
        <v>728</v>
      </c>
      <c r="L13" s="8">
        <v>13800</v>
      </c>
      <c r="M13" s="7">
        <f t="shared" si="1"/>
        <v>5582</v>
      </c>
      <c r="N13" s="7">
        <f t="shared" si="1"/>
        <v>848200</v>
      </c>
      <c r="O13" s="8">
        <v>190</v>
      </c>
      <c r="P13" s="8">
        <v>98227</v>
      </c>
      <c r="Q13" s="8">
        <v>81</v>
      </c>
      <c r="R13" s="8">
        <v>110515</v>
      </c>
      <c r="S13" s="8">
        <v>83</v>
      </c>
      <c r="T13" s="8">
        <v>36858</v>
      </c>
      <c r="U13" s="8">
        <v>0</v>
      </c>
      <c r="V13" s="8">
        <v>0</v>
      </c>
      <c r="W13" s="8">
        <v>0</v>
      </c>
      <c r="X13" s="8">
        <v>0</v>
      </c>
      <c r="Y13" s="7">
        <f t="shared" si="2"/>
        <v>354</v>
      </c>
      <c r="Z13" s="7">
        <f t="shared" si="3"/>
        <v>245600</v>
      </c>
      <c r="AA13" s="12">
        <v>0</v>
      </c>
      <c r="AB13" s="12">
        <v>0</v>
      </c>
      <c r="AC13" s="12">
        <v>68</v>
      </c>
      <c r="AD13" s="12">
        <v>12225</v>
      </c>
      <c r="AE13" s="12">
        <v>108</v>
      </c>
      <c r="AF13" s="12">
        <v>124946</v>
      </c>
      <c r="AG13" s="12">
        <v>0</v>
      </c>
      <c r="AH13" s="12">
        <v>0</v>
      </c>
      <c r="AI13" s="12">
        <v>1</v>
      </c>
      <c r="AJ13" s="12">
        <v>684</v>
      </c>
      <c r="AK13" s="12">
        <v>1311</v>
      </c>
      <c r="AL13" s="12">
        <v>55745</v>
      </c>
      <c r="AM13" s="20">
        <f t="shared" si="4"/>
        <v>7424</v>
      </c>
      <c r="AN13" s="20">
        <f t="shared" si="5"/>
        <v>1287400</v>
      </c>
      <c r="AO13" s="12">
        <v>1322</v>
      </c>
      <c r="AP13" s="12">
        <v>514949</v>
      </c>
      <c r="AQ13" s="12">
        <v>0</v>
      </c>
      <c r="AR13" s="12">
        <v>0</v>
      </c>
      <c r="AS13" s="12">
        <v>11</v>
      </c>
      <c r="AT13" s="12">
        <v>8640</v>
      </c>
      <c r="AU13" s="12">
        <v>9</v>
      </c>
      <c r="AV13" s="12">
        <v>17280</v>
      </c>
      <c r="AW13" s="12">
        <v>0</v>
      </c>
      <c r="AX13" s="12">
        <v>0</v>
      </c>
      <c r="AY13" s="7">
        <f t="shared" si="6"/>
        <v>20</v>
      </c>
      <c r="AZ13" s="7">
        <f t="shared" si="6"/>
        <v>25920</v>
      </c>
      <c r="BA13" s="8">
        <v>1</v>
      </c>
      <c r="BB13" s="8">
        <v>960</v>
      </c>
      <c r="BC13" s="8">
        <v>12</v>
      </c>
      <c r="BD13" s="8">
        <v>43200</v>
      </c>
      <c r="BE13" s="8">
        <v>417</v>
      </c>
      <c r="BF13" s="8">
        <v>43200</v>
      </c>
      <c r="BG13" s="8">
        <v>480</v>
      </c>
      <c r="BH13" s="8">
        <v>59520</v>
      </c>
      <c r="BI13" s="7">
        <f t="shared" si="7"/>
        <v>930</v>
      </c>
      <c r="BJ13" s="7">
        <f t="shared" si="7"/>
        <v>172800</v>
      </c>
      <c r="BK13" s="7">
        <f t="shared" si="8"/>
        <v>8354</v>
      </c>
      <c r="BL13" s="7">
        <f t="shared" si="8"/>
        <v>1460200</v>
      </c>
    </row>
    <row r="14" spans="1:64" ht="20.25">
      <c r="A14" s="14">
        <v>8</v>
      </c>
      <c r="B14" s="15" t="s">
        <v>50</v>
      </c>
      <c r="C14" s="8">
        <v>883</v>
      </c>
      <c r="D14" s="8">
        <v>219583</v>
      </c>
      <c r="E14" s="8">
        <v>343</v>
      </c>
      <c r="F14" s="8">
        <v>82917</v>
      </c>
      <c r="G14" s="19">
        <f t="shared" si="0"/>
        <v>1226</v>
      </c>
      <c r="H14" s="19">
        <f t="shared" si="0"/>
        <v>302500</v>
      </c>
      <c r="I14" s="8">
        <v>620</v>
      </c>
      <c r="J14" s="8">
        <v>14700</v>
      </c>
      <c r="K14" s="8">
        <v>277</v>
      </c>
      <c r="L14" s="8">
        <v>5300</v>
      </c>
      <c r="M14" s="7">
        <f t="shared" si="1"/>
        <v>2123</v>
      </c>
      <c r="N14" s="7">
        <f t="shared" si="1"/>
        <v>322500</v>
      </c>
      <c r="O14" s="8">
        <v>72</v>
      </c>
      <c r="P14" s="8">
        <v>37347</v>
      </c>
      <c r="Q14" s="8">
        <v>31</v>
      </c>
      <c r="R14" s="8">
        <v>42019</v>
      </c>
      <c r="S14" s="8">
        <v>32</v>
      </c>
      <c r="T14" s="8">
        <v>14034</v>
      </c>
      <c r="U14" s="8">
        <v>0</v>
      </c>
      <c r="V14" s="8">
        <v>0</v>
      </c>
      <c r="W14" s="8">
        <v>0</v>
      </c>
      <c r="X14" s="8">
        <v>0</v>
      </c>
      <c r="Y14" s="7">
        <f t="shared" si="2"/>
        <v>135</v>
      </c>
      <c r="Z14" s="7">
        <f t="shared" si="3"/>
        <v>93400</v>
      </c>
      <c r="AA14" s="12">
        <v>0</v>
      </c>
      <c r="AB14" s="12">
        <v>0</v>
      </c>
      <c r="AC14" s="12">
        <v>26</v>
      </c>
      <c r="AD14" s="12">
        <v>4648</v>
      </c>
      <c r="AE14" s="12">
        <v>41</v>
      </c>
      <c r="AF14" s="12">
        <v>47505</v>
      </c>
      <c r="AG14" s="12">
        <v>0</v>
      </c>
      <c r="AH14" s="12">
        <v>0</v>
      </c>
      <c r="AI14" s="12">
        <v>1</v>
      </c>
      <c r="AJ14" s="12">
        <v>260</v>
      </c>
      <c r="AK14" s="12">
        <v>498</v>
      </c>
      <c r="AL14" s="12">
        <v>21187</v>
      </c>
      <c r="AM14" s="20">
        <f t="shared" si="4"/>
        <v>2824</v>
      </c>
      <c r="AN14" s="20">
        <f t="shared" si="5"/>
        <v>489500</v>
      </c>
      <c r="AO14" s="12">
        <v>503</v>
      </c>
      <c r="AP14" s="12">
        <v>195788</v>
      </c>
      <c r="AQ14" s="12">
        <v>0</v>
      </c>
      <c r="AR14" s="12">
        <v>0</v>
      </c>
      <c r="AS14" s="12">
        <v>4</v>
      </c>
      <c r="AT14" s="12">
        <v>3285</v>
      </c>
      <c r="AU14" s="12">
        <v>3</v>
      </c>
      <c r="AV14" s="12">
        <v>6570</v>
      </c>
      <c r="AW14" s="12">
        <v>0</v>
      </c>
      <c r="AX14" s="12">
        <v>0</v>
      </c>
      <c r="AY14" s="7">
        <f t="shared" si="6"/>
        <v>7</v>
      </c>
      <c r="AZ14" s="7">
        <f t="shared" si="6"/>
        <v>9855</v>
      </c>
      <c r="BA14" s="8">
        <v>1</v>
      </c>
      <c r="BB14" s="8">
        <v>365</v>
      </c>
      <c r="BC14" s="8">
        <v>4</v>
      </c>
      <c r="BD14" s="8">
        <v>16425</v>
      </c>
      <c r="BE14" s="8">
        <v>159</v>
      </c>
      <c r="BF14" s="8">
        <v>16425</v>
      </c>
      <c r="BG14" s="8">
        <v>183</v>
      </c>
      <c r="BH14" s="8">
        <v>22630</v>
      </c>
      <c r="BI14" s="7">
        <f t="shared" si="7"/>
        <v>354</v>
      </c>
      <c r="BJ14" s="7">
        <f t="shared" si="7"/>
        <v>65700</v>
      </c>
      <c r="BK14" s="7">
        <f t="shared" si="8"/>
        <v>3178</v>
      </c>
      <c r="BL14" s="7">
        <f t="shared" si="8"/>
        <v>555200</v>
      </c>
    </row>
    <row r="15" spans="1:64" ht="20.25">
      <c r="A15" s="14">
        <v>9</v>
      </c>
      <c r="B15" s="15" t="s">
        <v>51</v>
      </c>
      <c r="C15" s="8">
        <v>1862</v>
      </c>
      <c r="D15" s="8">
        <v>463230</v>
      </c>
      <c r="E15" s="8">
        <v>724</v>
      </c>
      <c r="F15" s="8">
        <v>174970</v>
      </c>
      <c r="G15" s="19">
        <f t="shared" si="0"/>
        <v>2586</v>
      </c>
      <c r="H15" s="19">
        <f t="shared" si="0"/>
        <v>638200</v>
      </c>
      <c r="I15" s="8">
        <v>1307</v>
      </c>
      <c r="J15" s="8">
        <v>31100</v>
      </c>
      <c r="K15" s="8">
        <v>584</v>
      </c>
      <c r="L15" s="8">
        <v>11100</v>
      </c>
      <c r="M15" s="7">
        <f t="shared" si="1"/>
        <v>4477</v>
      </c>
      <c r="N15" s="7">
        <f t="shared" si="1"/>
        <v>680400</v>
      </c>
      <c r="O15" s="8">
        <v>152</v>
      </c>
      <c r="P15" s="8">
        <v>78786</v>
      </c>
      <c r="Q15" s="8">
        <v>64</v>
      </c>
      <c r="R15" s="8">
        <v>88642</v>
      </c>
      <c r="S15" s="8">
        <v>67</v>
      </c>
      <c r="T15" s="8">
        <v>29572</v>
      </c>
      <c r="U15" s="8">
        <v>0</v>
      </c>
      <c r="V15" s="8">
        <v>0</v>
      </c>
      <c r="W15" s="8">
        <v>0</v>
      </c>
      <c r="X15" s="8">
        <v>0</v>
      </c>
      <c r="Y15" s="7">
        <f t="shared" si="2"/>
        <v>283</v>
      </c>
      <c r="Z15" s="7">
        <f t="shared" si="3"/>
        <v>197000</v>
      </c>
      <c r="AA15" s="12">
        <v>0</v>
      </c>
      <c r="AB15" s="12">
        <v>0</v>
      </c>
      <c r="AC15" s="12">
        <v>53</v>
      </c>
      <c r="AD15" s="12">
        <v>9805</v>
      </c>
      <c r="AE15" s="12">
        <v>87</v>
      </c>
      <c r="AF15" s="12">
        <v>100217</v>
      </c>
      <c r="AG15" s="12">
        <v>0</v>
      </c>
      <c r="AH15" s="12">
        <v>0</v>
      </c>
      <c r="AI15" s="12">
        <v>1</v>
      </c>
      <c r="AJ15" s="12">
        <v>548</v>
      </c>
      <c r="AK15" s="12">
        <v>1051</v>
      </c>
      <c r="AL15" s="12">
        <v>44630</v>
      </c>
      <c r="AM15" s="20">
        <f t="shared" si="4"/>
        <v>5952</v>
      </c>
      <c r="AN15" s="20">
        <f t="shared" si="5"/>
        <v>1032600</v>
      </c>
      <c r="AO15" s="12">
        <v>1060</v>
      </c>
      <c r="AP15" s="12">
        <v>413032</v>
      </c>
      <c r="AQ15" s="12">
        <v>0</v>
      </c>
      <c r="AR15" s="12">
        <v>0</v>
      </c>
      <c r="AS15" s="12">
        <v>9</v>
      </c>
      <c r="AT15" s="12">
        <v>6930</v>
      </c>
      <c r="AU15" s="12">
        <v>7</v>
      </c>
      <c r="AV15" s="12">
        <v>13860</v>
      </c>
      <c r="AW15" s="12">
        <v>0</v>
      </c>
      <c r="AX15" s="12">
        <v>0</v>
      </c>
      <c r="AY15" s="7">
        <f t="shared" si="6"/>
        <v>16</v>
      </c>
      <c r="AZ15" s="7">
        <f t="shared" si="6"/>
        <v>20790</v>
      </c>
      <c r="BA15" s="8">
        <v>1</v>
      </c>
      <c r="BB15" s="8">
        <v>770</v>
      </c>
      <c r="BC15" s="8">
        <v>9</v>
      </c>
      <c r="BD15" s="8">
        <v>34650</v>
      </c>
      <c r="BE15" s="8">
        <v>335</v>
      </c>
      <c r="BF15" s="8">
        <v>34650</v>
      </c>
      <c r="BG15" s="8">
        <v>385</v>
      </c>
      <c r="BH15" s="8">
        <v>47740</v>
      </c>
      <c r="BI15" s="7">
        <f t="shared" si="7"/>
        <v>746</v>
      </c>
      <c r="BJ15" s="7">
        <f t="shared" si="7"/>
        <v>138600</v>
      </c>
      <c r="BK15" s="7">
        <f t="shared" si="8"/>
        <v>6698</v>
      </c>
      <c r="BL15" s="7">
        <f t="shared" si="8"/>
        <v>1171200</v>
      </c>
    </row>
    <row r="16" spans="1:64" ht="20.25">
      <c r="A16" s="14">
        <v>10</v>
      </c>
      <c r="B16" s="15" t="s">
        <v>52</v>
      </c>
      <c r="C16" s="8">
        <v>12</v>
      </c>
      <c r="D16" s="8">
        <v>3008</v>
      </c>
      <c r="E16" s="8">
        <v>5</v>
      </c>
      <c r="F16" s="8">
        <v>1092</v>
      </c>
      <c r="G16" s="19">
        <f t="shared" si="0"/>
        <v>17</v>
      </c>
      <c r="H16" s="19">
        <f t="shared" si="0"/>
        <v>4100</v>
      </c>
      <c r="I16" s="8">
        <v>8</v>
      </c>
      <c r="J16" s="8">
        <v>200</v>
      </c>
      <c r="K16" s="8">
        <v>4</v>
      </c>
      <c r="L16" s="8">
        <v>100</v>
      </c>
      <c r="M16" s="7">
        <f t="shared" si="1"/>
        <v>29</v>
      </c>
      <c r="N16" s="7">
        <f t="shared" si="1"/>
        <v>4400</v>
      </c>
      <c r="O16" s="8">
        <v>1</v>
      </c>
      <c r="P16" s="8">
        <v>512</v>
      </c>
      <c r="Q16" s="8">
        <v>1</v>
      </c>
      <c r="R16" s="8">
        <v>576</v>
      </c>
      <c r="S16" s="8">
        <v>0</v>
      </c>
      <c r="T16" s="8">
        <v>212</v>
      </c>
      <c r="U16" s="8">
        <v>0</v>
      </c>
      <c r="V16" s="8">
        <v>0</v>
      </c>
      <c r="W16" s="8">
        <v>0</v>
      </c>
      <c r="X16" s="8">
        <v>0</v>
      </c>
      <c r="Y16" s="7">
        <f t="shared" si="2"/>
        <v>2</v>
      </c>
      <c r="Z16" s="7">
        <f t="shared" si="3"/>
        <v>1300</v>
      </c>
      <c r="AA16" s="12">
        <v>0</v>
      </c>
      <c r="AB16" s="12">
        <v>0</v>
      </c>
      <c r="AC16" s="12">
        <v>1</v>
      </c>
      <c r="AD16" s="12">
        <v>64</v>
      </c>
      <c r="AE16" s="12">
        <v>1</v>
      </c>
      <c r="AF16" s="12">
        <v>651</v>
      </c>
      <c r="AG16" s="12">
        <v>0</v>
      </c>
      <c r="AH16" s="12">
        <v>0</v>
      </c>
      <c r="AI16" s="12">
        <v>1</v>
      </c>
      <c r="AJ16" s="12">
        <v>4</v>
      </c>
      <c r="AK16" s="12">
        <v>7</v>
      </c>
      <c r="AL16" s="12">
        <v>281</v>
      </c>
      <c r="AM16" s="20">
        <f t="shared" si="4"/>
        <v>41</v>
      </c>
      <c r="AN16" s="20">
        <f t="shared" si="5"/>
        <v>6700</v>
      </c>
      <c r="AO16" s="12">
        <v>7</v>
      </c>
      <c r="AP16" s="12">
        <v>2682</v>
      </c>
      <c r="AQ16" s="12">
        <v>0</v>
      </c>
      <c r="AR16" s="12">
        <v>0</v>
      </c>
      <c r="AS16" s="12">
        <v>1</v>
      </c>
      <c r="AT16" s="12">
        <v>45</v>
      </c>
      <c r="AU16" s="12">
        <v>1</v>
      </c>
      <c r="AV16" s="12">
        <v>90</v>
      </c>
      <c r="AW16" s="12">
        <v>0</v>
      </c>
      <c r="AX16" s="12">
        <v>0</v>
      </c>
      <c r="AY16" s="7">
        <f t="shared" si="6"/>
        <v>2</v>
      </c>
      <c r="AZ16" s="7">
        <f t="shared" si="6"/>
        <v>135</v>
      </c>
      <c r="BA16" s="8">
        <v>1</v>
      </c>
      <c r="BB16" s="8">
        <v>5</v>
      </c>
      <c r="BC16" s="8">
        <v>1</v>
      </c>
      <c r="BD16" s="8">
        <v>225</v>
      </c>
      <c r="BE16" s="8">
        <v>2</v>
      </c>
      <c r="BF16" s="8">
        <v>225</v>
      </c>
      <c r="BG16" s="8">
        <v>3</v>
      </c>
      <c r="BH16" s="8">
        <v>310</v>
      </c>
      <c r="BI16" s="7">
        <f t="shared" si="7"/>
        <v>9</v>
      </c>
      <c r="BJ16" s="7">
        <f t="shared" si="7"/>
        <v>900</v>
      </c>
      <c r="BK16" s="7">
        <f t="shared" si="8"/>
        <v>50</v>
      </c>
      <c r="BL16" s="7">
        <f t="shared" si="8"/>
        <v>7600</v>
      </c>
    </row>
    <row r="17" spans="1:64" ht="20.25">
      <c r="A17" s="14">
        <v>11</v>
      </c>
      <c r="B17" s="15" t="s">
        <v>53</v>
      </c>
      <c r="C17" s="8">
        <v>580</v>
      </c>
      <c r="D17" s="8">
        <v>144383</v>
      </c>
      <c r="E17" s="8">
        <v>226</v>
      </c>
      <c r="F17" s="8">
        <v>54517</v>
      </c>
      <c r="G17" s="19">
        <f t="shared" si="0"/>
        <v>806</v>
      </c>
      <c r="H17" s="19">
        <f t="shared" si="0"/>
        <v>198900</v>
      </c>
      <c r="I17" s="8">
        <v>407</v>
      </c>
      <c r="J17" s="8">
        <v>9700</v>
      </c>
      <c r="K17" s="8">
        <v>182</v>
      </c>
      <c r="L17" s="8">
        <v>3500</v>
      </c>
      <c r="M17" s="7">
        <f t="shared" si="1"/>
        <v>1395</v>
      </c>
      <c r="N17" s="7">
        <f t="shared" si="1"/>
        <v>212100</v>
      </c>
      <c r="O17" s="8">
        <v>47</v>
      </c>
      <c r="P17" s="8">
        <v>24557</v>
      </c>
      <c r="Q17" s="8">
        <v>20</v>
      </c>
      <c r="R17" s="8">
        <v>27629</v>
      </c>
      <c r="S17" s="8">
        <v>21</v>
      </c>
      <c r="T17" s="8">
        <v>9214</v>
      </c>
      <c r="U17" s="8">
        <v>0</v>
      </c>
      <c r="V17" s="8">
        <v>0</v>
      </c>
      <c r="W17" s="8">
        <v>0</v>
      </c>
      <c r="X17" s="8">
        <v>0</v>
      </c>
      <c r="Y17" s="7">
        <f t="shared" si="2"/>
        <v>88</v>
      </c>
      <c r="Z17" s="7">
        <f t="shared" si="3"/>
        <v>61400</v>
      </c>
      <c r="AA17" s="12">
        <v>0</v>
      </c>
      <c r="AB17" s="12">
        <v>0</v>
      </c>
      <c r="AC17" s="12">
        <v>17</v>
      </c>
      <c r="AD17" s="12">
        <v>3056</v>
      </c>
      <c r="AE17" s="12">
        <v>27</v>
      </c>
      <c r="AF17" s="12">
        <v>31236</v>
      </c>
      <c r="AG17" s="12">
        <v>0</v>
      </c>
      <c r="AH17" s="12">
        <v>0</v>
      </c>
      <c r="AI17" s="12">
        <v>1</v>
      </c>
      <c r="AJ17" s="12">
        <v>171</v>
      </c>
      <c r="AK17" s="12">
        <v>328</v>
      </c>
      <c r="AL17" s="12">
        <v>13837</v>
      </c>
      <c r="AM17" s="20">
        <f t="shared" si="4"/>
        <v>1856</v>
      </c>
      <c r="AN17" s="20">
        <f t="shared" si="5"/>
        <v>321800</v>
      </c>
      <c r="AO17" s="12">
        <v>330</v>
      </c>
      <c r="AP17" s="12">
        <v>128737</v>
      </c>
      <c r="AQ17" s="12">
        <v>0</v>
      </c>
      <c r="AR17" s="12">
        <v>0</v>
      </c>
      <c r="AS17" s="12">
        <v>3</v>
      </c>
      <c r="AT17" s="12">
        <v>2160</v>
      </c>
      <c r="AU17" s="12">
        <v>2</v>
      </c>
      <c r="AV17" s="12">
        <v>4320</v>
      </c>
      <c r="AW17" s="12">
        <v>0</v>
      </c>
      <c r="AX17" s="12">
        <v>0</v>
      </c>
      <c r="AY17" s="7">
        <f t="shared" si="6"/>
        <v>5</v>
      </c>
      <c r="AZ17" s="7">
        <f t="shared" si="6"/>
        <v>6480</v>
      </c>
      <c r="BA17" s="8">
        <v>1</v>
      </c>
      <c r="BB17" s="8">
        <v>240</v>
      </c>
      <c r="BC17" s="8">
        <v>3</v>
      </c>
      <c r="BD17" s="8">
        <v>10800</v>
      </c>
      <c r="BE17" s="8">
        <v>104</v>
      </c>
      <c r="BF17" s="8">
        <v>10800</v>
      </c>
      <c r="BG17" s="8">
        <v>120</v>
      </c>
      <c r="BH17" s="8">
        <v>14880</v>
      </c>
      <c r="BI17" s="7">
        <f t="shared" si="7"/>
        <v>233</v>
      </c>
      <c r="BJ17" s="7">
        <f t="shared" si="7"/>
        <v>43200</v>
      </c>
      <c r="BK17" s="7">
        <f t="shared" si="8"/>
        <v>2089</v>
      </c>
      <c r="BL17" s="7">
        <f t="shared" si="8"/>
        <v>365000</v>
      </c>
    </row>
    <row r="18" spans="1:64" ht="20.25">
      <c r="A18" s="14">
        <v>12</v>
      </c>
      <c r="B18" s="15" t="s">
        <v>54</v>
      </c>
      <c r="C18" s="8">
        <v>85</v>
      </c>
      <c r="D18" s="8">
        <v>21056</v>
      </c>
      <c r="E18" s="8">
        <v>33</v>
      </c>
      <c r="F18" s="8">
        <v>7944</v>
      </c>
      <c r="G18" s="19">
        <f t="shared" si="0"/>
        <v>118</v>
      </c>
      <c r="H18" s="19">
        <f t="shared" si="0"/>
        <v>29000</v>
      </c>
      <c r="I18" s="8">
        <v>59</v>
      </c>
      <c r="J18" s="8">
        <v>1400</v>
      </c>
      <c r="K18" s="8">
        <v>27</v>
      </c>
      <c r="L18" s="8">
        <v>500</v>
      </c>
      <c r="M18" s="7">
        <f t="shared" si="1"/>
        <v>204</v>
      </c>
      <c r="N18" s="7">
        <f t="shared" si="1"/>
        <v>30900</v>
      </c>
      <c r="O18" s="8">
        <v>7</v>
      </c>
      <c r="P18" s="8">
        <v>2520</v>
      </c>
      <c r="Q18" s="8">
        <v>3</v>
      </c>
      <c r="R18" s="8">
        <v>3320</v>
      </c>
      <c r="S18" s="8">
        <v>3</v>
      </c>
      <c r="T18" s="8">
        <v>1260</v>
      </c>
      <c r="U18" s="8">
        <v>0</v>
      </c>
      <c r="V18" s="8">
        <v>0</v>
      </c>
      <c r="W18" s="8">
        <v>0</v>
      </c>
      <c r="X18" s="8">
        <v>0</v>
      </c>
      <c r="Y18" s="7">
        <f t="shared" si="2"/>
        <v>13</v>
      </c>
      <c r="Z18" s="7">
        <f t="shared" si="3"/>
        <v>7100</v>
      </c>
      <c r="AA18" s="12">
        <v>0</v>
      </c>
      <c r="AB18" s="12">
        <v>0</v>
      </c>
      <c r="AC18" s="12">
        <v>2</v>
      </c>
      <c r="AD18" s="12">
        <v>446</v>
      </c>
      <c r="AE18" s="12">
        <v>4</v>
      </c>
      <c r="AF18" s="12">
        <v>4555</v>
      </c>
      <c r="AG18" s="12">
        <v>0</v>
      </c>
      <c r="AH18" s="12">
        <v>0</v>
      </c>
      <c r="AI18" s="12">
        <v>1</v>
      </c>
      <c r="AJ18" s="12">
        <v>25</v>
      </c>
      <c r="AK18" s="12">
        <v>48</v>
      </c>
      <c r="AL18" s="12">
        <v>3874</v>
      </c>
      <c r="AM18" s="20">
        <f t="shared" si="4"/>
        <v>272</v>
      </c>
      <c r="AN18" s="20">
        <f t="shared" si="5"/>
        <v>46900</v>
      </c>
      <c r="AO18" s="12">
        <v>48</v>
      </c>
      <c r="AP18" s="12">
        <v>18774</v>
      </c>
      <c r="AQ18" s="12">
        <v>0</v>
      </c>
      <c r="AR18" s="12">
        <v>0</v>
      </c>
      <c r="AS18" s="12">
        <v>1</v>
      </c>
      <c r="AT18" s="12">
        <v>315</v>
      </c>
      <c r="AU18" s="12">
        <v>1</v>
      </c>
      <c r="AV18" s="12">
        <v>630</v>
      </c>
      <c r="AW18" s="12">
        <v>0</v>
      </c>
      <c r="AX18" s="12">
        <v>0</v>
      </c>
      <c r="AY18" s="7">
        <f t="shared" si="6"/>
        <v>2</v>
      </c>
      <c r="AZ18" s="7">
        <f t="shared" si="6"/>
        <v>945</v>
      </c>
      <c r="BA18" s="8">
        <v>1</v>
      </c>
      <c r="BB18" s="8">
        <v>35</v>
      </c>
      <c r="BC18" s="8">
        <v>1</v>
      </c>
      <c r="BD18" s="8">
        <v>1575</v>
      </c>
      <c r="BE18" s="8">
        <v>15</v>
      </c>
      <c r="BF18" s="8">
        <v>1575</v>
      </c>
      <c r="BG18" s="8">
        <v>18</v>
      </c>
      <c r="BH18" s="8">
        <v>2170</v>
      </c>
      <c r="BI18" s="7">
        <f t="shared" si="7"/>
        <v>37</v>
      </c>
      <c r="BJ18" s="7">
        <f t="shared" si="7"/>
        <v>6300</v>
      </c>
      <c r="BK18" s="7">
        <f t="shared" si="8"/>
        <v>309</v>
      </c>
      <c r="BL18" s="7">
        <f t="shared" si="8"/>
        <v>53200</v>
      </c>
    </row>
    <row r="19" spans="1:64" ht="20.25">
      <c r="A19" s="14">
        <v>13</v>
      </c>
      <c r="B19" s="15" t="s">
        <v>55</v>
      </c>
      <c r="C19" s="8">
        <v>2418</v>
      </c>
      <c r="D19" s="8">
        <v>601597</v>
      </c>
      <c r="E19" s="8">
        <v>940</v>
      </c>
      <c r="F19" s="8">
        <v>227203</v>
      </c>
      <c r="G19" s="19">
        <f t="shared" si="0"/>
        <v>3358</v>
      </c>
      <c r="H19" s="19">
        <f t="shared" si="0"/>
        <v>828800</v>
      </c>
      <c r="I19" s="8">
        <v>1698</v>
      </c>
      <c r="J19" s="8">
        <v>40400</v>
      </c>
      <c r="K19" s="8">
        <v>759</v>
      </c>
      <c r="L19" s="8">
        <v>14400</v>
      </c>
      <c r="M19" s="7">
        <f t="shared" si="1"/>
        <v>5815</v>
      </c>
      <c r="N19" s="7">
        <f t="shared" si="1"/>
        <v>883600</v>
      </c>
      <c r="O19" s="8">
        <v>197</v>
      </c>
      <c r="P19" s="8">
        <v>102320</v>
      </c>
      <c r="Q19" s="8">
        <v>85</v>
      </c>
      <c r="R19" s="8">
        <v>115120</v>
      </c>
      <c r="S19" s="8">
        <v>87</v>
      </c>
      <c r="T19" s="8">
        <v>38360</v>
      </c>
      <c r="U19" s="8">
        <v>0</v>
      </c>
      <c r="V19" s="8">
        <v>0</v>
      </c>
      <c r="W19" s="8">
        <v>0</v>
      </c>
      <c r="X19" s="8">
        <v>0</v>
      </c>
      <c r="Y19" s="7">
        <f t="shared" si="2"/>
        <v>369</v>
      </c>
      <c r="Z19" s="7">
        <f t="shared" si="3"/>
        <v>255800</v>
      </c>
      <c r="AA19" s="12">
        <v>0</v>
      </c>
      <c r="AB19" s="12">
        <v>0</v>
      </c>
      <c r="AC19" s="12">
        <v>70</v>
      </c>
      <c r="AD19" s="12">
        <v>12734</v>
      </c>
      <c r="AE19" s="12">
        <v>113</v>
      </c>
      <c r="AF19" s="12">
        <v>130152</v>
      </c>
      <c r="AG19" s="12">
        <v>0</v>
      </c>
      <c r="AH19" s="12">
        <v>0</v>
      </c>
      <c r="AI19" s="12">
        <v>1</v>
      </c>
      <c r="AJ19" s="12">
        <v>712</v>
      </c>
      <c r="AK19" s="12">
        <v>1365</v>
      </c>
      <c r="AL19" s="12">
        <v>58002</v>
      </c>
      <c r="AM19" s="20">
        <f t="shared" si="4"/>
        <v>7733</v>
      </c>
      <c r="AN19" s="20">
        <f t="shared" si="5"/>
        <v>1341000</v>
      </c>
      <c r="AO19" s="12">
        <v>1377</v>
      </c>
      <c r="AP19" s="12">
        <v>536406</v>
      </c>
      <c r="AQ19" s="12">
        <v>0</v>
      </c>
      <c r="AR19" s="12">
        <v>0</v>
      </c>
      <c r="AS19" s="12">
        <v>11</v>
      </c>
      <c r="AT19" s="12">
        <v>9000</v>
      </c>
      <c r="AU19" s="12">
        <v>9</v>
      </c>
      <c r="AV19" s="12">
        <v>18000</v>
      </c>
      <c r="AW19" s="12">
        <v>0</v>
      </c>
      <c r="AX19" s="12">
        <v>0</v>
      </c>
      <c r="AY19" s="7">
        <f t="shared" si="6"/>
        <v>20</v>
      </c>
      <c r="AZ19" s="7">
        <f t="shared" si="6"/>
        <v>27000</v>
      </c>
      <c r="BA19" s="8">
        <v>1</v>
      </c>
      <c r="BB19" s="8">
        <v>1000</v>
      </c>
      <c r="BC19" s="8">
        <v>12</v>
      </c>
      <c r="BD19" s="8">
        <v>45000</v>
      </c>
      <c r="BE19" s="8">
        <v>435</v>
      </c>
      <c r="BF19" s="8">
        <v>45000</v>
      </c>
      <c r="BG19" s="8">
        <v>501</v>
      </c>
      <c r="BH19" s="8">
        <v>62000</v>
      </c>
      <c r="BI19" s="7">
        <f t="shared" si="7"/>
        <v>969</v>
      </c>
      <c r="BJ19" s="7">
        <f t="shared" si="7"/>
        <v>180000</v>
      </c>
      <c r="BK19" s="7">
        <f t="shared" si="8"/>
        <v>8702</v>
      </c>
      <c r="BL19" s="7">
        <f t="shared" si="8"/>
        <v>1521000</v>
      </c>
    </row>
    <row r="20" spans="1:64" ht="20.25">
      <c r="A20" s="14">
        <v>14</v>
      </c>
      <c r="B20" s="15" t="s">
        <v>56</v>
      </c>
      <c r="C20" s="8">
        <v>387</v>
      </c>
      <c r="D20" s="8">
        <v>96256</v>
      </c>
      <c r="E20" s="8">
        <v>150</v>
      </c>
      <c r="F20" s="8">
        <v>36344</v>
      </c>
      <c r="G20" s="19">
        <f t="shared" si="0"/>
        <v>537</v>
      </c>
      <c r="H20" s="19">
        <f t="shared" si="0"/>
        <v>132600</v>
      </c>
      <c r="I20" s="8">
        <v>272</v>
      </c>
      <c r="J20" s="8">
        <v>6500</v>
      </c>
      <c r="K20" s="8">
        <v>121</v>
      </c>
      <c r="L20" s="8">
        <v>2300</v>
      </c>
      <c r="M20" s="7">
        <f t="shared" si="1"/>
        <v>930</v>
      </c>
      <c r="N20" s="7">
        <f t="shared" si="1"/>
        <v>141400</v>
      </c>
      <c r="O20" s="8">
        <v>32</v>
      </c>
      <c r="P20" s="8">
        <v>16371</v>
      </c>
      <c r="Q20" s="8">
        <v>14</v>
      </c>
      <c r="R20" s="8">
        <v>18419</v>
      </c>
      <c r="S20" s="8">
        <v>14</v>
      </c>
      <c r="T20" s="8">
        <v>6110</v>
      </c>
      <c r="U20" s="8">
        <v>0</v>
      </c>
      <c r="V20" s="8">
        <v>0</v>
      </c>
      <c r="W20" s="8">
        <v>0</v>
      </c>
      <c r="X20" s="8">
        <v>0</v>
      </c>
      <c r="Y20" s="7">
        <f t="shared" si="2"/>
        <v>60</v>
      </c>
      <c r="Z20" s="7">
        <f t="shared" si="3"/>
        <v>40900</v>
      </c>
      <c r="AA20" s="12">
        <v>0</v>
      </c>
      <c r="AB20" s="12">
        <v>0</v>
      </c>
      <c r="AC20" s="12">
        <v>11</v>
      </c>
      <c r="AD20" s="12">
        <v>2037</v>
      </c>
      <c r="AE20" s="12">
        <v>18</v>
      </c>
      <c r="AF20" s="12">
        <v>20824</v>
      </c>
      <c r="AG20" s="12">
        <v>0</v>
      </c>
      <c r="AH20" s="12">
        <v>0</v>
      </c>
      <c r="AI20" s="12">
        <v>1</v>
      </c>
      <c r="AJ20" s="12">
        <v>114</v>
      </c>
      <c r="AK20" s="12">
        <v>218</v>
      </c>
      <c r="AL20" s="12">
        <v>9325</v>
      </c>
      <c r="AM20" s="20">
        <f t="shared" si="4"/>
        <v>1238</v>
      </c>
      <c r="AN20" s="20">
        <f t="shared" si="5"/>
        <v>214600</v>
      </c>
      <c r="AO20" s="12">
        <v>220</v>
      </c>
      <c r="AP20" s="12">
        <v>85825</v>
      </c>
      <c r="AQ20" s="12">
        <v>0</v>
      </c>
      <c r="AR20" s="12">
        <v>0</v>
      </c>
      <c r="AS20" s="12">
        <v>2</v>
      </c>
      <c r="AT20" s="12">
        <v>1440</v>
      </c>
      <c r="AU20" s="12">
        <v>1</v>
      </c>
      <c r="AV20" s="12">
        <v>2880</v>
      </c>
      <c r="AW20" s="12">
        <v>0</v>
      </c>
      <c r="AX20" s="12">
        <v>0</v>
      </c>
      <c r="AY20" s="7">
        <f t="shared" si="6"/>
        <v>3</v>
      </c>
      <c r="AZ20" s="7">
        <f t="shared" si="6"/>
        <v>4320</v>
      </c>
      <c r="BA20" s="8">
        <v>1</v>
      </c>
      <c r="BB20" s="8">
        <v>160</v>
      </c>
      <c r="BC20" s="8">
        <v>2</v>
      </c>
      <c r="BD20" s="8">
        <v>7200</v>
      </c>
      <c r="BE20" s="8">
        <v>70</v>
      </c>
      <c r="BF20" s="8">
        <v>7200</v>
      </c>
      <c r="BG20" s="8">
        <v>80</v>
      </c>
      <c r="BH20" s="8">
        <v>9920</v>
      </c>
      <c r="BI20" s="7">
        <f t="shared" si="7"/>
        <v>156</v>
      </c>
      <c r="BJ20" s="7">
        <f t="shared" si="7"/>
        <v>28800</v>
      </c>
      <c r="BK20" s="7">
        <f t="shared" si="8"/>
        <v>1394</v>
      </c>
      <c r="BL20" s="7">
        <f t="shared" si="8"/>
        <v>243400</v>
      </c>
    </row>
    <row r="21" spans="1:64" ht="20.25">
      <c r="A21" s="14">
        <v>15</v>
      </c>
      <c r="B21" s="15" t="s">
        <v>57</v>
      </c>
      <c r="C21" s="8">
        <v>206</v>
      </c>
      <c r="D21" s="8">
        <v>51136</v>
      </c>
      <c r="E21" s="8">
        <v>80</v>
      </c>
      <c r="F21" s="8">
        <v>19264</v>
      </c>
      <c r="G21" s="19">
        <f t="shared" si="0"/>
        <v>286</v>
      </c>
      <c r="H21" s="19">
        <f t="shared" si="0"/>
        <v>70400</v>
      </c>
      <c r="I21" s="8">
        <v>144</v>
      </c>
      <c r="J21" s="8">
        <v>3400</v>
      </c>
      <c r="K21" s="8">
        <v>64</v>
      </c>
      <c r="L21" s="8">
        <v>1200</v>
      </c>
      <c r="M21" s="7">
        <f t="shared" si="1"/>
        <v>494</v>
      </c>
      <c r="N21" s="7">
        <f t="shared" si="1"/>
        <v>75000</v>
      </c>
      <c r="O21" s="8">
        <v>17</v>
      </c>
      <c r="P21" s="8">
        <v>8697</v>
      </c>
      <c r="Q21" s="8">
        <v>7</v>
      </c>
      <c r="R21" s="8">
        <v>9785</v>
      </c>
      <c r="S21" s="8">
        <v>7</v>
      </c>
      <c r="T21" s="8">
        <v>3218</v>
      </c>
      <c r="U21" s="8">
        <v>0</v>
      </c>
      <c r="V21" s="8">
        <v>0</v>
      </c>
      <c r="W21" s="8">
        <v>0</v>
      </c>
      <c r="X21" s="8">
        <v>0</v>
      </c>
      <c r="Y21" s="7">
        <f t="shared" si="2"/>
        <v>31</v>
      </c>
      <c r="Z21" s="7">
        <f t="shared" si="3"/>
        <v>21700</v>
      </c>
      <c r="AA21" s="12">
        <v>0</v>
      </c>
      <c r="AB21" s="12">
        <v>0</v>
      </c>
      <c r="AC21" s="12">
        <v>6</v>
      </c>
      <c r="AD21" s="12">
        <v>1082</v>
      </c>
      <c r="AE21" s="12">
        <v>10</v>
      </c>
      <c r="AF21" s="12">
        <v>11063</v>
      </c>
      <c r="AG21" s="12">
        <v>0</v>
      </c>
      <c r="AH21" s="12">
        <v>0</v>
      </c>
      <c r="AI21" s="12">
        <v>1</v>
      </c>
      <c r="AJ21" s="12">
        <v>61</v>
      </c>
      <c r="AK21" s="12">
        <v>116</v>
      </c>
      <c r="AL21" s="12">
        <v>5094</v>
      </c>
      <c r="AM21" s="20">
        <f t="shared" si="4"/>
        <v>658</v>
      </c>
      <c r="AN21" s="20">
        <f t="shared" si="5"/>
        <v>114000</v>
      </c>
      <c r="AO21" s="12">
        <v>117</v>
      </c>
      <c r="AP21" s="12">
        <v>45594</v>
      </c>
      <c r="AQ21" s="12">
        <v>0</v>
      </c>
      <c r="AR21" s="12">
        <v>0</v>
      </c>
      <c r="AS21" s="12">
        <v>1</v>
      </c>
      <c r="AT21" s="12">
        <v>765</v>
      </c>
      <c r="AU21" s="12">
        <v>1</v>
      </c>
      <c r="AV21" s="12">
        <v>1530</v>
      </c>
      <c r="AW21" s="12">
        <v>0</v>
      </c>
      <c r="AX21" s="12">
        <v>0</v>
      </c>
      <c r="AY21" s="7">
        <f t="shared" si="6"/>
        <v>2</v>
      </c>
      <c r="AZ21" s="7">
        <f t="shared" si="6"/>
        <v>2295</v>
      </c>
      <c r="BA21" s="8">
        <v>1</v>
      </c>
      <c r="BB21" s="8">
        <v>85</v>
      </c>
      <c r="BC21" s="8">
        <v>1</v>
      </c>
      <c r="BD21" s="8">
        <v>3825</v>
      </c>
      <c r="BE21" s="8">
        <v>37</v>
      </c>
      <c r="BF21" s="8">
        <v>3825</v>
      </c>
      <c r="BG21" s="8">
        <v>43</v>
      </c>
      <c r="BH21" s="8">
        <v>5270</v>
      </c>
      <c r="BI21" s="7">
        <f t="shared" si="7"/>
        <v>84</v>
      </c>
      <c r="BJ21" s="7">
        <f t="shared" si="7"/>
        <v>15300</v>
      </c>
      <c r="BK21" s="7">
        <f t="shared" si="8"/>
        <v>742</v>
      </c>
      <c r="BL21" s="7">
        <f t="shared" si="8"/>
        <v>129300</v>
      </c>
    </row>
    <row r="22" spans="1:64" ht="20.25">
      <c r="A22" s="14">
        <v>16</v>
      </c>
      <c r="B22" s="15" t="s">
        <v>58</v>
      </c>
      <c r="C22" s="8">
        <v>399</v>
      </c>
      <c r="D22" s="8">
        <v>99264</v>
      </c>
      <c r="E22" s="8">
        <v>155</v>
      </c>
      <c r="F22" s="8">
        <v>37536</v>
      </c>
      <c r="G22" s="19">
        <f t="shared" si="0"/>
        <v>554</v>
      </c>
      <c r="H22" s="19">
        <f t="shared" si="0"/>
        <v>136800</v>
      </c>
      <c r="I22" s="8">
        <v>280</v>
      </c>
      <c r="J22" s="8">
        <v>6700</v>
      </c>
      <c r="K22" s="8">
        <v>125</v>
      </c>
      <c r="L22" s="8">
        <v>2400</v>
      </c>
      <c r="M22" s="7">
        <f t="shared" si="1"/>
        <v>959</v>
      </c>
      <c r="N22" s="7">
        <f t="shared" si="1"/>
        <v>145900</v>
      </c>
      <c r="O22" s="8">
        <v>33</v>
      </c>
      <c r="P22" s="8">
        <v>16883</v>
      </c>
      <c r="Q22" s="8">
        <v>14</v>
      </c>
      <c r="R22" s="8">
        <v>18995</v>
      </c>
      <c r="S22" s="8">
        <v>14</v>
      </c>
      <c r="T22" s="8">
        <v>6322</v>
      </c>
      <c r="U22" s="8">
        <v>0</v>
      </c>
      <c r="V22" s="8">
        <v>0</v>
      </c>
      <c r="W22" s="8">
        <v>0</v>
      </c>
      <c r="X22" s="8">
        <v>0</v>
      </c>
      <c r="Y22" s="7">
        <f t="shared" si="2"/>
        <v>61</v>
      </c>
      <c r="Z22" s="7">
        <f t="shared" si="3"/>
        <v>42200</v>
      </c>
      <c r="AA22" s="12">
        <v>0</v>
      </c>
      <c r="AB22" s="12">
        <v>0</v>
      </c>
      <c r="AC22" s="12">
        <v>12</v>
      </c>
      <c r="AD22" s="12">
        <v>2101</v>
      </c>
      <c r="AE22" s="12">
        <v>19</v>
      </c>
      <c r="AF22" s="12">
        <v>21475</v>
      </c>
      <c r="AG22" s="12">
        <v>0</v>
      </c>
      <c r="AH22" s="12">
        <v>0</v>
      </c>
      <c r="AI22" s="12">
        <v>1</v>
      </c>
      <c r="AJ22" s="12">
        <v>117</v>
      </c>
      <c r="AK22" s="12">
        <v>225</v>
      </c>
      <c r="AL22" s="12">
        <v>9507</v>
      </c>
      <c r="AM22" s="20">
        <f t="shared" si="4"/>
        <v>1277</v>
      </c>
      <c r="AN22" s="20">
        <f t="shared" si="5"/>
        <v>221300</v>
      </c>
      <c r="AO22" s="12">
        <v>227</v>
      </c>
      <c r="AP22" s="12">
        <v>88507</v>
      </c>
      <c r="AQ22" s="12">
        <v>0</v>
      </c>
      <c r="AR22" s="12">
        <v>0</v>
      </c>
      <c r="AS22" s="12">
        <v>2</v>
      </c>
      <c r="AT22" s="12">
        <v>1485</v>
      </c>
      <c r="AU22" s="12">
        <v>1</v>
      </c>
      <c r="AV22" s="12">
        <v>2970</v>
      </c>
      <c r="AW22" s="12">
        <v>0</v>
      </c>
      <c r="AX22" s="12">
        <v>0</v>
      </c>
      <c r="AY22" s="7">
        <f t="shared" si="6"/>
        <v>3</v>
      </c>
      <c r="AZ22" s="7">
        <f t="shared" si="6"/>
        <v>4455</v>
      </c>
      <c r="BA22" s="8">
        <v>1</v>
      </c>
      <c r="BB22" s="8">
        <v>165</v>
      </c>
      <c r="BC22" s="8">
        <v>2</v>
      </c>
      <c r="BD22" s="8">
        <v>7425</v>
      </c>
      <c r="BE22" s="8">
        <v>72</v>
      </c>
      <c r="BF22" s="8">
        <v>7425</v>
      </c>
      <c r="BG22" s="8">
        <v>83</v>
      </c>
      <c r="BH22" s="8">
        <v>10230</v>
      </c>
      <c r="BI22" s="7">
        <f t="shared" si="7"/>
        <v>161</v>
      </c>
      <c r="BJ22" s="7">
        <f t="shared" si="7"/>
        <v>29700</v>
      </c>
      <c r="BK22" s="7">
        <f t="shared" si="8"/>
        <v>1438</v>
      </c>
      <c r="BL22" s="7">
        <f t="shared" si="8"/>
        <v>251000</v>
      </c>
    </row>
    <row r="23" spans="1:64" ht="20.25">
      <c r="A23" s="14">
        <v>17</v>
      </c>
      <c r="B23" s="15" t="s">
        <v>59</v>
      </c>
      <c r="C23" s="8">
        <v>0</v>
      </c>
      <c r="D23" s="8">
        <v>0</v>
      </c>
      <c r="E23" s="8">
        <v>0</v>
      </c>
      <c r="F23" s="8">
        <v>0</v>
      </c>
      <c r="G23" s="19">
        <f t="shared" si="0"/>
        <v>0</v>
      </c>
      <c r="H23" s="19">
        <f t="shared" si="0"/>
        <v>0</v>
      </c>
      <c r="I23" s="8">
        <v>0</v>
      </c>
      <c r="J23" s="8">
        <v>0</v>
      </c>
      <c r="K23" s="8">
        <v>0</v>
      </c>
      <c r="L23" s="8">
        <v>0</v>
      </c>
      <c r="M23" s="7">
        <f t="shared" si="1"/>
        <v>0</v>
      </c>
      <c r="N23" s="7">
        <f t="shared" si="1"/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7">
        <f t="shared" si="2"/>
        <v>0</v>
      </c>
      <c r="Z23" s="7">
        <f t="shared" si="3"/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20">
        <f t="shared" si="4"/>
        <v>0</v>
      </c>
      <c r="AN23" s="20">
        <f t="shared" si="5"/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7">
        <f t="shared" si="6"/>
        <v>0</v>
      </c>
      <c r="AZ23" s="7">
        <f t="shared" si="6"/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I23" s="7">
        <f t="shared" si="7"/>
        <v>0</v>
      </c>
      <c r="BJ23" s="7">
        <f t="shared" si="7"/>
        <v>0</v>
      </c>
      <c r="BK23" s="7">
        <f t="shared" si="8"/>
        <v>0</v>
      </c>
      <c r="BL23" s="7">
        <f t="shared" si="8"/>
        <v>0</v>
      </c>
    </row>
    <row r="24" spans="1:64" ht="20.25">
      <c r="A24" s="14">
        <v>18</v>
      </c>
      <c r="B24" s="15" t="s">
        <v>60</v>
      </c>
      <c r="C24" s="8">
        <v>133</v>
      </c>
      <c r="D24" s="8">
        <v>33088</v>
      </c>
      <c r="E24" s="8">
        <v>52</v>
      </c>
      <c r="F24" s="8">
        <v>12512</v>
      </c>
      <c r="G24" s="19">
        <f t="shared" si="0"/>
        <v>185</v>
      </c>
      <c r="H24" s="19">
        <f t="shared" si="0"/>
        <v>45600</v>
      </c>
      <c r="I24" s="8">
        <v>93</v>
      </c>
      <c r="J24" s="8">
        <v>2200</v>
      </c>
      <c r="K24" s="8">
        <v>42</v>
      </c>
      <c r="L24" s="8">
        <v>800</v>
      </c>
      <c r="M24" s="7">
        <f t="shared" si="1"/>
        <v>320</v>
      </c>
      <c r="N24" s="7">
        <f t="shared" si="1"/>
        <v>48600</v>
      </c>
      <c r="O24" s="8">
        <v>11</v>
      </c>
      <c r="P24" s="8">
        <v>5628</v>
      </c>
      <c r="Q24" s="8">
        <v>5</v>
      </c>
      <c r="R24" s="8">
        <v>6332</v>
      </c>
      <c r="S24" s="8">
        <v>5</v>
      </c>
      <c r="T24" s="8">
        <v>2140</v>
      </c>
      <c r="U24" s="8">
        <v>0</v>
      </c>
      <c r="V24" s="8">
        <v>0</v>
      </c>
      <c r="W24" s="8">
        <v>0</v>
      </c>
      <c r="X24" s="8">
        <v>0</v>
      </c>
      <c r="Y24" s="7">
        <f t="shared" si="2"/>
        <v>21</v>
      </c>
      <c r="Z24" s="7">
        <f t="shared" si="3"/>
        <v>14100</v>
      </c>
      <c r="AA24" s="12">
        <v>0</v>
      </c>
      <c r="AB24" s="12">
        <v>0</v>
      </c>
      <c r="AC24" s="12">
        <v>4</v>
      </c>
      <c r="AD24" s="12">
        <v>700</v>
      </c>
      <c r="AE24" s="12">
        <v>6</v>
      </c>
      <c r="AF24" s="12">
        <v>7158</v>
      </c>
      <c r="AG24" s="12">
        <v>0</v>
      </c>
      <c r="AH24" s="12">
        <v>0</v>
      </c>
      <c r="AI24" s="12">
        <v>1</v>
      </c>
      <c r="AJ24" s="12">
        <v>39</v>
      </c>
      <c r="AK24" s="12">
        <v>75</v>
      </c>
      <c r="AL24" s="12">
        <v>3203</v>
      </c>
      <c r="AM24" s="20">
        <f t="shared" si="4"/>
        <v>427</v>
      </c>
      <c r="AN24" s="20">
        <f t="shared" si="5"/>
        <v>73800</v>
      </c>
      <c r="AO24" s="12">
        <v>76</v>
      </c>
      <c r="AP24" s="12">
        <v>29502</v>
      </c>
      <c r="AQ24" s="12">
        <v>0</v>
      </c>
      <c r="AR24" s="12">
        <v>0</v>
      </c>
      <c r="AS24" s="12">
        <v>1</v>
      </c>
      <c r="AT24" s="12">
        <v>495</v>
      </c>
      <c r="AU24" s="12">
        <v>1</v>
      </c>
      <c r="AV24" s="12">
        <v>990</v>
      </c>
      <c r="AW24" s="12">
        <v>0</v>
      </c>
      <c r="AX24" s="12">
        <v>0</v>
      </c>
      <c r="AY24" s="7">
        <f t="shared" si="6"/>
        <v>2</v>
      </c>
      <c r="AZ24" s="7">
        <f t="shared" si="6"/>
        <v>1485</v>
      </c>
      <c r="BA24" s="8">
        <v>1</v>
      </c>
      <c r="BB24" s="8">
        <v>55</v>
      </c>
      <c r="BC24" s="8">
        <v>1</v>
      </c>
      <c r="BD24" s="8">
        <v>2475</v>
      </c>
      <c r="BE24" s="8">
        <v>24</v>
      </c>
      <c r="BF24" s="8">
        <v>2475</v>
      </c>
      <c r="BG24" s="8">
        <v>28</v>
      </c>
      <c r="BH24" s="8">
        <v>3410</v>
      </c>
      <c r="BI24" s="7">
        <f t="shared" si="7"/>
        <v>56</v>
      </c>
      <c r="BJ24" s="7">
        <f t="shared" si="7"/>
        <v>9900</v>
      </c>
      <c r="BK24" s="7">
        <f t="shared" si="8"/>
        <v>483</v>
      </c>
      <c r="BL24" s="7">
        <f t="shared" si="8"/>
        <v>83700</v>
      </c>
    </row>
    <row r="25" spans="1:64" ht="20.25">
      <c r="A25" s="14">
        <v>19</v>
      </c>
      <c r="B25" s="15" t="s">
        <v>61</v>
      </c>
      <c r="C25" s="8">
        <v>810</v>
      </c>
      <c r="D25" s="8">
        <v>201535</v>
      </c>
      <c r="E25" s="8">
        <v>315</v>
      </c>
      <c r="F25" s="8">
        <v>76065</v>
      </c>
      <c r="G25" s="19">
        <f t="shared" si="0"/>
        <v>1125</v>
      </c>
      <c r="H25" s="19">
        <f t="shared" si="0"/>
        <v>277600</v>
      </c>
      <c r="I25" s="8">
        <v>569</v>
      </c>
      <c r="J25" s="8">
        <v>13500</v>
      </c>
      <c r="K25" s="8">
        <v>254</v>
      </c>
      <c r="L25" s="8">
        <v>4800</v>
      </c>
      <c r="M25" s="7">
        <f t="shared" si="1"/>
        <v>1948</v>
      </c>
      <c r="N25" s="7">
        <f t="shared" si="1"/>
        <v>295900</v>
      </c>
      <c r="O25" s="8">
        <v>66</v>
      </c>
      <c r="P25" s="8">
        <v>34277</v>
      </c>
      <c r="Q25" s="8">
        <v>28</v>
      </c>
      <c r="R25" s="8">
        <v>38565</v>
      </c>
      <c r="S25" s="8">
        <v>29</v>
      </c>
      <c r="T25" s="8">
        <v>12858</v>
      </c>
      <c r="U25" s="8">
        <v>0</v>
      </c>
      <c r="V25" s="8">
        <v>0</v>
      </c>
      <c r="W25" s="8">
        <v>0</v>
      </c>
      <c r="X25" s="8">
        <v>0</v>
      </c>
      <c r="Y25" s="7">
        <f t="shared" si="2"/>
        <v>123</v>
      </c>
      <c r="Z25" s="7">
        <f t="shared" si="3"/>
        <v>85700</v>
      </c>
      <c r="AA25" s="12">
        <v>0</v>
      </c>
      <c r="AB25" s="12">
        <v>0</v>
      </c>
      <c r="AC25" s="12">
        <v>24</v>
      </c>
      <c r="AD25" s="12">
        <v>4266</v>
      </c>
      <c r="AE25" s="12">
        <v>38</v>
      </c>
      <c r="AF25" s="12">
        <v>43601</v>
      </c>
      <c r="AG25" s="12">
        <v>0</v>
      </c>
      <c r="AH25" s="12">
        <v>0</v>
      </c>
      <c r="AI25" s="12">
        <v>1</v>
      </c>
      <c r="AJ25" s="12">
        <v>239</v>
      </c>
      <c r="AK25" s="12">
        <v>457</v>
      </c>
      <c r="AL25" s="12">
        <v>19494</v>
      </c>
      <c r="AM25" s="20">
        <f t="shared" si="4"/>
        <v>2591</v>
      </c>
      <c r="AN25" s="20">
        <f t="shared" si="5"/>
        <v>449200</v>
      </c>
      <c r="AO25" s="12">
        <v>461</v>
      </c>
      <c r="AP25" s="12">
        <v>179696</v>
      </c>
      <c r="AQ25" s="12">
        <v>0</v>
      </c>
      <c r="AR25" s="12">
        <v>0</v>
      </c>
      <c r="AS25" s="12">
        <v>4</v>
      </c>
      <c r="AT25" s="12">
        <v>3015</v>
      </c>
      <c r="AU25" s="12">
        <v>3</v>
      </c>
      <c r="AV25" s="12">
        <v>6030</v>
      </c>
      <c r="AW25" s="12">
        <v>0</v>
      </c>
      <c r="AX25" s="12">
        <v>0</v>
      </c>
      <c r="AY25" s="7">
        <f t="shared" si="6"/>
        <v>7</v>
      </c>
      <c r="AZ25" s="7">
        <f t="shared" si="6"/>
        <v>9045</v>
      </c>
      <c r="BA25" s="8">
        <v>1</v>
      </c>
      <c r="BB25" s="8">
        <v>335</v>
      </c>
      <c r="BC25" s="8">
        <v>4</v>
      </c>
      <c r="BD25" s="8">
        <v>15075</v>
      </c>
      <c r="BE25" s="8">
        <v>146</v>
      </c>
      <c r="BF25" s="8">
        <v>15075</v>
      </c>
      <c r="BG25" s="8">
        <v>168</v>
      </c>
      <c r="BH25" s="8">
        <v>20770</v>
      </c>
      <c r="BI25" s="7">
        <f t="shared" si="7"/>
        <v>326</v>
      </c>
      <c r="BJ25" s="7">
        <f t="shared" si="7"/>
        <v>60300</v>
      </c>
      <c r="BK25" s="7">
        <f t="shared" si="8"/>
        <v>2917</v>
      </c>
      <c r="BL25" s="7">
        <f t="shared" si="8"/>
        <v>509500</v>
      </c>
    </row>
    <row r="26" spans="1:64" ht="20.25">
      <c r="A26" s="14">
        <v>20</v>
      </c>
      <c r="B26" s="15" t="s">
        <v>62</v>
      </c>
      <c r="C26" s="8">
        <v>109</v>
      </c>
      <c r="D26" s="8">
        <v>27072</v>
      </c>
      <c r="E26" s="8">
        <v>42</v>
      </c>
      <c r="F26" s="8">
        <v>10228</v>
      </c>
      <c r="G26" s="19">
        <f t="shared" si="0"/>
        <v>151</v>
      </c>
      <c r="H26" s="19">
        <f t="shared" si="0"/>
        <v>37300</v>
      </c>
      <c r="I26" s="8">
        <v>76</v>
      </c>
      <c r="J26" s="8">
        <v>1800</v>
      </c>
      <c r="K26" s="8">
        <v>34</v>
      </c>
      <c r="L26" s="8">
        <v>600</v>
      </c>
      <c r="M26" s="7">
        <f t="shared" si="1"/>
        <v>261</v>
      </c>
      <c r="N26" s="7">
        <f t="shared" si="1"/>
        <v>39700</v>
      </c>
      <c r="O26" s="8">
        <v>9</v>
      </c>
      <c r="P26" s="8">
        <v>4604</v>
      </c>
      <c r="Q26" s="8">
        <v>4</v>
      </c>
      <c r="R26" s="8">
        <v>5180</v>
      </c>
      <c r="S26" s="8">
        <v>4</v>
      </c>
      <c r="T26" s="8">
        <v>1716</v>
      </c>
      <c r="U26" s="8">
        <v>0</v>
      </c>
      <c r="V26" s="8">
        <v>0</v>
      </c>
      <c r="W26" s="8">
        <v>0</v>
      </c>
      <c r="X26" s="8">
        <v>0</v>
      </c>
      <c r="Y26" s="7">
        <f t="shared" si="2"/>
        <v>17</v>
      </c>
      <c r="Z26" s="7">
        <f t="shared" si="3"/>
        <v>11500</v>
      </c>
      <c r="AA26" s="12">
        <v>0</v>
      </c>
      <c r="AB26" s="12">
        <v>0</v>
      </c>
      <c r="AC26" s="12">
        <v>3</v>
      </c>
      <c r="AD26" s="12">
        <v>573</v>
      </c>
      <c r="AE26" s="12">
        <v>5</v>
      </c>
      <c r="AF26" s="12">
        <v>5857</v>
      </c>
      <c r="AG26" s="12">
        <v>0</v>
      </c>
      <c r="AH26" s="12">
        <v>0</v>
      </c>
      <c r="AI26" s="12">
        <v>1</v>
      </c>
      <c r="AJ26" s="12">
        <v>32</v>
      </c>
      <c r="AK26" s="12">
        <v>61</v>
      </c>
      <c r="AL26" s="12">
        <v>2638</v>
      </c>
      <c r="AM26" s="20">
        <f t="shared" si="4"/>
        <v>348</v>
      </c>
      <c r="AN26" s="20">
        <f t="shared" si="5"/>
        <v>60300</v>
      </c>
      <c r="AO26" s="12">
        <v>62</v>
      </c>
      <c r="AP26" s="12">
        <v>24138</v>
      </c>
      <c r="AQ26" s="12">
        <v>0</v>
      </c>
      <c r="AR26" s="12">
        <v>0</v>
      </c>
      <c r="AS26" s="12">
        <v>1</v>
      </c>
      <c r="AT26" s="12">
        <v>405</v>
      </c>
      <c r="AU26" s="12">
        <v>1</v>
      </c>
      <c r="AV26" s="12">
        <v>810</v>
      </c>
      <c r="AW26" s="12">
        <v>0</v>
      </c>
      <c r="AX26" s="12">
        <v>0</v>
      </c>
      <c r="AY26" s="7">
        <f t="shared" si="6"/>
        <v>2</v>
      </c>
      <c r="AZ26" s="7">
        <f t="shared" si="6"/>
        <v>1215</v>
      </c>
      <c r="BA26" s="8">
        <v>1</v>
      </c>
      <c r="BB26" s="8">
        <v>45</v>
      </c>
      <c r="BC26" s="8">
        <v>1</v>
      </c>
      <c r="BD26" s="8">
        <v>2025</v>
      </c>
      <c r="BE26" s="8">
        <v>20</v>
      </c>
      <c r="BF26" s="8">
        <v>2025</v>
      </c>
      <c r="BG26" s="8">
        <v>23</v>
      </c>
      <c r="BH26" s="8">
        <v>2790</v>
      </c>
      <c r="BI26" s="7">
        <f t="shared" si="7"/>
        <v>47</v>
      </c>
      <c r="BJ26" s="7">
        <f t="shared" si="7"/>
        <v>8100</v>
      </c>
      <c r="BK26" s="7">
        <f t="shared" si="8"/>
        <v>395</v>
      </c>
      <c r="BL26" s="7">
        <f t="shared" si="8"/>
        <v>68400</v>
      </c>
    </row>
    <row r="27" spans="1:64" ht="20.25">
      <c r="A27" s="14">
        <v>21</v>
      </c>
      <c r="B27" s="15" t="s">
        <v>63</v>
      </c>
      <c r="C27" s="8">
        <v>1584</v>
      </c>
      <c r="D27" s="8">
        <v>394046</v>
      </c>
      <c r="E27" s="8">
        <v>616</v>
      </c>
      <c r="F27" s="8">
        <v>148854</v>
      </c>
      <c r="G27" s="19">
        <f t="shared" si="0"/>
        <v>2200</v>
      </c>
      <c r="H27" s="19">
        <f t="shared" si="0"/>
        <v>542900</v>
      </c>
      <c r="I27" s="8">
        <v>1112</v>
      </c>
      <c r="J27" s="8">
        <v>26500</v>
      </c>
      <c r="K27" s="8">
        <v>497</v>
      </c>
      <c r="L27" s="8">
        <v>9400</v>
      </c>
      <c r="M27" s="7">
        <f t="shared" si="1"/>
        <v>3809</v>
      </c>
      <c r="N27" s="7">
        <f t="shared" si="1"/>
        <v>578800</v>
      </c>
      <c r="O27" s="8">
        <v>129</v>
      </c>
      <c r="P27" s="8">
        <v>67020</v>
      </c>
      <c r="Q27" s="8">
        <v>55</v>
      </c>
      <c r="R27" s="8">
        <v>75404</v>
      </c>
      <c r="S27" s="8">
        <v>57</v>
      </c>
      <c r="T27" s="8">
        <v>25076</v>
      </c>
      <c r="U27" s="8">
        <v>0</v>
      </c>
      <c r="V27" s="8">
        <v>0</v>
      </c>
      <c r="W27" s="8">
        <v>0</v>
      </c>
      <c r="X27" s="8">
        <v>0</v>
      </c>
      <c r="Y27" s="7">
        <f t="shared" si="2"/>
        <v>241</v>
      </c>
      <c r="Z27" s="7">
        <f t="shared" si="3"/>
        <v>167500</v>
      </c>
      <c r="AA27" s="12">
        <v>0</v>
      </c>
      <c r="AB27" s="12">
        <v>0</v>
      </c>
      <c r="AC27" s="12">
        <v>46</v>
      </c>
      <c r="AD27" s="12">
        <v>8341</v>
      </c>
      <c r="AE27" s="12">
        <v>74</v>
      </c>
      <c r="AF27" s="12">
        <v>85250</v>
      </c>
      <c r="AG27" s="12">
        <v>0</v>
      </c>
      <c r="AH27" s="12">
        <v>0</v>
      </c>
      <c r="AI27" s="12">
        <v>1</v>
      </c>
      <c r="AJ27" s="12">
        <v>466</v>
      </c>
      <c r="AK27" s="12">
        <v>894</v>
      </c>
      <c r="AL27" s="12">
        <v>38043</v>
      </c>
      <c r="AM27" s="20">
        <f t="shared" si="4"/>
        <v>5065</v>
      </c>
      <c r="AN27" s="20">
        <f t="shared" si="5"/>
        <v>878400</v>
      </c>
      <c r="AO27" s="12">
        <v>902</v>
      </c>
      <c r="AP27" s="12">
        <v>351346</v>
      </c>
      <c r="AQ27" s="12">
        <v>0</v>
      </c>
      <c r="AR27" s="12">
        <v>0</v>
      </c>
      <c r="AS27" s="12">
        <v>7</v>
      </c>
      <c r="AT27" s="12">
        <v>5895</v>
      </c>
      <c r="AU27" s="12">
        <v>6</v>
      </c>
      <c r="AV27" s="12">
        <v>11790</v>
      </c>
      <c r="AW27" s="12">
        <v>0</v>
      </c>
      <c r="AX27" s="12">
        <v>0</v>
      </c>
      <c r="AY27" s="7">
        <f t="shared" si="6"/>
        <v>13</v>
      </c>
      <c r="AZ27" s="7">
        <f t="shared" si="6"/>
        <v>17685</v>
      </c>
      <c r="BA27" s="8">
        <v>1</v>
      </c>
      <c r="BB27" s="8">
        <v>655</v>
      </c>
      <c r="BC27" s="8">
        <v>8</v>
      </c>
      <c r="BD27" s="8">
        <v>29475</v>
      </c>
      <c r="BE27" s="8">
        <v>285</v>
      </c>
      <c r="BF27" s="8">
        <v>29475</v>
      </c>
      <c r="BG27" s="8">
        <v>328</v>
      </c>
      <c r="BH27" s="8">
        <v>40610</v>
      </c>
      <c r="BI27" s="7">
        <f t="shared" si="7"/>
        <v>635</v>
      </c>
      <c r="BJ27" s="7">
        <f t="shared" si="7"/>
        <v>117900</v>
      </c>
      <c r="BK27" s="7">
        <f t="shared" si="8"/>
        <v>5700</v>
      </c>
      <c r="BL27" s="7">
        <f t="shared" si="8"/>
        <v>996300</v>
      </c>
    </row>
    <row r="28" spans="1:64" ht="20.25">
      <c r="A28" s="14">
        <v>22</v>
      </c>
      <c r="B28" s="15" t="s">
        <v>64</v>
      </c>
      <c r="C28" s="8">
        <v>3627</v>
      </c>
      <c r="D28" s="8">
        <v>902396</v>
      </c>
      <c r="E28" s="8">
        <v>1410</v>
      </c>
      <c r="F28" s="8">
        <v>340804</v>
      </c>
      <c r="G28" s="19">
        <f t="shared" si="0"/>
        <v>5037</v>
      </c>
      <c r="H28" s="19">
        <f t="shared" si="0"/>
        <v>1243200</v>
      </c>
      <c r="I28" s="8">
        <v>2546</v>
      </c>
      <c r="J28" s="8">
        <v>60600</v>
      </c>
      <c r="K28" s="8">
        <v>1138</v>
      </c>
      <c r="L28" s="8">
        <v>21600</v>
      </c>
      <c r="M28" s="7">
        <f t="shared" si="1"/>
        <v>8721</v>
      </c>
      <c r="N28" s="7">
        <f t="shared" si="1"/>
        <v>1325400</v>
      </c>
      <c r="O28" s="8">
        <v>296</v>
      </c>
      <c r="P28" s="8">
        <v>153480</v>
      </c>
      <c r="Q28" s="8">
        <v>127</v>
      </c>
      <c r="R28" s="8">
        <v>172680</v>
      </c>
      <c r="S28" s="8">
        <v>130</v>
      </c>
      <c r="T28" s="8">
        <v>57540</v>
      </c>
      <c r="U28" s="8">
        <v>0</v>
      </c>
      <c r="V28" s="8">
        <v>0</v>
      </c>
      <c r="W28" s="8">
        <v>0</v>
      </c>
      <c r="X28" s="8">
        <v>0</v>
      </c>
      <c r="Y28" s="7">
        <f t="shared" si="2"/>
        <v>553</v>
      </c>
      <c r="Z28" s="7">
        <f t="shared" si="3"/>
        <v>383700</v>
      </c>
      <c r="AA28" s="12">
        <v>0</v>
      </c>
      <c r="AB28" s="12">
        <v>0</v>
      </c>
      <c r="AC28" s="12">
        <v>106</v>
      </c>
      <c r="AD28" s="12">
        <v>19101</v>
      </c>
      <c r="AE28" s="12">
        <v>169</v>
      </c>
      <c r="AF28" s="12">
        <v>195228</v>
      </c>
      <c r="AG28" s="12">
        <v>0</v>
      </c>
      <c r="AH28" s="12">
        <v>0</v>
      </c>
      <c r="AI28" s="12">
        <v>2</v>
      </c>
      <c r="AJ28" s="12">
        <v>1068</v>
      </c>
      <c r="AK28" s="12">
        <v>2048</v>
      </c>
      <c r="AL28" s="12">
        <v>87003</v>
      </c>
      <c r="AM28" s="20">
        <f t="shared" si="4"/>
        <v>11599</v>
      </c>
      <c r="AN28" s="20">
        <f t="shared" si="5"/>
        <v>2011500</v>
      </c>
      <c r="AO28" s="12">
        <v>2065</v>
      </c>
      <c r="AP28" s="12">
        <v>804608</v>
      </c>
      <c r="AQ28" s="12">
        <v>0</v>
      </c>
      <c r="AR28" s="12">
        <v>0</v>
      </c>
      <c r="AS28" s="12">
        <v>17</v>
      </c>
      <c r="AT28" s="12">
        <v>13500</v>
      </c>
      <c r="AU28" s="12">
        <v>14</v>
      </c>
      <c r="AV28" s="12">
        <v>27000</v>
      </c>
      <c r="AW28" s="12">
        <v>0</v>
      </c>
      <c r="AX28" s="12">
        <v>0</v>
      </c>
      <c r="AY28" s="7">
        <f t="shared" si="6"/>
        <v>31</v>
      </c>
      <c r="AZ28" s="7">
        <f t="shared" si="6"/>
        <v>40500</v>
      </c>
      <c r="BA28" s="8">
        <v>1</v>
      </c>
      <c r="BB28" s="8">
        <v>1500</v>
      </c>
      <c r="BC28" s="8">
        <v>18</v>
      </c>
      <c r="BD28" s="8">
        <v>67500</v>
      </c>
      <c r="BE28" s="8">
        <v>652</v>
      </c>
      <c r="BF28" s="8">
        <v>67500</v>
      </c>
      <c r="BG28" s="8">
        <v>751</v>
      </c>
      <c r="BH28" s="8">
        <v>93000</v>
      </c>
      <c r="BI28" s="7">
        <f t="shared" si="7"/>
        <v>1453</v>
      </c>
      <c r="BJ28" s="7">
        <f t="shared" si="7"/>
        <v>270000</v>
      </c>
      <c r="BK28" s="7">
        <f t="shared" si="8"/>
        <v>13052</v>
      </c>
      <c r="BL28" s="7">
        <f t="shared" si="8"/>
        <v>2281500</v>
      </c>
    </row>
    <row r="29" spans="1:64" ht="24" customHeight="1">
      <c r="A29" s="14">
        <v>23</v>
      </c>
      <c r="B29" s="15" t="s">
        <v>65</v>
      </c>
      <c r="C29" s="8">
        <v>1366</v>
      </c>
      <c r="D29" s="8">
        <v>339902</v>
      </c>
      <c r="E29" s="8">
        <v>531</v>
      </c>
      <c r="F29" s="8">
        <v>128398</v>
      </c>
      <c r="G29" s="19">
        <f t="shared" si="0"/>
        <v>1897</v>
      </c>
      <c r="H29" s="19">
        <f t="shared" si="0"/>
        <v>468300</v>
      </c>
      <c r="I29" s="8">
        <v>959</v>
      </c>
      <c r="J29" s="8">
        <v>22800</v>
      </c>
      <c r="K29" s="8">
        <v>429</v>
      </c>
      <c r="L29" s="8">
        <v>8100</v>
      </c>
      <c r="M29" s="7">
        <f t="shared" si="1"/>
        <v>3285</v>
      </c>
      <c r="N29" s="7">
        <f t="shared" si="1"/>
        <v>499200</v>
      </c>
      <c r="O29" s="8">
        <v>112</v>
      </c>
      <c r="P29" s="8">
        <v>57811</v>
      </c>
      <c r="Q29" s="8">
        <v>48</v>
      </c>
      <c r="R29" s="8">
        <v>65043</v>
      </c>
      <c r="S29" s="8">
        <v>49</v>
      </c>
      <c r="T29" s="8">
        <v>21646</v>
      </c>
      <c r="U29" s="8">
        <v>0</v>
      </c>
      <c r="V29" s="8">
        <v>0</v>
      </c>
      <c r="W29" s="8">
        <v>0</v>
      </c>
      <c r="X29" s="8">
        <v>0</v>
      </c>
      <c r="Y29" s="7">
        <f t="shared" si="2"/>
        <v>209</v>
      </c>
      <c r="Z29" s="7">
        <f t="shared" si="3"/>
        <v>144500</v>
      </c>
      <c r="AA29" s="12">
        <v>0</v>
      </c>
      <c r="AB29" s="12">
        <v>0</v>
      </c>
      <c r="AC29" s="12">
        <v>40</v>
      </c>
      <c r="AD29" s="12">
        <v>7195</v>
      </c>
      <c r="AE29" s="12">
        <v>64</v>
      </c>
      <c r="AF29" s="12">
        <v>73536</v>
      </c>
      <c r="AG29" s="12">
        <v>0</v>
      </c>
      <c r="AH29" s="12">
        <v>0</v>
      </c>
      <c r="AI29" s="12">
        <v>1</v>
      </c>
      <c r="AJ29" s="12">
        <v>402</v>
      </c>
      <c r="AK29" s="12">
        <v>771</v>
      </c>
      <c r="AL29" s="12">
        <v>32867</v>
      </c>
      <c r="AM29" s="20">
        <f t="shared" si="4"/>
        <v>4370</v>
      </c>
      <c r="AN29" s="20">
        <f t="shared" si="5"/>
        <v>757700</v>
      </c>
      <c r="AO29" s="12">
        <v>778</v>
      </c>
      <c r="AP29" s="12">
        <v>303069</v>
      </c>
      <c r="AQ29" s="12">
        <v>0</v>
      </c>
      <c r="AR29" s="12">
        <v>0</v>
      </c>
      <c r="AS29" s="12">
        <v>6</v>
      </c>
      <c r="AT29" s="12">
        <v>5085</v>
      </c>
      <c r="AU29" s="12">
        <v>5</v>
      </c>
      <c r="AV29" s="12">
        <v>10170</v>
      </c>
      <c r="AW29" s="12">
        <v>0</v>
      </c>
      <c r="AX29" s="12">
        <v>0</v>
      </c>
      <c r="AY29" s="7">
        <f t="shared" si="6"/>
        <v>11</v>
      </c>
      <c r="AZ29" s="7">
        <f t="shared" si="6"/>
        <v>15255</v>
      </c>
      <c r="BA29" s="8">
        <v>1</v>
      </c>
      <c r="BB29" s="8">
        <v>565</v>
      </c>
      <c r="BC29" s="8">
        <v>7</v>
      </c>
      <c r="BD29" s="8">
        <v>25425</v>
      </c>
      <c r="BE29" s="8">
        <v>246</v>
      </c>
      <c r="BF29" s="8">
        <v>25425</v>
      </c>
      <c r="BG29" s="8">
        <v>283</v>
      </c>
      <c r="BH29" s="8">
        <v>35030</v>
      </c>
      <c r="BI29" s="7">
        <f t="shared" si="7"/>
        <v>548</v>
      </c>
      <c r="BJ29" s="7">
        <f t="shared" si="7"/>
        <v>101700</v>
      </c>
      <c r="BK29" s="7">
        <f t="shared" si="8"/>
        <v>4918</v>
      </c>
      <c r="BL29" s="7">
        <f t="shared" si="8"/>
        <v>859400</v>
      </c>
    </row>
    <row r="30" spans="1:64" ht="24.75" customHeight="1">
      <c r="A30" s="14">
        <v>24</v>
      </c>
      <c r="B30" s="15" t="s">
        <v>66</v>
      </c>
      <c r="C30" s="8">
        <v>0</v>
      </c>
      <c r="D30" s="8">
        <v>0</v>
      </c>
      <c r="E30" s="8">
        <v>0</v>
      </c>
      <c r="F30" s="8">
        <v>0</v>
      </c>
      <c r="G30" s="19">
        <f t="shared" si="0"/>
        <v>0</v>
      </c>
      <c r="H30" s="19">
        <f t="shared" si="0"/>
        <v>0</v>
      </c>
      <c r="I30" s="8">
        <v>0</v>
      </c>
      <c r="J30" s="8">
        <v>0</v>
      </c>
      <c r="K30" s="8">
        <v>0</v>
      </c>
      <c r="L30" s="8">
        <v>0</v>
      </c>
      <c r="M30" s="7">
        <f t="shared" si="1"/>
        <v>0</v>
      </c>
      <c r="N30" s="7">
        <f t="shared" si="1"/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7">
        <f t="shared" si="2"/>
        <v>0</v>
      </c>
      <c r="Z30" s="7">
        <f t="shared" si="3"/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20">
        <f t="shared" si="4"/>
        <v>0</v>
      </c>
      <c r="AN30" s="20">
        <f t="shared" si="5"/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7">
        <f t="shared" si="6"/>
        <v>0</v>
      </c>
      <c r="AZ30" s="7">
        <f t="shared" si="6"/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7">
        <f t="shared" si="7"/>
        <v>0</v>
      </c>
      <c r="BJ30" s="7">
        <f t="shared" si="7"/>
        <v>0</v>
      </c>
      <c r="BK30" s="7">
        <f t="shared" si="8"/>
        <v>0</v>
      </c>
      <c r="BL30" s="7">
        <f t="shared" si="8"/>
        <v>0</v>
      </c>
    </row>
    <row r="31" spans="1:64" ht="20.25">
      <c r="A31" s="14">
        <v>25</v>
      </c>
      <c r="B31" s="15" t="s">
        <v>67</v>
      </c>
      <c r="C31" s="8">
        <v>193</v>
      </c>
      <c r="D31" s="8">
        <v>48128</v>
      </c>
      <c r="E31" s="8">
        <v>75</v>
      </c>
      <c r="F31" s="8">
        <v>18172</v>
      </c>
      <c r="G31" s="19">
        <f t="shared" si="0"/>
        <v>268</v>
      </c>
      <c r="H31" s="19">
        <f t="shared" si="0"/>
        <v>66300</v>
      </c>
      <c r="I31" s="8">
        <v>136</v>
      </c>
      <c r="J31" s="8">
        <v>3200</v>
      </c>
      <c r="K31" s="8">
        <v>61</v>
      </c>
      <c r="L31" s="8">
        <v>1200</v>
      </c>
      <c r="M31" s="7">
        <f t="shared" si="1"/>
        <v>465</v>
      </c>
      <c r="N31" s="7">
        <f t="shared" si="1"/>
        <v>70700</v>
      </c>
      <c r="O31" s="8">
        <v>16</v>
      </c>
      <c r="P31" s="8">
        <v>8186</v>
      </c>
      <c r="Q31" s="8">
        <v>7</v>
      </c>
      <c r="R31" s="8">
        <v>9210</v>
      </c>
      <c r="S31" s="8">
        <v>7</v>
      </c>
      <c r="T31" s="8">
        <v>3104</v>
      </c>
      <c r="U31" s="8">
        <v>0</v>
      </c>
      <c r="V31" s="8">
        <v>0</v>
      </c>
      <c r="W31" s="8">
        <v>0</v>
      </c>
      <c r="X31" s="8">
        <v>0</v>
      </c>
      <c r="Y31" s="7">
        <f t="shared" si="2"/>
        <v>30</v>
      </c>
      <c r="Z31" s="7">
        <f t="shared" si="3"/>
        <v>20500</v>
      </c>
      <c r="AA31" s="12">
        <v>0</v>
      </c>
      <c r="AB31" s="12">
        <v>0</v>
      </c>
      <c r="AC31" s="12">
        <v>6</v>
      </c>
      <c r="AD31" s="12">
        <v>1019</v>
      </c>
      <c r="AE31" s="12">
        <v>9</v>
      </c>
      <c r="AF31" s="12">
        <v>10412</v>
      </c>
      <c r="AG31" s="12">
        <v>0</v>
      </c>
      <c r="AH31" s="12">
        <v>0</v>
      </c>
      <c r="AI31" s="12">
        <v>1</v>
      </c>
      <c r="AJ31" s="12">
        <v>57</v>
      </c>
      <c r="AK31" s="12">
        <v>109</v>
      </c>
      <c r="AL31" s="12">
        <v>4612</v>
      </c>
      <c r="AM31" s="20">
        <f t="shared" si="4"/>
        <v>620</v>
      </c>
      <c r="AN31" s="20">
        <f t="shared" si="5"/>
        <v>107300</v>
      </c>
      <c r="AO31" s="12">
        <v>110</v>
      </c>
      <c r="AP31" s="12">
        <v>42912</v>
      </c>
      <c r="AQ31" s="12">
        <v>0</v>
      </c>
      <c r="AR31" s="12">
        <v>0</v>
      </c>
      <c r="AS31" s="12">
        <v>1</v>
      </c>
      <c r="AT31" s="12">
        <v>720</v>
      </c>
      <c r="AU31" s="12">
        <v>1</v>
      </c>
      <c r="AV31" s="12">
        <v>1440</v>
      </c>
      <c r="AW31" s="12">
        <v>0</v>
      </c>
      <c r="AX31" s="12">
        <v>0</v>
      </c>
      <c r="AY31" s="7">
        <f t="shared" si="6"/>
        <v>2</v>
      </c>
      <c r="AZ31" s="7">
        <f t="shared" si="6"/>
        <v>2160</v>
      </c>
      <c r="BA31" s="8">
        <v>1</v>
      </c>
      <c r="BB31" s="8">
        <v>80</v>
      </c>
      <c r="BC31" s="8">
        <v>1</v>
      </c>
      <c r="BD31" s="8">
        <v>3600</v>
      </c>
      <c r="BE31" s="8">
        <v>35</v>
      </c>
      <c r="BF31" s="8">
        <v>3600</v>
      </c>
      <c r="BG31" s="8">
        <v>40</v>
      </c>
      <c r="BH31" s="8">
        <v>4960</v>
      </c>
      <c r="BI31" s="7">
        <f t="shared" si="7"/>
        <v>79</v>
      </c>
      <c r="BJ31" s="7">
        <f t="shared" si="7"/>
        <v>14400</v>
      </c>
      <c r="BK31" s="7">
        <f t="shared" si="8"/>
        <v>699</v>
      </c>
      <c r="BL31" s="7">
        <f t="shared" si="8"/>
        <v>121700</v>
      </c>
    </row>
    <row r="32" spans="1:64" ht="20.25">
      <c r="A32" s="14">
        <v>26</v>
      </c>
      <c r="B32" s="15" t="s">
        <v>68</v>
      </c>
      <c r="C32" s="8">
        <v>0</v>
      </c>
      <c r="D32" s="8">
        <v>0</v>
      </c>
      <c r="E32" s="8">
        <v>0</v>
      </c>
      <c r="F32" s="8">
        <v>0</v>
      </c>
      <c r="G32" s="19">
        <f t="shared" si="0"/>
        <v>0</v>
      </c>
      <c r="H32" s="19">
        <f t="shared" si="0"/>
        <v>0</v>
      </c>
      <c r="I32" s="8">
        <v>0</v>
      </c>
      <c r="J32" s="8">
        <v>0</v>
      </c>
      <c r="K32" s="8">
        <v>0</v>
      </c>
      <c r="L32" s="8">
        <v>0</v>
      </c>
      <c r="M32" s="7">
        <f t="shared" si="1"/>
        <v>0</v>
      </c>
      <c r="N32" s="7">
        <f t="shared" si="1"/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7">
        <f t="shared" si="2"/>
        <v>0</v>
      </c>
      <c r="Z32" s="7">
        <f t="shared" si="3"/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20">
        <f t="shared" si="4"/>
        <v>0</v>
      </c>
      <c r="AN32" s="20">
        <f t="shared" si="5"/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7">
        <f t="shared" si="6"/>
        <v>0</v>
      </c>
      <c r="AZ32" s="7">
        <f t="shared" si="6"/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7">
        <f t="shared" si="7"/>
        <v>0</v>
      </c>
      <c r="BJ32" s="7">
        <f t="shared" si="7"/>
        <v>0</v>
      </c>
      <c r="BK32" s="7">
        <f t="shared" si="8"/>
        <v>0</v>
      </c>
      <c r="BL32" s="7">
        <f t="shared" si="8"/>
        <v>0</v>
      </c>
    </row>
    <row r="33" spans="1:64" ht="20.25">
      <c r="A33" s="14">
        <v>27</v>
      </c>
      <c r="B33" s="15" t="s">
        <v>69</v>
      </c>
      <c r="C33" s="8">
        <v>278</v>
      </c>
      <c r="D33" s="8">
        <v>69184</v>
      </c>
      <c r="E33" s="8">
        <v>108</v>
      </c>
      <c r="F33" s="8">
        <v>26116</v>
      </c>
      <c r="G33" s="19">
        <f t="shared" si="0"/>
        <v>386</v>
      </c>
      <c r="H33" s="19">
        <f t="shared" si="0"/>
        <v>95300</v>
      </c>
      <c r="I33" s="8">
        <v>195</v>
      </c>
      <c r="J33" s="8">
        <v>4600</v>
      </c>
      <c r="K33" s="8">
        <v>87</v>
      </c>
      <c r="L33" s="8">
        <v>1700</v>
      </c>
      <c r="M33" s="7">
        <f t="shared" si="1"/>
        <v>668</v>
      </c>
      <c r="N33" s="7">
        <f t="shared" si="1"/>
        <v>101600</v>
      </c>
      <c r="O33" s="8">
        <v>23</v>
      </c>
      <c r="P33" s="8">
        <v>11767</v>
      </c>
      <c r="Q33" s="8">
        <v>10</v>
      </c>
      <c r="R33" s="8">
        <v>13239</v>
      </c>
      <c r="S33" s="8">
        <v>10</v>
      </c>
      <c r="T33" s="8">
        <v>4394</v>
      </c>
      <c r="U33" s="8">
        <v>0</v>
      </c>
      <c r="V33" s="8">
        <v>0</v>
      </c>
      <c r="W33" s="8">
        <v>0</v>
      </c>
      <c r="X33" s="8">
        <v>0</v>
      </c>
      <c r="Y33" s="7">
        <f t="shared" si="2"/>
        <v>43</v>
      </c>
      <c r="Z33" s="7">
        <f t="shared" si="3"/>
        <v>29400</v>
      </c>
      <c r="AA33" s="12">
        <v>0</v>
      </c>
      <c r="AB33" s="12">
        <v>0</v>
      </c>
      <c r="AC33" s="12">
        <v>8</v>
      </c>
      <c r="AD33" s="12">
        <v>1464</v>
      </c>
      <c r="AE33" s="12">
        <v>13</v>
      </c>
      <c r="AF33" s="12">
        <v>14967</v>
      </c>
      <c r="AG33" s="12">
        <v>0</v>
      </c>
      <c r="AH33" s="12">
        <v>0</v>
      </c>
      <c r="AI33" s="12">
        <v>1</v>
      </c>
      <c r="AJ33" s="12">
        <v>82</v>
      </c>
      <c r="AK33" s="12">
        <v>157</v>
      </c>
      <c r="AL33" s="12">
        <v>6687</v>
      </c>
      <c r="AM33" s="20">
        <f t="shared" si="4"/>
        <v>890</v>
      </c>
      <c r="AN33" s="20">
        <f t="shared" si="5"/>
        <v>154200</v>
      </c>
      <c r="AO33" s="12">
        <v>158</v>
      </c>
      <c r="AP33" s="12">
        <v>61687</v>
      </c>
      <c r="AQ33" s="12">
        <v>0</v>
      </c>
      <c r="AR33" s="12">
        <v>0</v>
      </c>
      <c r="AS33" s="12">
        <v>1</v>
      </c>
      <c r="AT33" s="12">
        <v>1035</v>
      </c>
      <c r="AU33" s="12">
        <v>1</v>
      </c>
      <c r="AV33" s="12">
        <v>2070</v>
      </c>
      <c r="AW33" s="12">
        <v>0</v>
      </c>
      <c r="AX33" s="12">
        <v>0</v>
      </c>
      <c r="AY33" s="7">
        <f t="shared" si="6"/>
        <v>2</v>
      </c>
      <c r="AZ33" s="7">
        <f t="shared" si="6"/>
        <v>3105</v>
      </c>
      <c r="BA33" s="8">
        <v>1</v>
      </c>
      <c r="BB33" s="8">
        <v>115</v>
      </c>
      <c r="BC33" s="8">
        <v>1</v>
      </c>
      <c r="BD33" s="8">
        <v>5175</v>
      </c>
      <c r="BE33" s="8">
        <v>50</v>
      </c>
      <c r="BF33" s="8">
        <v>5175</v>
      </c>
      <c r="BG33" s="8">
        <v>58</v>
      </c>
      <c r="BH33" s="8">
        <v>7130</v>
      </c>
      <c r="BI33" s="7">
        <f t="shared" si="7"/>
        <v>112</v>
      </c>
      <c r="BJ33" s="7">
        <f t="shared" si="7"/>
        <v>20700</v>
      </c>
      <c r="BK33" s="7">
        <f t="shared" si="8"/>
        <v>1002</v>
      </c>
      <c r="BL33" s="7">
        <f t="shared" si="8"/>
        <v>174900</v>
      </c>
    </row>
    <row r="34" spans="1:64" ht="20.25">
      <c r="A34" s="14">
        <v>28</v>
      </c>
      <c r="B34" s="15" t="s">
        <v>70</v>
      </c>
      <c r="C34" s="8">
        <v>0</v>
      </c>
      <c r="D34" s="8">
        <v>0</v>
      </c>
      <c r="E34" s="8">
        <v>0</v>
      </c>
      <c r="F34" s="8">
        <v>0</v>
      </c>
      <c r="G34" s="19">
        <f t="shared" si="0"/>
        <v>0</v>
      </c>
      <c r="H34" s="19">
        <f t="shared" si="0"/>
        <v>0</v>
      </c>
      <c r="I34" s="8">
        <v>0</v>
      </c>
      <c r="J34" s="8">
        <v>0</v>
      </c>
      <c r="K34" s="8">
        <v>0</v>
      </c>
      <c r="L34" s="8">
        <v>0</v>
      </c>
      <c r="M34" s="7">
        <f t="shared" si="1"/>
        <v>0</v>
      </c>
      <c r="N34" s="7">
        <f t="shared" si="1"/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7">
        <f t="shared" si="2"/>
        <v>0</v>
      </c>
      <c r="Z34" s="7">
        <f t="shared" si="3"/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20">
        <f t="shared" si="4"/>
        <v>0</v>
      </c>
      <c r="AN34" s="20">
        <f t="shared" si="5"/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7">
        <f t="shared" si="6"/>
        <v>0</v>
      </c>
      <c r="AZ34" s="7">
        <f t="shared" si="6"/>
        <v>0</v>
      </c>
      <c r="BA34" s="8">
        <v>0</v>
      </c>
      <c r="BB34" s="8">
        <v>0</v>
      </c>
      <c r="BC34" s="8">
        <v>0</v>
      </c>
      <c r="BD34" s="8">
        <v>0</v>
      </c>
      <c r="BE34" s="8">
        <v>0</v>
      </c>
      <c r="BF34" s="8">
        <v>0</v>
      </c>
      <c r="BG34" s="8">
        <v>0</v>
      </c>
      <c r="BH34" s="8">
        <v>0</v>
      </c>
      <c r="BI34" s="7">
        <f t="shared" si="7"/>
        <v>0</v>
      </c>
      <c r="BJ34" s="7">
        <f t="shared" si="7"/>
        <v>0</v>
      </c>
      <c r="BK34" s="7">
        <f t="shared" si="8"/>
        <v>0</v>
      </c>
      <c r="BL34" s="7">
        <f t="shared" si="8"/>
        <v>0</v>
      </c>
    </row>
    <row r="35" spans="1:64" ht="20.25">
      <c r="A35" s="14">
        <v>29</v>
      </c>
      <c r="B35" s="15" t="s">
        <v>71</v>
      </c>
      <c r="C35" s="8">
        <v>604</v>
      </c>
      <c r="D35" s="8">
        <v>150399</v>
      </c>
      <c r="E35" s="8">
        <v>235</v>
      </c>
      <c r="F35" s="8">
        <v>56801</v>
      </c>
      <c r="G35" s="19">
        <f t="shared" si="0"/>
        <v>839</v>
      </c>
      <c r="H35" s="19">
        <f t="shared" si="0"/>
        <v>207200</v>
      </c>
      <c r="I35" s="8">
        <v>424</v>
      </c>
      <c r="J35" s="8">
        <v>10100</v>
      </c>
      <c r="K35" s="8">
        <v>190</v>
      </c>
      <c r="L35" s="8">
        <v>3600</v>
      </c>
      <c r="M35" s="7">
        <f t="shared" si="1"/>
        <v>1453</v>
      </c>
      <c r="N35" s="7">
        <f t="shared" si="1"/>
        <v>220900</v>
      </c>
      <c r="O35" s="8">
        <v>49</v>
      </c>
      <c r="P35" s="8">
        <v>25580</v>
      </c>
      <c r="Q35" s="8">
        <v>21</v>
      </c>
      <c r="R35" s="8">
        <v>28780</v>
      </c>
      <c r="S35" s="8">
        <v>22</v>
      </c>
      <c r="T35" s="8">
        <v>9640</v>
      </c>
      <c r="U35" s="8">
        <v>0</v>
      </c>
      <c r="V35" s="8">
        <v>0</v>
      </c>
      <c r="W35" s="8">
        <v>0</v>
      </c>
      <c r="X35" s="8">
        <v>0</v>
      </c>
      <c r="Y35" s="7">
        <f t="shared" si="2"/>
        <v>92</v>
      </c>
      <c r="Z35" s="7">
        <f t="shared" si="3"/>
        <v>64000</v>
      </c>
      <c r="AA35" s="12">
        <v>0</v>
      </c>
      <c r="AB35" s="12">
        <v>0</v>
      </c>
      <c r="AC35" s="12">
        <v>18</v>
      </c>
      <c r="AD35" s="12">
        <v>3184</v>
      </c>
      <c r="AE35" s="12">
        <v>28</v>
      </c>
      <c r="AF35" s="12">
        <v>32538</v>
      </c>
      <c r="AG35" s="12">
        <v>0</v>
      </c>
      <c r="AH35" s="12">
        <v>0</v>
      </c>
      <c r="AI35" s="12">
        <v>1</v>
      </c>
      <c r="AJ35" s="12">
        <v>178</v>
      </c>
      <c r="AK35" s="12">
        <v>341</v>
      </c>
      <c r="AL35" s="12">
        <v>14500</v>
      </c>
      <c r="AM35" s="20">
        <f t="shared" si="4"/>
        <v>1933</v>
      </c>
      <c r="AN35" s="20">
        <f t="shared" si="5"/>
        <v>335300</v>
      </c>
      <c r="AO35" s="12">
        <v>344</v>
      </c>
      <c r="AP35" s="12">
        <v>134101</v>
      </c>
      <c r="AQ35" s="12">
        <v>0</v>
      </c>
      <c r="AR35" s="12">
        <v>0</v>
      </c>
      <c r="AS35" s="12">
        <v>3</v>
      </c>
      <c r="AT35" s="12">
        <v>2250</v>
      </c>
      <c r="AU35" s="12">
        <v>2</v>
      </c>
      <c r="AV35" s="12">
        <v>4500</v>
      </c>
      <c r="AW35" s="12">
        <v>0</v>
      </c>
      <c r="AX35" s="12">
        <v>0</v>
      </c>
      <c r="AY35" s="7">
        <f t="shared" si="6"/>
        <v>5</v>
      </c>
      <c r="AZ35" s="7">
        <f t="shared" si="6"/>
        <v>6750</v>
      </c>
      <c r="BA35" s="8">
        <v>1</v>
      </c>
      <c r="BB35" s="8">
        <v>250</v>
      </c>
      <c r="BC35" s="8">
        <v>3</v>
      </c>
      <c r="BD35" s="8">
        <v>11250</v>
      </c>
      <c r="BE35" s="8">
        <v>109</v>
      </c>
      <c r="BF35" s="8">
        <v>11250</v>
      </c>
      <c r="BG35" s="8">
        <v>125</v>
      </c>
      <c r="BH35" s="8">
        <v>15500</v>
      </c>
      <c r="BI35" s="7">
        <f t="shared" si="7"/>
        <v>243</v>
      </c>
      <c r="BJ35" s="7">
        <f t="shared" si="7"/>
        <v>45000</v>
      </c>
      <c r="BK35" s="7">
        <f t="shared" si="8"/>
        <v>2176</v>
      </c>
      <c r="BL35" s="7">
        <f t="shared" si="8"/>
        <v>380300</v>
      </c>
    </row>
    <row r="36" spans="1:64" ht="20.25">
      <c r="A36" s="14">
        <v>30</v>
      </c>
      <c r="B36" s="15" t="s">
        <v>72</v>
      </c>
      <c r="C36" s="8">
        <v>810</v>
      </c>
      <c r="D36" s="8">
        <v>201535</v>
      </c>
      <c r="E36" s="8">
        <v>315</v>
      </c>
      <c r="F36" s="8">
        <v>76065</v>
      </c>
      <c r="G36" s="19">
        <f t="shared" si="0"/>
        <v>1125</v>
      </c>
      <c r="H36" s="19">
        <f t="shared" si="0"/>
        <v>277600</v>
      </c>
      <c r="I36" s="8">
        <v>569</v>
      </c>
      <c r="J36" s="8">
        <v>13500</v>
      </c>
      <c r="K36" s="8">
        <v>254</v>
      </c>
      <c r="L36" s="8">
        <v>4800</v>
      </c>
      <c r="M36" s="7">
        <f t="shared" si="1"/>
        <v>1948</v>
      </c>
      <c r="N36" s="7">
        <f t="shared" si="1"/>
        <v>295900</v>
      </c>
      <c r="O36" s="8">
        <v>66</v>
      </c>
      <c r="P36" s="8">
        <v>34277</v>
      </c>
      <c r="Q36" s="8">
        <v>28</v>
      </c>
      <c r="R36" s="8">
        <v>38565</v>
      </c>
      <c r="S36" s="8">
        <v>29</v>
      </c>
      <c r="T36" s="8">
        <v>12858</v>
      </c>
      <c r="U36" s="8">
        <v>0</v>
      </c>
      <c r="V36" s="8">
        <v>0</v>
      </c>
      <c r="W36" s="8">
        <v>0</v>
      </c>
      <c r="X36" s="8">
        <v>0</v>
      </c>
      <c r="Y36" s="7">
        <f t="shared" si="2"/>
        <v>123</v>
      </c>
      <c r="Z36" s="7">
        <f t="shared" si="3"/>
        <v>85700</v>
      </c>
      <c r="AA36" s="12">
        <v>0</v>
      </c>
      <c r="AB36" s="12">
        <v>0</v>
      </c>
      <c r="AC36" s="12">
        <v>24</v>
      </c>
      <c r="AD36" s="12">
        <v>4266</v>
      </c>
      <c r="AE36" s="12">
        <v>38</v>
      </c>
      <c r="AF36" s="12">
        <v>43601</v>
      </c>
      <c r="AG36" s="12">
        <v>0</v>
      </c>
      <c r="AH36" s="12">
        <v>0</v>
      </c>
      <c r="AI36" s="12">
        <v>1</v>
      </c>
      <c r="AJ36" s="12">
        <v>239</v>
      </c>
      <c r="AK36" s="12">
        <v>457</v>
      </c>
      <c r="AL36" s="12">
        <v>19494</v>
      </c>
      <c r="AM36" s="20">
        <f t="shared" si="4"/>
        <v>2591</v>
      </c>
      <c r="AN36" s="20">
        <f t="shared" si="5"/>
        <v>449200</v>
      </c>
      <c r="AO36" s="12">
        <v>461</v>
      </c>
      <c r="AP36" s="12">
        <v>179696</v>
      </c>
      <c r="AQ36" s="12">
        <v>0</v>
      </c>
      <c r="AR36" s="12">
        <v>0</v>
      </c>
      <c r="AS36" s="12">
        <v>4</v>
      </c>
      <c r="AT36" s="12">
        <v>3015</v>
      </c>
      <c r="AU36" s="12">
        <v>3</v>
      </c>
      <c r="AV36" s="12">
        <v>6030</v>
      </c>
      <c r="AW36" s="12">
        <v>0</v>
      </c>
      <c r="AX36" s="12">
        <v>0</v>
      </c>
      <c r="AY36" s="7">
        <f t="shared" si="6"/>
        <v>7</v>
      </c>
      <c r="AZ36" s="7">
        <f t="shared" si="6"/>
        <v>9045</v>
      </c>
      <c r="BA36" s="8">
        <v>1</v>
      </c>
      <c r="BB36" s="8">
        <v>335</v>
      </c>
      <c r="BC36" s="8">
        <v>4</v>
      </c>
      <c r="BD36" s="8">
        <v>15075</v>
      </c>
      <c r="BE36" s="8">
        <v>146</v>
      </c>
      <c r="BF36" s="8">
        <v>15075</v>
      </c>
      <c r="BG36" s="8">
        <v>168</v>
      </c>
      <c r="BH36" s="8">
        <v>20770</v>
      </c>
      <c r="BI36" s="7">
        <f t="shared" si="7"/>
        <v>326</v>
      </c>
      <c r="BJ36" s="7">
        <f t="shared" si="7"/>
        <v>60300</v>
      </c>
      <c r="BK36" s="7">
        <f t="shared" si="8"/>
        <v>2917</v>
      </c>
      <c r="BL36" s="7">
        <f t="shared" si="8"/>
        <v>509500</v>
      </c>
    </row>
    <row r="37" spans="1:64" ht="20.25">
      <c r="A37" s="14">
        <v>31</v>
      </c>
      <c r="B37" s="15" t="s">
        <v>73</v>
      </c>
      <c r="C37" s="8">
        <v>0</v>
      </c>
      <c r="D37" s="8">
        <v>0</v>
      </c>
      <c r="E37" s="8">
        <v>0</v>
      </c>
      <c r="F37" s="8">
        <v>0</v>
      </c>
      <c r="G37" s="19">
        <f t="shared" si="0"/>
        <v>0</v>
      </c>
      <c r="H37" s="19">
        <f t="shared" si="0"/>
        <v>0</v>
      </c>
      <c r="I37" s="8">
        <v>0</v>
      </c>
      <c r="J37" s="8">
        <v>0</v>
      </c>
      <c r="K37" s="8">
        <v>0</v>
      </c>
      <c r="L37" s="8">
        <v>0</v>
      </c>
      <c r="M37" s="7">
        <f t="shared" si="1"/>
        <v>0</v>
      </c>
      <c r="N37" s="7">
        <f t="shared" si="1"/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7">
        <f t="shared" si="2"/>
        <v>0</v>
      </c>
      <c r="Z37" s="7">
        <f t="shared" si="3"/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20">
        <f t="shared" si="4"/>
        <v>0</v>
      </c>
      <c r="AN37" s="20">
        <f t="shared" si="5"/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7">
        <f t="shared" si="6"/>
        <v>0</v>
      </c>
      <c r="AZ37" s="7">
        <f t="shared" si="6"/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7">
        <f t="shared" si="7"/>
        <v>0</v>
      </c>
      <c r="BJ37" s="7">
        <f t="shared" si="7"/>
        <v>0</v>
      </c>
      <c r="BK37" s="7">
        <f t="shared" si="8"/>
        <v>0</v>
      </c>
      <c r="BL37" s="7">
        <f t="shared" si="8"/>
        <v>0</v>
      </c>
    </row>
    <row r="38" spans="1:64" ht="20.25">
      <c r="A38" s="14">
        <v>32</v>
      </c>
      <c r="B38" s="15" t="s">
        <v>74</v>
      </c>
      <c r="C38" s="8">
        <v>0</v>
      </c>
      <c r="D38" s="8">
        <v>0</v>
      </c>
      <c r="E38" s="8">
        <v>0</v>
      </c>
      <c r="F38" s="8">
        <v>0</v>
      </c>
      <c r="G38" s="19">
        <f t="shared" si="0"/>
        <v>0</v>
      </c>
      <c r="H38" s="19">
        <f t="shared" si="0"/>
        <v>0</v>
      </c>
      <c r="I38" s="8">
        <v>0</v>
      </c>
      <c r="J38" s="8">
        <v>0</v>
      </c>
      <c r="K38" s="8">
        <v>0</v>
      </c>
      <c r="L38" s="8">
        <v>0</v>
      </c>
      <c r="M38" s="7">
        <f t="shared" si="1"/>
        <v>0</v>
      </c>
      <c r="N38" s="7">
        <f t="shared" si="1"/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7">
        <f t="shared" si="2"/>
        <v>0</v>
      </c>
      <c r="Z38" s="7">
        <f t="shared" si="3"/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20">
        <f t="shared" si="4"/>
        <v>0</v>
      </c>
      <c r="AN38" s="20">
        <f t="shared" si="5"/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7">
        <f t="shared" si="6"/>
        <v>0</v>
      </c>
      <c r="AZ38" s="7">
        <f t="shared" si="6"/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7">
        <f t="shared" si="7"/>
        <v>0</v>
      </c>
      <c r="BJ38" s="7">
        <f t="shared" si="7"/>
        <v>0</v>
      </c>
      <c r="BK38" s="7">
        <f t="shared" si="8"/>
        <v>0</v>
      </c>
      <c r="BL38" s="7">
        <f t="shared" si="8"/>
        <v>0</v>
      </c>
    </row>
    <row r="39" spans="1:64" ht="20.25">
      <c r="A39" s="14">
        <v>33</v>
      </c>
      <c r="B39" s="15" t="s">
        <v>75</v>
      </c>
      <c r="C39" s="8">
        <v>0</v>
      </c>
      <c r="D39" s="8">
        <v>0</v>
      </c>
      <c r="E39" s="8">
        <v>0</v>
      </c>
      <c r="F39" s="8">
        <v>0</v>
      </c>
      <c r="G39" s="19">
        <f t="shared" si="0"/>
        <v>0</v>
      </c>
      <c r="H39" s="19">
        <f t="shared" si="0"/>
        <v>0</v>
      </c>
      <c r="I39" s="8">
        <v>0</v>
      </c>
      <c r="J39" s="8">
        <v>0</v>
      </c>
      <c r="K39" s="8">
        <v>0</v>
      </c>
      <c r="L39" s="8">
        <v>0</v>
      </c>
      <c r="M39" s="7">
        <f t="shared" si="1"/>
        <v>0</v>
      </c>
      <c r="N39" s="7">
        <f t="shared" si="1"/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7">
        <f t="shared" si="2"/>
        <v>0</v>
      </c>
      <c r="Z39" s="7">
        <f t="shared" si="3"/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20">
        <f t="shared" si="4"/>
        <v>0</v>
      </c>
      <c r="AN39" s="20">
        <f t="shared" si="5"/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7">
        <f t="shared" si="6"/>
        <v>0</v>
      </c>
      <c r="AZ39" s="7">
        <f t="shared" si="6"/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7">
        <f t="shared" si="7"/>
        <v>0</v>
      </c>
      <c r="BJ39" s="7">
        <f t="shared" si="7"/>
        <v>0</v>
      </c>
      <c r="BK39" s="7">
        <f t="shared" si="8"/>
        <v>0</v>
      </c>
      <c r="BL39" s="7">
        <f t="shared" si="8"/>
        <v>0</v>
      </c>
    </row>
    <row r="40" spans="1:64" ht="20.25">
      <c r="A40" s="14">
        <v>34</v>
      </c>
      <c r="B40" s="15" t="s">
        <v>76</v>
      </c>
      <c r="C40" s="8">
        <v>0</v>
      </c>
      <c r="D40" s="8">
        <v>0</v>
      </c>
      <c r="E40" s="8">
        <v>0</v>
      </c>
      <c r="F40" s="8">
        <v>0</v>
      </c>
      <c r="G40" s="19">
        <f t="shared" si="0"/>
        <v>0</v>
      </c>
      <c r="H40" s="19">
        <f t="shared" si="0"/>
        <v>0</v>
      </c>
      <c r="I40" s="8">
        <v>0</v>
      </c>
      <c r="J40" s="8">
        <v>0</v>
      </c>
      <c r="K40" s="8">
        <v>0</v>
      </c>
      <c r="L40" s="8">
        <v>0</v>
      </c>
      <c r="M40" s="7">
        <f t="shared" si="1"/>
        <v>0</v>
      </c>
      <c r="N40" s="7">
        <f t="shared" si="1"/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7">
        <f t="shared" si="2"/>
        <v>0</v>
      </c>
      <c r="Z40" s="7">
        <f t="shared" si="3"/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20">
        <f t="shared" si="4"/>
        <v>0</v>
      </c>
      <c r="AN40" s="20">
        <f t="shared" si="5"/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7">
        <f t="shared" si="6"/>
        <v>0</v>
      </c>
      <c r="AZ40" s="7">
        <f t="shared" si="6"/>
        <v>0</v>
      </c>
      <c r="BA40" s="8">
        <v>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0</v>
      </c>
      <c r="BH40" s="8">
        <v>0</v>
      </c>
      <c r="BI40" s="7">
        <f t="shared" si="7"/>
        <v>0</v>
      </c>
      <c r="BJ40" s="7">
        <f t="shared" si="7"/>
        <v>0</v>
      </c>
      <c r="BK40" s="7">
        <f t="shared" si="8"/>
        <v>0</v>
      </c>
      <c r="BL40" s="7">
        <f t="shared" si="8"/>
        <v>0</v>
      </c>
    </row>
    <row r="41" spans="1:64" ht="20.25">
      <c r="A41" s="14">
        <v>35</v>
      </c>
      <c r="B41" s="15" t="s">
        <v>77</v>
      </c>
      <c r="C41" s="27">
        <v>3458</v>
      </c>
      <c r="D41" s="10">
        <v>860284</v>
      </c>
      <c r="E41" s="10">
        <v>1345</v>
      </c>
      <c r="F41" s="10">
        <v>324916</v>
      </c>
      <c r="G41" s="19">
        <f t="shared" si="0"/>
        <v>4803</v>
      </c>
      <c r="H41" s="19">
        <f t="shared" si="0"/>
        <v>1185200</v>
      </c>
      <c r="I41" s="10">
        <v>2428</v>
      </c>
      <c r="J41" s="10">
        <v>57800</v>
      </c>
      <c r="K41" s="10">
        <v>1055</v>
      </c>
      <c r="L41" s="10">
        <v>20600</v>
      </c>
      <c r="M41" s="7">
        <f t="shared" si="1"/>
        <v>8286</v>
      </c>
      <c r="N41" s="7">
        <f t="shared" si="1"/>
        <v>1263600</v>
      </c>
      <c r="O41" s="10">
        <v>282</v>
      </c>
      <c r="P41" s="10">
        <v>146318</v>
      </c>
      <c r="Q41" s="10">
        <v>121</v>
      </c>
      <c r="R41" s="10">
        <v>164622</v>
      </c>
      <c r="S41" s="10">
        <v>124</v>
      </c>
      <c r="T41" s="10">
        <v>54860</v>
      </c>
      <c r="U41" s="10">
        <v>0</v>
      </c>
      <c r="V41" s="10">
        <v>0</v>
      </c>
      <c r="W41" s="10">
        <v>0</v>
      </c>
      <c r="X41" s="10">
        <v>0</v>
      </c>
      <c r="Y41" s="7">
        <f t="shared" si="2"/>
        <v>527</v>
      </c>
      <c r="Z41" s="7">
        <f t="shared" si="3"/>
        <v>365800</v>
      </c>
      <c r="AA41" s="12">
        <v>0</v>
      </c>
      <c r="AB41" s="12">
        <v>0</v>
      </c>
      <c r="AC41" s="12">
        <v>101</v>
      </c>
      <c r="AD41" s="12">
        <v>18210</v>
      </c>
      <c r="AE41" s="12">
        <v>161</v>
      </c>
      <c r="AF41" s="12">
        <v>186117</v>
      </c>
      <c r="AG41" s="12">
        <v>0</v>
      </c>
      <c r="AH41" s="12">
        <v>0</v>
      </c>
      <c r="AI41" s="12">
        <v>2</v>
      </c>
      <c r="AJ41" s="12">
        <v>1018</v>
      </c>
      <c r="AK41" s="12">
        <v>1952</v>
      </c>
      <c r="AL41" s="12">
        <v>82855</v>
      </c>
      <c r="AM41" s="20">
        <f t="shared" si="4"/>
        <v>11029</v>
      </c>
      <c r="AN41" s="20">
        <f t="shared" si="5"/>
        <v>1917600</v>
      </c>
      <c r="AO41" s="12">
        <v>1969</v>
      </c>
      <c r="AP41" s="12">
        <v>767060</v>
      </c>
      <c r="AQ41" s="12">
        <v>0</v>
      </c>
      <c r="AR41" s="12">
        <v>0</v>
      </c>
      <c r="AS41" s="12">
        <v>16</v>
      </c>
      <c r="AT41" s="12">
        <v>12870</v>
      </c>
      <c r="AU41" s="12">
        <v>13</v>
      </c>
      <c r="AV41" s="12">
        <v>25740</v>
      </c>
      <c r="AW41" s="12">
        <v>0</v>
      </c>
      <c r="AX41" s="12">
        <v>0</v>
      </c>
      <c r="AY41" s="7">
        <f t="shared" si="6"/>
        <v>29</v>
      </c>
      <c r="AZ41" s="7">
        <f t="shared" si="6"/>
        <v>38610</v>
      </c>
      <c r="BA41" s="10">
        <v>1</v>
      </c>
      <c r="BB41" s="10">
        <v>1430</v>
      </c>
      <c r="BC41" s="10">
        <v>17</v>
      </c>
      <c r="BD41" s="10">
        <v>64350</v>
      </c>
      <c r="BE41" s="10">
        <v>621</v>
      </c>
      <c r="BF41" s="10">
        <v>64350</v>
      </c>
      <c r="BG41" s="10">
        <v>716</v>
      </c>
      <c r="BH41" s="10">
        <v>88660</v>
      </c>
      <c r="BI41" s="7">
        <f t="shared" si="7"/>
        <v>1384</v>
      </c>
      <c r="BJ41" s="7">
        <f t="shared" si="7"/>
        <v>257400</v>
      </c>
      <c r="BK41" s="7">
        <f t="shared" si="8"/>
        <v>12413</v>
      </c>
      <c r="BL41" s="7">
        <f t="shared" si="8"/>
        <v>2175000</v>
      </c>
    </row>
    <row r="42" spans="1:64" ht="20.25">
      <c r="A42" s="14">
        <v>36</v>
      </c>
      <c r="B42" s="15" t="s">
        <v>78</v>
      </c>
      <c r="C42" s="8">
        <v>4110</v>
      </c>
      <c r="D42" s="8">
        <v>1022715</v>
      </c>
      <c r="E42" s="8">
        <v>1598</v>
      </c>
      <c r="F42" s="8">
        <v>386285</v>
      </c>
      <c r="G42" s="19">
        <f t="shared" si="0"/>
        <v>5708</v>
      </c>
      <c r="H42" s="19">
        <f t="shared" si="0"/>
        <v>1409000</v>
      </c>
      <c r="I42" s="8">
        <v>2886</v>
      </c>
      <c r="J42" s="8">
        <v>68700</v>
      </c>
      <c r="K42" s="8">
        <v>1290</v>
      </c>
      <c r="L42" s="8">
        <v>24500</v>
      </c>
      <c r="M42" s="7">
        <f t="shared" si="1"/>
        <v>9884</v>
      </c>
      <c r="N42" s="7">
        <f t="shared" si="1"/>
        <v>1502200</v>
      </c>
      <c r="O42" s="8">
        <v>336</v>
      </c>
      <c r="P42" s="8">
        <v>173944</v>
      </c>
      <c r="Q42" s="8">
        <v>144</v>
      </c>
      <c r="R42" s="8">
        <v>195704</v>
      </c>
      <c r="S42" s="8">
        <v>148</v>
      </c>
      <c r="T42" s="8">
        <v>65252</v>
      </c>
      <c r="U42" s="8">
        <v>0</v>
      </c>
      <c r="V42" s="8">
        <v>0</v>
      </c>
      <c r="W42" s="8">
        <v>0</v>
      </c>
      <c r="X42" s="8">
        <v>0</v>
      </c>
      <c r="Y42" s="7">
        <f t="shared" si="2"/>
        <v>628</v>
      </c>
      <c r="Z42" s="7">
        <f t="shared" si="3"/>
        <v>434900</v>
      </c>
      <c r="AA42" s="12">
        <v>0</v>
      </c>
      <c r="AB42" s="12">
        <v>0</v>
      </c>
      <c r="AC42" s="12">
        <v>120</v>
      </c>
      <c r="AD42" s="12">
        <v>21648</v>
      </c>
      <c r="AE42" s="12">
        <v>192</v>
      </c>
      <c r="AF42" s="12">
        <v>221258</v>
      </c>
      <c r="AG42" s="12">
        <v>0</v>
      </c>
      <c r="AH42" s="12">
        <v>0</v>
      </c>
      <c r="AI42" s="12">
        <v>2</v>
      </c>
      <c r="AJ42" s="12">
        <v>1210</v>
      </c>
      <c r="AK42" s="12">
        <v>2321</v>
      </c>
      <c r="AL42" s="12">
        <v>98484</v>
      </c>
      <c r="AM42" s="20">
        <f t="shared" si="4"/>
        <v>13147</v>
      </c>
      <c r="AN42" s="20">
        <f t="shared" si="5"/>
        <v>2279700</v>
      </c>
      <c r="AO42" s="12">
        <v>2340</v>
      </c>
      <c r="AP42" s="12">
        <v>911890</v>
      </c>
      <c r="AQ42" s="12">
        <v>0</v>
      </c>
      <c r="AR42" s="12">
        <v>0</v>
      </c>
      <c r="AS42" s="12">
        <v>19</v>
      </c>
      <c r="AT42" s="12">
        <v>15300</v>
      </c>
      <c r="AU42" s="12">
        <v>15</v>
      </c>
      <c r="AV42" s="12">
        <v>30600</v>
      </c>
      <c r="AW42" s="12">
        <v>0</v>
      </c>
      <c r="AX42" s="12">
        <v>0</v>
      </c>
      <c r="AY42" s="7">
        <f t="shared" si="6"/>
        <v>34</v>
      </c>
      <c r="AZ42" s="7">
        <f t="shared" si="6"/>
        <v>45900</v>
      </c>
      <c r="BA42" s="8">
        <v>1</v>
      </c>
      <c r="BB42" s="8">
        <v>1700</v>
      </c>
      <c r="BC42" s="8">
        <v>21</v>
      </c>
      <c r="BD42" s="8">
        <v>76500</v>
      </c>
      <c r="BE42" s="8">
        <v>739</v>
      </c>
      <c r="BF42" s="8">
        <v>76500</v>
      </c>
      <c r="BG42" s="8">
        <v>851</v>
      </c>
      <c r="BH42" s="8">
        <v>105400</v>
      </c>
      <c r="BI42" s="7">
        <f t="shared" si="7"/>
        <v>1646</v>
      </c>
      <c r="BJ42" s="7">
        <f t="shared" si="7"/>
        <v>306000</v>
      </c>
      <c r="BK42" s="7">
        <f t="shared" si="8"/>
        <v>14793</v>
      </c>
      <c r="BL42" s="7">
        <f t="shared" si="8"/>
        <v>2585700</v>
      </c>
    </row>
    <row r="43" spans="1:64" ht="20.25">
      <c r="A43" s="14">
        <v>37</v>
      </c>
      <c r="B43" s="15" t="s">
        <v>79</v>
      </c>
      <c r="C43" s="8">
        <v>1946</v>
      </c>
      <c r="D43" s="8">
        <v>484286</v>
      </c>
      <c r="E43" s="8">
        <v>757</v>
      </c>
      <c r="F43" s="8">
        <v>182914</v>
      </c>
      <c r="G43" s="19">
        <f t="shared" si="0"/>
        <v>2703</v>
      </c>
      <c r="H43" s="19">
        <f t="shared" si="0"/>
        <v>667200</v>
      </c>
      <c r="I43" s="8">
        <v>1367</v>
      </c>
      <c r="J43" s="8">
        <v>32500</v>
      </c>
      <c r="K43" s="8">
        <v>611</v>
      </c>
      <c r="L43" s="8">
        <v>11600</v>
      </c>
      <c r="M43" s="7">
        <f t="shared" si="1"/>
        <v>4681</v>
      </c>
      <c r="N43" s="7">
        <f t="shared" si="1"/>
        <v>711300</v>
      </c>
      <c r="O43" s="8">
        <v>250</v>
      </c>
      <c r="P43" s="8">
        <v>82368</v>
      </c>
      <c r="Q43" s="8">
        <v>104</v>
      </c>
      <c r="R43" s="8">
        <v>92672</v>
      </c>
      <c r="S43" s="8">
        <v>70</v>
      </c>
      <c r="T43" s="8">
        <v>34460</v>
      </c>
      <c r="U43" s="8">
        <v>0</v>
      </c>
      <c r="V43" s="8">
        <v>0</v>
      </c>
      <c r="W43" s="8">
        <v>0</v>
      </c>
      <c r="X43" s="8">
        <v>0</v>
      </c>
      <c r="Y43" s="7">
        <f t="shared" si="2"/>
        <v>424</v>
      </c>
      <c r="Z43" s="7">
        <f t="shared" si="3"/>
        <v>209500</v>
      </c>
      <c r="AA43" s="12">
        <v>0</v>
      </c>
      <c r="AB43" s="12">
        <v>0</v>
      </c>
      <c r="AC43" s="12">
        <v>57</v>
      </c>
      <c r="AD43" s="12">
        <v>10251</v>
      </c>
      <c r="AE43" s="12">
        <v>91</v>
      </c>
      <c r="AF43" s="12">
        <v>104772</v>
      </c>
      <c r="AG43" s="12">
        <v>0</v>
      </c>
      <c r="AH43" s="12">
        <v>0</v>
      </c>
      <c r="AI43" s="12">
        <v>1</v>
      </c>
      <c r="AJ43" s="12">
        <v>573</v>
      </c>
      <c r="AK43" s="12">
        <v>1099</v>
      </c>
      <c r="AL43" s="12">
        <v>43104</v>
      </c>
      <c r="AM43" s="20">
        <f t="shared" si="4"/>
        <v>6353</v>
      </c>
      <c r="AN43" s="20">
        <f t="shared" si="5"/>
        <v>1079500</v>
      </c>
      <c r="AO43" s="12">
        <v>1108</v>
      </c>
      <c r="AP43" s="12">
        <v>431807</v>
      </c>
      <c r="AQ43" s="12">
        <v>0</v>
      </c>
      <c r="AR43" s="12">
        <v>0</v>
      </c>
      <c r="AS43" s="12">
        <v>9</v>
      </c>
      <c r="AT43" s="12">
        <v>7245</v>
      </c>
      <c r="AU43" s="12">
        <v>7</v>
      </c>
      <c r="AV43" s="12">
        <v>14490</v>
      </c>
      <c r="AW43" s="12">
        <v>0</v>
      </c>
      <c r="AX43" s="12">
        <v>0</v>
      </c>
      <c r="AY43" s="7">
        <f t="shared" si="6"/>
        <v>16</v>
      </c>
      <c r="AZ43" s="7">
        <f t="shared" si="6"/>
        <v>21735</v>
      </c>
      <c r="BA43" s="8">
        <v>1</v>
      </c>
      <c r="BB43" s="8">
        <v>805</v>
      </c>
      <c r="BC43" s="8">
        <v>10</v>
      </c>
      <c r="BD43" s="8">
        <v>36225</v>
      </c>
      <c r="BE43" s="8">
        <v>350</v>
      </c>
      <c r="BF43" s="8">
        <v>36225</v>
      </c>
      <c r="BG43" s="8">
        <v>403</v>
      </c>
      <c r="BH43" s="8">
        <v>49910</v>
      </c>
      <c r="BI43" s="7">
        <f t="shared" si="7"/>
        <v>780</v>
      </c>
      <c r="BJ43" s="7">
        <f t="shared" si="7"/>
        <v>144900</v>
      </c>
      <c r="BK43" s="7">
        <f t="shared" si="8"/>
        <v>7133</v>
      </c>
      <c r="BL43" s="7">
        <f t="shared" si="8"/>
        <v>1224400</v>
      </c>
    </row>
    <row r="44" spans="1:64" ht="20.25">
      <c r="A44" s="14">
        <v>38</v>
      </c>
      <c r="B44" s="15" t="s">
        <v>80</v>
      </c>
      <c r="C44" s="8">
        <v>0</v>
      </c>
      <c r="D44" s="8">
        <v>0</v>
      </c>
      <c r="E44" s="8">
        <v>0</v>
      </c>
      <c r="F44" s="8">
        <v>0</v>
      </c>
      <c r="G44" s="19">
        <f t="shared" si="0"/>
        <v>0</v>
      </c>
      <c r="H44" s="19">
        <f t="shared" si="0"/>
        <v>0</v>
      </c>
      <c r="I44" s="8">
        <v>0</v>
      </c>
      <c r="J44" s="8">
        <v>0</v>
      </c>
      <c r="K44" s="8">
        <v>0</v>
      </c>
      <c r="L44" s="8">
        <v>0</v>
      </c>
      <c r="M44" s="7">
        <f t="shared" si="1"/>
        <v>0</v>
      </c>
      <c r="N44" s="7">
        <f t="shared" si="1"/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7">
        <f t="shared" si="2"/>
        <v>0</v>
      </c>
      <c r="Z44" s="7">
        <f t="shared" si="3"/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20">
        <f t="shared" si="4"/>
        <v>0</v>
      </c>
      <c r="AN44" s="20">
        <f t="shared" si="5"/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7">
        <f t="shared" si="6"/>
        <v>0</v>
      </c>
      <c r="AZ44" s="7">
        <f t="shared" si="6"/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7">
        <f t="shared" si="7"/>
        <v>0</v>
      </c>
      <c r="BJ44" s="7">
        <f t="shared" si="7"/>
        <v>0</v>
      </c>
      <c r="BK44" s="7">
        <f t="shared" si="8"/>
        <v>0</v>
      </c>
      <c r="BL44" s="7">
        <f t="shared" si="8"/>
        <v>0</v>
      </c>
    </row>
    <row r="45" spans="1:64" ht="25.5" customHeight="1">
      <c r="A45" s="14">
        <v>39</v>
      </c>
      <c r="B45" s="15" t="s">
        <v>81</v>
      </c>
      <c r="C45" s="8">
        <v>0</v>
      </c>
      <c r="D45" s="8">
        <v>0</v>
      </c>
      <c r="E45" s="8">
        <v>0</v>
      </c>
      <c r="F45" s="8">
        <v>0</v>
      </c>
      <c r="G45" s="19">
        <f t="shared" si="0"/>
        <v>0</v>
      </c>
      <c r="H45" s="19">
        <f t="shared" si="0"/>
        <v>0</v>
      </c>
      <c r="I45" s="8">
        <v>0</v>
      </c>
      <c r="J45" s="8">
        <v>0</v>
      </c>
      <c r="K45" s="8">
        <v>0</v>
      </c>
      <c r="L45" s="8">
        <v>0</v>
      </c>
      <c r="M45" s="7">
        <f t="shared" si="1"/>
        <v>0</v>
      </c>
      <c r="N45" s="7">
        <f t="shared" si="1"/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7">
        <f t="shared" si="2"/>
        <v>0</v>
      </c>
      <c r="Z45" s="7">
        <f t="shared" si="3"/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20">
        <f t="shared" si="4"/>
        <v>0</v>
      </c>
      <c r="AN45" s="20">
        <f t="shared" si="5"/>
        <v>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7">
        <f t="shared" si="6"/>
        <v>0</v>
      </c>
      <c r="AZ45" s="7">
        <f t="shared" si="6"/>
        <v>0</v>
      </c>
      <c r="BA45" s="8">
        <v>0</v>
      </c>
      <c r="BB45" s="8">
        <v>0</v>
      </c>
      <c r="BC45" s="8">
        <v>0</v>
      </c>
      <c r="BD45" s="8">
        <v>0</v>
      </c>
      <c r="BE45" s="8">
        <v>0</v>
      </c>
      <c r="BF45" s="8">
        <v>0</v>
      </c>
      <c r="BG45" s="8">
        <v>0</v>
      </c>
      <c r="BH45" s="8">
        <v>0</v>
      </c>
      <c r="BI45" s="7">
        <f t="shared" si="7"/>
        <v>0</v>
      </c>
      <c r="BJ45" s="7">
        <f t="shared" si="7"/>
        <v>0</v>
      </c>
      <c r="BK45" s="7">
        <f t="shared" si="8"/>
        <v>0</v>
      </c>
      <c r="BL45" s="7">
        <f t="shared" si="8"/>
        <v>0</v>
      </c>
    </row>
    <row r="46" spans="1:64" ht="26.25" customHeight="1">
      <c r="A46" s="14">
        <v>40</v>
      </c>
      <c r="B46" s="15" t="s">
        <v>82</v>
      </c>
      <c r="C46" s="8">
        <v>27201</v>
      </c>
      <c r="D46" s="8">
        <v>6767968</v>
      </c>
      <c r="E46" s="8">
        <v>10578</v>
      </c>
      <c r="F46" s="8">
        <v>2692832</v>
      </c>
      <c r="G46" s="19">
        <f t="shared" si="0"/>
        <v>37779</v>
      </c>
      <c r="H46" s="19">
        <f t="shared" si="0"/>
        <v>9460800</v>
      </c>
      <c r="I46" s="8">
        <v>19098</v>
      </c>
      <c r="J46" s="8">
        <v>461200</v>
      </c>
      <c r="K46" s="8">
        <v>8658</v>
      </c>
      <c r="L46" s="8">
        <v>164500</v>
      </c>
      <c r="M46" s="7">
        <f t="shared" si="1"/>
        <v>65535</v>
      </c>
      <c r="N46" s="7">
        <f t="shared" si="1"/>
        <v>10086500</v>
      </c>
      <c r="O46" s="8">
        <v>2045</v>
      </c>
      <c r="P46" s="8">
        <v>1151100</v>
      </c>
      <c r="Q46" s="8">
        <v>1023</v>
      </c>
      <c r="R46" s="8">
        <v>1295100</v>
      </c>
      <c r="S46" s="8">
        <v>977</v>
      </c>
      <c r="T46" s="8">
        <v>222300</v>
      </c>
      <c r="U46" s="8">
        <v>0</v>
      </c>
      <c r="V46" s="8">
        <v>0</v>
      </c>
      <c r="W46" s="8">
        <v>0</v>
      </c>
      <c r="X46" s="8">
        <v>0</v>
      </c>
      <c r="Y46" s="7">
        <f t="shared" si="2"/>
        <v>4045</v>
      </c>
      <c r="Z46" s="7">
        <f t="shared" si="3"/>
        <v>2668500</v>
      </c>
      <c r="AA46" s="12">
        <v>0</v>
      </c>
      <c r="AB46" s="12">
        <v>0</v>
      </c>
      <c r="AC46" s="12">
        <v>793</v>
      </c>
      <c r="AD46" s="12">
        <v>143258</v>
      </c>
      <c r="AE46" s="12">
        <v>1269</v>
      </c>
      <c r="AF46" s="12">
        <v>1464210</v>
      </c>
      <c r="AG46" s="12">
        <v>1</v>
      </c>
      <c r="AH46" s="12">
        <v>21000</v>
      </c>
      <c r="AI46" s="12">
        <v>9</v>
      </c>
      <c r="AJ46" s="12">
        <v>8010</v>
      </c>
      <c r="AK46" s="12">
        <v>19393</v>
      </c>
      <c r="AL46" s="12">
        <v>622922</v>
      </c>
      <c r="AM46" s="20">
        <f t="shared" si="4"/>
        <v>91045</v>
      </c>
      <c r="AN46" s="20">
        <f t="shared" si="5"/>
        <v>15014400</v>
      </c>
      <c r="AO46" s="12">
        <v>15488</v>
      </c>
      <c r="AP46" s="12">
        <v>6034563</v>
      </c>
      <c r="AQ46" s="12">
        <v>0</v>
      </c>
      <c r="AR46" s="12">
        <v>0</v>
      </c>
      <c r="AS46" s="12">
        <v>127</v>
      </c>
      <c r="AT46" s="12">
        <v>101250</v>
      </c>
      <c r="AU46" s="12">
        <v>102</v>
      </c>
      <c r="AV46" s="12">
        <v>202500</v>
      </c>
      <c r="AW46" s="12">
        <v>0</v>
      </c>
      <c r="AX46" s="12">
        <v>0</v>
      </c>
      <c r="AY46" s="7">
        <f t="shared" si="6"/>
        <v>229</v>
      </c>
      <c r="AZ46" s="7">
        <f t="shared" si="6"/>
        <v>303750</v>
      </c>
      <c r="BA46" s="8">
        <v>2</v>
      </c>
      <c r="BB46" s="8">
        <v>11250</v>
      </c>
      <c r="BC46" s="8">
        <v>134</v>
      </c>
      <c r="BD46" s="8">
        <v>506250</v>
      </c>
      <c r="BE46" s="8">
        <v>4889</v>
      </c>
      <c r="BF46" s="8">
        <v>506250</v>
      </c>
      <c r="BG46" s="8">
        <v>5631</v>
      </c>
      <c r="BH46" s="8">
        <v>727200</v>
      </c>
      <c r="BI46" s="7">
        <f t="shared" si="7"/>
        <v>10885</v>
      </c>
      <c r="BJ46" s="7">
        <f t="shared" si="7"/>
        <v>2054700</v>
      </c>
      <c r="BK46" s="7">
        <f t="shared" si="8"/>
        <v>101930</v>
      </c>
      <c r="BL46" s="7">
        <f t="shared" si="8"/>
        <v>17069100</v>
      </c>
    </row>
    <row r="47" spans="1:64" ht="24" customHeight="1">
      <c r="A47" s="14">
        <v>41</v>
      </c>
      <c r="B47" s="15" t="s">
        <v>83</v>
      </c>
      <c r="C47" s="11">
        <v>0</v>
      </c>
      <c r="D47" s="11">
        <v>0</v>
      </c>
      <c r="E47" s="11">
        <v>0</v>
      </c>
      <c r="F47" s="11">
        <v>0</v>
      </c>
      <c r="G47" s="19">
        <f t="shared" si="0"/>
        <v>0</v>
      </c>
      <c r="H47" s="19">
        <f t="shared" si="0"/>
        <v>0</v>
      </c>
      <c r="I47" s="11">
        <v>0</v>
      </c>
      <c r="J47" s="11">
        <v>0</v>
      </c>
      <c r="K47" s="11">
        <v>0</v>
      </c>
      <c r="L47" s="11">
        <v>0</v>
      </c>
      <c r="M47" s="7">
        <f t="shared" si="1"/>
        <v>0</v>
      </c>
      <c r="N47" s="7">
        <f t="shared" si="1"/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7">
        <f t="shared" si="2"/>
        <v>0</v>
      </c>
      <c r="Z47" s="7">
        <f t="shared" si="3"/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20">
        <f t="shared" si="4"/>
        <v>0</v>
      </c>
      <c r="AN47" s="20">
        <f t="shared" si="5"/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7">
        <f t="shared" si="6"/>
        <v>0</v>
      </c>
      <c r="AZ47" s="7">
        <f t="shared" si="6"/>
        <v>0</v>
      </c>
      <c r="BA47" s="11">
        <v>0</v>
      </c>
      <c r="BB47" s="11">
        <v>0</v>
      </c>
      <c r="BC47" s="11">
        <v>0</v>
      </c>
      <c r="BD47" s="11">
        <v>0</v>
      </c>
      <c r="BE47" s="11">
        <v>0</v>
      </c>
      <c r="BF47" s="11">
        <v>0</v>
      </c>
      <c r="BG47" s="11">
        <v>0</v>
      </c>
      <c r="BH47" s="11">
        <v>0</v>
      </c>
      <c r="BI47" s="7">
        <f t="shared" si="7"/>
        <v>0</v>
      </c>
      <c r="BJ47" s="7">
        <f t="shared" si="7"/>
        <v>0</v>
      </c>
      <c r="BK47" s="7">
        <f t="shared" si="8"/>
        <v>0</v>
      </c>
      <c r="BL47" s="7">
        <f t="shared" si="8"/>
        <v>0</v>
      </c>
    </row>
    <row r="48" spans="1:64" ht="20.25">
      <c r="A48" s="14">
        <v>42</v>
      </c>
      <c r="B48" s="15" t="s">
        <v>84</v>
      </c>
      <c r="C48" s="8">
        <v>351</v>
      </c>
      <c r="D48" s="8">
        <v>87232</v>
      </c>
      <c r="E48" s="8">
        <v>136</v>
      </c>
      <c r="F48" s="8">
        <v>32968</v>
      </c>
      <c r="G48" s="19">
        <f t="shared" si="0"/>
        <v>487</v>
      </c>
      <c r="H48" s="19">
        <f t="shared" si="0"/>
        <v>120200</v>
      </c>
      <c r="I48" s="8">
        <v>246</v>
      </c>
      <c r="J48" s="8">
        <v>5900</v>
      </c>
      <c r="K48" s="8">
        <v>110</v>
      </c>
      <c r="L48" s="8">
        <v>2100</v>
      </c>
      <c r="M48" s="7">
        <f t="shared" si="1"/>
        <v>843</v>
      </c>
      <c r="N48" s="7">
        <f t="shared" si="1"/>
        <v>128200</v>
      </c>
      <c r="O48" s="8">
        <v>130</v>
      </c>
      <c r="P48" s="8">
        <v>14836</v>
      </c>
      <c r="Q48" s="8">
        <v>12</v>
      </c>
      <c r="R48" s="8">
        <v>16692</v>
      </c>
      <c r="S48" s="8">
        <v>13</v>
      </c>
      <c r="T48" s="8">
        <v>6972</v>
      </c>
      <c r="U48" s="8">
        <v>0</v>
      </c>
      <c r="V48" s="8">
        <v>0</v>
      </c>
      <c r="W48" s="8">
        <v>0</v>
      </c>
      <c r="X48" s="8">
        <v>0</v>
      </c>
      <c r="Y48" s="7">
        <f t="shared" si="2"/>
        <v>155</v>
      </c>
      <c r="Z48" s="7">
        <f t="shared" si="3"/>
        <v>38500</v>
      </c>
      <c r="AA48" s="12">
        <v>0</v>
      </c>
      <c r="AB48" s="12">
        <v>0</v>
      </c>
      <c r="AC48" s="12">
        <v>10</v>
      </c>
      <c r="AD48" s="12">
        <v>1846</v>
      </c>
      <c r="AE48" s="12">
        <v>16</v>
      </c>
      <c r="AF48" s="12">
        <v>18872</v>
      </c>
      <c r="AG48" s="12">
        <v>0</v>
      </c>
      <c r="AH48" s="12">
        <v>0</v>
      </c>
      <c r="AI48" s="12">
        <v>0</v>
      </c>
      <c r="AJ48" s="12">
        <v>103</v>
      </c>
      <c r="AK48" s="12">
        <v>198</v>
      </c>
      <c r="AL48" s="12">
        <v>6879</v>
      </c>
      <c r="AM48" s="20">
        <f t="shared" si="4"/>
        <v>1222</v>
      </c>
      <c r="AN48" s="20">
        <f t="shared" si="5"/>
        <v>194400</v>
      </c>
      <c r="AO48" s="12">
        <v>200</v>
      </c>
      <c r="AP48" s="12">
        <v>77779</v>
      </c>
      <c r="AQ48" s="12">
        <v>0</v>
      </c>
      <c r="AR48" s="12">
        <v>0</v>
      </c>
      <c r="AS48" s="12">
        <v>2</v>
      </c>
      <c r="AT48" s="12">
        <v>1305</v>
      </c>
      <c r="AU48" s="12">
        <v>1</v>
      </c>
      <c r="AV48" s="12">
        <v>2610</v>
      </c>
      <c r="AW48" s="12">
        <v>0</v>
      </c>
      <c r="AX48" s="12">
        <v>0</v>
      </c>
      <c r="AY48" s="7">
        <f t="shared" si="6"/>
        <v>3</v>
      </c>
      <c r="AZ48" s="7">
        <f t="shared" si="6"/>
        <v>3915</v>
      </c>
      <c r="BA48" s="8">
        <v>1</v>
      </c>
      <c r="BB48" s="8">
        <v>145</v>
      </c>
      <c r="BC48" s="8">
        <v>2</v>
      </c>
      <c r="BD48" s="8">
        <v>6525</v>
      </c>
      <c r="BE48" s="8">
        <v>63</v>
      </c>
      <c r="BF48" s="8">
        <v>6525</v>
      </c>
      <c r="BG48" s="8">
        <v>73</v>
      </c>
      <c r="BH48" s="8">
        <v>8990</v>
      </c>
      <c r="BI48" s="7">
        <f t="shared" si="7"/>
        <v>142</v>
      </c>
      <c r="BJ48" s="7">
        <f t="shared" si="7"/>
        <v>26100</v>
      </c>
      <c r="BK48" s="7">
        <f t="shared" si="8"/>
        <v>1364</v>
      </c>
      <c r="BL48" s="7">
        <f t="shared" si="8"/>
        <v>220500</v>
      </c>
    </row>
    <row r="49" spans="1:64" s="3" customFormat="1" ht="20.25">
      <c r="A49" s="14">
        <v>43</v>
      </c>
      <c r="B49" s="15" t="s">
        <v>85</v>
      </c>
      <c r="C49" s="8">
        <v>7241</v>
      </c>
      <c r="D49" s="8">
        <v>1801783</v>
      </c>
      <c r="E49" s="8">
        <v>2816</v>
      </c>
      <c r="F49" s="8">
        <v>680517</v>
      </c>
      <c r="G49" s="19">
        <f t="shared" si="0"/>
        <v>10057</v>
      </c>
      <c r="H49" s="19">
        <f t="shared" si="0"/>
        <v>2482300</v>
      </c>
      <c r="I49" s="8">
        <v>5084</v>
      </c>
      <c r="J49" s="8">
        <v>121000</v>
      </c>
      <c r="K49" s="8">
        <v>2302</v>
      </c>
      <c r="L49" s="8">
        <v>43100</v>
      </c>
      <c r="M49" s="7">
        <f>SUM(G49,I49,K49)</f>
        <v>17443</v>
      </c>
      <c r="N49" s="7">
        <f>SUM(H49,J49,L49)</f>
        <v>2646400</v>
      </c>
      <c r="O49" s="8">
        <v>589</v>
      </c>
      <c r="P49" s="8">
        <v>307508</v>
      </c>
      <c r="Q49" s="8">
        <v>254</v>
      </c>
      <c r="R49" s="8">
        <v>345492</v>
      </c>
      <c r="S49" s="8">
        <v>260</v>
      </c>
      <c r="T49" s="8">
        <v>113098</v>
      </c>
      <c r="U49" s="8">
        <v>0</v>
      </c>
      <c r="V49" s="8">
        <v>0</v>
      </c>
      <c r="W49" s="8">
        <v>0</v>
      </c>
      <c r="X49" s="8">
        <v>0</v>
      </c>
      <c r="Y49" s="7">
        <f>SUM(O49+Q49+S49+U49+W49)</f>
        <v>1103</v>
      </c>
      <c r="Z49" s="7">
        <f>SUM(P49+R49+T49+V49+X49)</f>
        <v>766098</v>
      </c>
      <c r="AA49" s="12">
        <v>0</v>
      </c>
      <c r="AB49" s="12">
        <v>0</v>
      </c>
      <c r="AC49" s="12">
        <v>209</v>
      </c>
      <c r="AD49" s="12">
        <v>38138</v>
      </c>
      <c r="AE49" s="12">
        <v>621</v>
      </c>
      <c r="AF49" s="12">
        <v>389805</v>
      </c>
      <c r="AG49" s="12">
        <v>0</v>
      </c>
      <c r="AH49" s="12">
        <v>0</v>
      </c>
      <c r="AI49" s="12">
        <v>7</v>
      </c>
      <c r="AJ49" s="12">
        <v>2133</v>
      </c>
      <c r="AK49" s="12">
        <v>4200</v>
      </c>
      <c r="AL49" s="12">
        <v>173726</v>
      </c>
      <c r="AM49" s="20">
        <f>SUM(M49,Y49,AA49,AC49,AE49,AG49,AI49,AK49)</f>
        <v>23583</v>
      </c>
      <c r="AN49" s="20">
        <f>SUM(N49+Z49+AB49+AD49+AF49+AH49+AJ49+AL49)</f>
        <v>4016300</v>
      </c>
      <c r="AO49" s="12">
        <v>4123</v>
      </c>
      <c r="AP49" s="12">
        <v>1606535</v>
      </c>
      <c r="AQ49" s="12">
        <v>0</v>
      </c>
      <c r="AR49" s="12">
        <v>0</v>
      </c>
      <c r="AS49" s="12">
        <v>35</v>
      </c>
      <c r="AT49" s="12">
        <v>28440</v>
      </c>
      <c r="AU49" s="12">
        <v>28</v>
      </c>
      <c r="AV49" s="12">
        <v>56880</v>
      </c>
      <c r="AW49" s="12">
        <v>0</v>
      </c>
      <c r="AX49" s="12">
        <v>0</v>
      </c>
      <c r="AY49" s="7">
        <f>SUM(AS49+AU49+AW49)</f>
        <v>63</v>
      </c>
      <c r="AZ49" s="7">
        <f>SUM(AT49+AV49+AX49)</f>
        <v>85320</v>
      </c>
      <c r="BA49" s="8">
        <v>1</v>
      </c>
      <c r="BB49" s="8">
        <v>2995</v>
      </c>
      <c r="BC49" s="8">
        <v>36</v>
      </c>
      <c r="BD49" s="8">
        <v>134775</v>
      </c>
      <c r="BE49" s="8">
        <v>1302</v>
      </c>
      <c r="BF49" s="8">
        <v>134775</v>
      </c>
      <c r="BG49" s="8">
        <v>1573</v>
      </c>
      <c r="BH49" s="8">
        <v>181235</v>
      </c>
      <c r="BI49" s="7">
        <f>SUM(AQ49,AY49,BA49,BC49,BE49,BG49)</f>
        <v>2975</v>
      </c>
      <c r="BJ49" s="7">
        <f>SUM(AR49,AZ49,BB49,BD49,BF49,BH49)</f>
        <v>539100</v>
      </c>
      <c r="BK49" s="7">
        <f>SUM(AM49,BI49)</f>
        <v>26558</v>
      </c>
      <c r="BL49" s="7">
        <f>SUM(AN49,BJ49)</f>
        <v>4555400</v>
      </c>
    </row>
    <row r="50" spans="1:64" ht="20.25">
      <c r="A50" s="14">
        <v>44</v>
      </c>
      <c r="B50" s="15" t="s">
        <v>86</v>
      </c>
      <c r="C50" s="8">
        <v>0</v>
      </c>
      <c r="D50" s="8">
        <v>0</v>
      </c>
      <c r="E50" s="8">
        <v>0</v>
      </c>
      <c r="F50" s="8">
        <v>0</v>
      </c>
      <c r="G50" s="19">
        <f t="shared" si="0"/>
        <v>0</v>
      </c>
      <c r="H50" s="19">
        <f t="shared" si="0"/>
        <v>0</v>
      </c>
      <c r="I50" s="8">
        <v>0</v>
      </c>
      <c r="J50" s="8">
        <v>0</v>
      </c>
      <c r="K50" s="8">
        <v>0</v>
      </c>
      <c r="L50" s="8">
        <v>0</v>
      </c>
      <c r="M50" s="7">
        <f t="shared" si="1"/>
        <v>0</v>
      </c>
      <c r="N50" s="7">
        <f t="shared" si="1"/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7">
        <f t="shared" si="2"/>
        <v>0</v>
      </c>
      <c r="Z50" s="7">
        <f t="shared" si="3"/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20">
        <f t="shared" si="4"/>
        <v>0</v>
      </c>
      <c r="AN50" s="20">
        <f t="shared" si="5"/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7">
        <f t="shared" si="6"/>
        <v>0</v>
      </c>
      <c r="AZ50" s="7">
        <f t="shared" si="6"/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7">
        <f t="shared" si="7"/>
        <v>0</v>
      </c>
      <c r="BJ50" s="7">
        <f t="shared" si="7"/>
        <v>0</v>
      </c>
      <c r="BK50" s="7">
        <f t="shared" si="8"/>
        <v>0</v>
      </c>
      <c r="BL50" s="7">
        <f t="shared" si="8"/>
        <v>0</v>
      </c>
    </row>
    <row r="51" spans="1:64" ht="20.25">
      <c r="A51" s="14">
        <v>45</v>
      </c>
      <c r="B51" s="15" t="s">
        <v>87</v>
      </c>
      <c r="C51" s="8">
        <v>0</v>
      </c>
      <c r="D51" s="8">
        <v>0</v>
      </c>
      <c r="E51" s="8">
        <v>0</v>
      </c>
      <c r="F51" s="8">
        <v>0</v>
      </c>
      <c r="G51" s="19">
        <f t="shared" si="0"/>
        <v>0</v>
      </c>
      <c r="H51" s="19">
        <f t="shared" si="0"/>
        <v>0</v>
      </c>
      <c r="I51" s="8">
        <v>0</v>
      </c>
      <c r="J51" s="8">
        <v>0</v>
      </c>
      <c r="K51" s="8">
        <v>0</v>
      </c>
      <c r="L51" s="8">
        <v>0</v>
      </c>
      <c r="M51" s="7">
        <f t="shared" si="1"/>
        <v>0</v>
      </c>
      <c r="N51" s="7">
        <f t="shared" si="1"/>
        <v>0</v>
      </c>
      <c r="O51" s="8">
        <v>33</v>
      </c>
      <c r="P51" s="8">
        <v>16883</v>
      </c>
      <c r="Q51" s="8">
        <v>14</v>
      </c>
      <c r="R51" s="8">
        <v>18995</v>
      </c>
      <c r="S51" s="8">
        <v>14</v>
      </c>
      <c r="T51" s="8">
        <v>183324</v>
      </c>
      <c r="U51" s="8">
        <v>0</v>
      </c>
      <c r="V51" s="8">
        <v>0</v>
      </c>
      <c r="W51" s="8">
        <v>0</v>
      </c>
      <c r="X51" s="8">
        <v>0</v>
      </c>
      <c r="Y51" s="7">
        <f t="shared" si="2"/>
        <v>61</v>
      </c>
      <c r="Z51" s="7">
        <f t="shared" si="3"/>
        <v>219202</v>
      </c>
      <c r="AA51" s="12">
        <v>0</v>
      </c>
      <c r="AB51" s="12">
        <v>0</v>
      </c>
      <c r="AC51" s="12">
        <v>12</v>
      </c>
      <c r="AD51" s="12">
        <v>2101</v>
      </c>
      <c r="AE51" s="12">
        <v>19</v>
      </c>
      <c r="AF51" s="12">
        <v>21478</v>
      </c>
      <c r="AG51" s="12">
        <v>0</v>
      </c>
      <c r="AH51" s="12">
        <v>0</v>
      </c>
      <c r="AI51" s="12">
        <v>2</v>
      </c>
      <c r="AJ51" s="12">
        <v>117</v>
      </c>
      <c r="AK51" s="12">
        <v>225</v>
      </c>
      <c r="AL51" s="12">
        <v>8202</v>
      </c>
      <c r="AM51" s="20">
        <f t="shared" si="4"/>
        <v>319</v>
      </c>
      <c r="AN51" s="20">
        <f t="shared" si="5"/>
        <v>251100</v>
      </c>
      <c r="AO51" s="12">
        <v>227</v>
      </c>
      <c r="AP51" s="12">
        <v>88507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7">
        <f t="shared" si="6"/>
        <v>0</v>
      </c>
      <c r="AZ51" s="7">
        <f t="shared" si="6"/>
        <v>0</v>
      </c>
      <c r="BA51" s="8">
        <v>0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  <c r="BI51" s="7">
        <f t="shared" si="7"/>
        <v>0</v>
      </c>
      <c r="BJ51" s="7">
        <f t="shared" si="7"/>
        <v>0</v>
      </c>
      <c r="BK51" s="7">
        <f t="shared" si="8"/>
        <v>319</v>
      </c>
      <c r="BL51" s="7">
        <f t="shared" si="8"/>
        <v>251100</v>
      </c>
    </row>
    <row r="52" spans="1:64" ht="20.25">
      <c r="A52" s="14">
        <v>46</v>
      </c>
      <c r="B52" s="15" t="s">
        <v>88</v>
      </c>
      <c r="C52" s="8">
        <v>0</v>
      </c>
      <c r="D52" s="8">
        <v>0</v>
      </c>
      <c r="E52" s="8">
        <v>0</v>
      </c>
      <c r="F52" s="8">
        <v>0</v>
      </c>
      <c r="G52" s="19">
        <f t="shared" si="0"/>
        <v>0</v>
      </c>
      <c r="H52" s="19">
        <f t="shared" si="0"/>
        <v>0</v>
      </c>
      <c r="I52" s="8">
        <v>0</v>
      </c>
      <c r="J52" s="8">
        <v>0</v>
      </c>
      <c r="K52" s="8">
        <v>0</v>
      </c>
      <c r="L52" s="8">
        <v>0</v>
      </c>
      <c r="M52" s="7">
        <f t="shared" si="1"/>
        <v>0</v>
      </c>
      <c r="N52" s="7">
        <f t="shared" si="1"/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7">
        <f t="shared" si="2"/>
        <v>0</v>
      </c>
      <c r="Z52" s="7">
        <f t="shared" si="3"/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20">
        <f t="shared" si="4"/>
        <v>0</v>
      </c>
      <c r="AN52" s="20">
        <f t="shared" si="5"/>
        <v>0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2">
        <v>0</v>
      </c>
      <c r="AU52" s="12">
        <v>0</v>
      </c>
      <c r="AV52" s="12">
        <v>0</v>
      </c>
      <c r="AW52" s="12">
        <v>0</v>
      </c>
      <c r="AX52" s="12">
        <v>0</v>
      </c>
      <c r="AY52" s="7">
        <f t="shared" si="6"/>
        <v>0</v>
      </c>
      <c r="AZ52" s="7">
        <f t="shared" si="6"/>
        <v>0</v>
      </c>
      <c r="BA52" s="8">
        <v>0</v>
      </c>
      <c r="BB52" s="8">
        <v>0</v>
      </c>
      <c r="BC52" s="8">
        <v>0</v>
      </c>
      <c r="BD52" s="8">
        <v>0</v>
      </c>
      <c r="BE52" s="8">
        <v>0</v>
      </c>
      <c r="BF52" s="8">
        <v>0</v>
      </c>
      <c r="BG52" s="8">
        <v>0</v>
      </c>
      <c r="BH52" s="8">
        <v>0</v>
      </c>
      <c r="BI52" s="7">
        <f t="shared" si="7"/>
        <v>0</v>
      </c>
      <c r="BJ52" s="7">
        <f t="shared" si="7"/>
        <v>0</v>
      </c>
      <c r="BK52" s="7">
        <f t="shared" si="8"/>
        <v>0</v>
      </c>
      <c r="BL52" s="7">
        <f t="shared" si="8"/>
        <v>0</v>
      </c>
    </row>
    <row r="53" spans="1:64" ht="22.5">
      <c r="A53" s="13"/>
      <c r="B53" s="30" t="s">
        <v>89</v>
      </c>
      <c r="C53" s="13">
        <f>SUM(C7:C52)</f>
        <v>120495</v>
      </c>
      <c r="D53" s="13">
        <f t="shared" ref="D53:BH53" si="9">SUM(D7:D52)</f>
        <v>29980594</v>
      </c>
      <c r="E53" s="13">
        <f t="shared" si="9"/>
        <v>47411</v>
      </c>
      <c r="F53" s="13">
        <f t="shared" si="9"/>
        <v>11463606</v>
      </c>
      <c r="G53" s="19">
        <f t="shared" ref="G53:H53" si="10">SUM(C53,E53)</f>
        <v>167906</v>
      </c>
      <c r="H53" s="19">
        <f t="shared" si="10"/>
        <v>41444200</v>
      </c>
      <c r="I53" s="13">
        <f t="shared" si="9"/>
        <v>84880</v>
      </c>
      <c r="J53" s="13">
        <f t="shared" si="9"/>
        <v>2020100</v>
      </c>
      <c r="K53" s="13">
        <f t="shared" si="9"/>
        <v>37930</v>
      </c>
      <c r="L53" s="13">
        <f t="shared" si="9"/>
        <v>720100</v>
      </c>
      <c r="M53" s="7">
        <f t="shared" ref="M53:N53" si="11">SUM(G53,I53,K53)</f>
        <v>290716</v>
      </c>
      <c r="N53" s="7">
        <f t="shared" si="11"/>
        <v>44184400</v>
      </c>
      <c r="O53" s="13">
        <f t="shared" si="9"/>
        <v>9872</v>
      </c>
      <c r="P53" s="13">
        <f t="shared" si="9"/>
        <v>5116000</v>
      </c>
      <c r="Q53" s="13">
        <f t="shared" si="9"/>
        <v>4234</v>
      </c>
      <c r="R53" s="13">
        <f t="shared" si="9"/>
        <v>5756000</v>
      </c>
      <c r="S53" s="13">
        <f t="shared" si="9"/>
        <v>4234</v>
      </c>
      <c r="T53" s="13">
        <f t="shared" si="9"/>
        <v>1919500</v>
      </c>
      <c r="U53" s="13">
        <f t="shared" si="9"/>
        <v>0</v>
      </c>
      <c r="V53" s="13">
        <f t="shared" si="9"/>
        <v>0</v>
      </c>
      <c r="W53" s="13">
        <f t="shared" si="9"/>
        <v>0</v>
      </c>
      <c r="X53" s="13">
        <f t="shared" si="9"/>
        <v>0</v>
      </c>
      <c r="Y53" s="7">
        <f t="shared" si="2"/>
        <v>18340</v>
      </c>
      <c r="Z53" s="7">
        <f t="shared" si="3"/>
        <v>12791500</v>
      </c>
      <c r="AA53" s="13">
        <f t="shared" si="9"/>
        <v>6</v>
      </c>
      <c r="AB53" s="13">
        <f t="shared" si="9"/>
        <v>794700</v>
      </c>
      <c r="AC53" s="13">
        <f t="shared" si="9"/>
        <v>3524</v>
      </c>
      <c r="AD53" s="13">
        <f t="shared" si="9"/>
        <v>636700</v>
      </c>
      <c r="AE53" s="13">
        <f t="shared" si="9"/>
        <v>5640</v>
      </c>
      <c r="AF53" s="13">
        <f t="shared" si="9"/>
        <v>6507600</v>
      </c>
      <c r="AG53" s="13">
        <f t="shared" si="9"/>
        <v>6</v>
      </c>
      <c r="AH53" s="13">
        <f t="shared" si="9"/>
        <v>73400</v>
      </c>
      <c r="AI53" s="13">
        <f t="shared" si="9"/>
        <v>68</v>
      </c>
      <c r="AJ53" s="13">
        <f t="shared" si="9"/>
        <v>35600</v>
      </c>
      <c r="AK53" s="13">
        <f t="shared" si="9"/>
        <v>68370</v>
      </c>
      <c r="AL53" s="13">
        <f t="shared" si="9"/>
        <v>2033900</v>
      </c>
      <c r="AM53" s="20">
        <f t="shared" si="4"/>
        <v>386670</v>
      </c>
      <c r="AN53" s="20">
        <f t="shared" si="4"/>
        <v>67057800</v>
      </c>
      <c r="AO53" s="13">
        <f t="shared" si="9"/>
        <v>68836</v>
      </c>
      <c r="AP53" s="13">
        <f t="shared" si="9"/>
        <v>26820280</v>
      </c>
      <c r="AQ53" s="13">
        <f t="shared" si="9"/>
        <v>0</v>
      </c>
      <c r="AR53" s="13">
        <f t="shared" si="9"/>
        <v>0</v>
      </c>
      <c r="AS53" s="13">
        <f t="shared" si="9"/>
        <v>565</v>
      </c>
      <c r="AT53" s="13">
        <f t="shared" si="9"/>
        <v>450000</v>
      </c>
      <c r="AU53" s="13">
        <f t="shared" si="9"/>
        <v>448</v>
      </c>
      <c r="AV53" s="13">
        <f t="shared" si="9"/>
        <v>900000</v>
      </c>
      <c r="AW53" s="13">
        <f t="shared" si="9"/>
        <v>4</v>
      </c>
      <c r="AX53" s="13">
        <f t="shared" si="9"/>
        <v>450000</v>
      </c>
      <c r="AY53" s="7">
        <f t="shared" ref="AY53:AZ53" si="12">SUM(AS53+AU53+AW53)</f>
        <v>1017</v>
      </c>
      <c r="AZ53" s="7">
        <f t="shared" si="12"/>
        <v>1800000</v>
      </c>
      <c r="BA53" s="13">
        <f t="shared" si="9"/>
        <v>34</v>
      </c>
      <c r="BB53" s="13">
        <f t="shared" si="9"/>
        <v>50000</v>
      </c>
      <c r="BC53" s="13">
        <f t="shared" si="9"/>
        <v>603</v>
      </c>
      <c r="BD53" s="13">
        <f t="shared" si="9"/>
        <v>2230000</v>
      </c>
      <c r="BE53" s="13">
        <f t="shared" si="9"/>
        <v>21730</v>
      </c>
      <c r="BF53" s="13">
        <f t="shared" si="9"/>
        <v>2240996</v>
      </c>
      <c r="BG53" s="13">
        <f t="shared" si="9"/>
        <v>25022</v>
      </c>
      <c r="BH53" s="13">
        <f t="shared" si="9"/>
        <v>2679904</v>
      </c>
      <c r="BI53" s="7">
        <f t="shared" ref="BI53:BJ53" si="13">SUM(AQ53,AY53,BA53,BC53,BE53,BG53)</f>
        <v>48406</v>
      </c>
      <c r="BJ53" s="7">
        <f t="shared" si="13"/>
        <v>9000900</v>
      </c>
      <c r="BK53" s="7">
        <f t="shared" ref="BK53:BL53" si="14">SUM(AM53,BI53)</f>
        <v>435076</v>
      </c>
      <c r="BL53" s="7">
        <f t="shared" si="14"/>
        <v>76058700</v>
      </c>
    </row>
  </sheetData>
  <mergeCells count="66">
    <mergeCell ref="AQ2:BL2"/>
    <mergeCell ref="C3:H3"/>
    <mergeCell ref="I3:J3"/>
    <mergeCell ref="K3:L3"/>
    <mergeCell ref="M3:N3"/>
    <mergeCell ref="O3:P3"/>
    <mergeCell ref="AA3:AB3"/>
    <mergeCell ref="BG3:BH3"/>
    <mergeCell ref="BI3:BJ3"/>
    <mergeCell ref="BK3:BL3"/>
    <mergeCell ref="AC3:AD3"/>
    <mergeCell ref="AE3:AF3"/>
    <mergeCell ref="AG3:AH3"/>
    <mergeCell ref="AI3:AJ3"/>
    <mergeCell ref="AK3:AL3"/>
    <mergeCell ref="AM3:AN3"/>
    <mergeCell ref="M1:Q1"/>
    <mergeCell ref="A2:A6"/>
    <mergeCell ref="B2:B6"/>
    <mergeCell ref="C2:AP2"/>
    <mergeCell ref="BE3:BF3"/>
    <mergeCell ref="AO3:AP3"/>
    <mergeCell ref="AQ3:AR3"/>
    <mergeCell ref="AS3:AT3"/>
    <mergeCell ref="AU3:AV3"/>
    <mergeCell ref="AW3:AX3"/>
    <mergeCell ref="AY3:AZ3"/>
    <mergeCell ref="O4:P5"/>
    <mergeCell ref="C5:D5"/>
    <mergeCell ref="E5:F5"/>
    <mergeCell ref="BA3:BB3"/>
    <mergeCell ref="BC3:BD3"/>
    <mergeCell ref="Q3:R3"/>
    <mergeCell ref="S3:T3"/>
    <mergeCell ref="U3:V3"/>
    <mergeCell ref="W3:X3"/>
    <mergeCell ref="Y3:Z3"/>
    <mergeCell ref="C4:F4"/>
    <mergeCell ref="G4:H5"/>
    <mergeCell ref="I4:J5"/>
    <mergeCell ref="K4:L5"/>
    <mergeCell ref="M4:N5"/>
    <mergeCell ref="AM4:AN5"/>
    <mergeCell ref="Q4:R5"/>
    <mergeCell ref="S4:T5"/>
    <mergeCell ref="U4:V5"/>
    <mergeCell ref="W4:X5"/>
    <mergeCell ref="Y4:Z5"/>
    <mergeCell ref="AA4:AB5"/>
    <mergeCell ref="AC4:AD5"/>
    <mergeCell ref="AE4:AF5"/>
    <mergeCell ref="AG4:AH5"/>
    <mergeCell ref="AI4:AJ5"/>
    <mergeCell ref="AK4:AL5"/>
    <mergeCell ref="BK4:BL4"/>
    <mergeCell ref="AO4:AP5"/>
    <mergeCell ref="AQ4:AR5"/>
    <mergeCell ref="AS4:AT5"/>
    <mergeCell ref="AU4:AV5"/>
    <mergeCell ref="AW4:AX5"/>
    <mergeCell ref="AY4:AZ5"/>
    <mergeCell ref="BA4:BB5"/>
    <mergeCell ref="BC4:BD5"/>
    <mergeCell ref="BE4:BF5"/>
    <mergeCell ref="BG4:BH5"/>
    <mergeCell ref="BI4:BJ4"/>
  </mergeCells>
  <pageMargins left="0.7" right="0.7" top="0.75" bottom="0.75" header="0.3" footer="0.3"/>
  <pageSetup orientation="portrait" horizontalDpi="300" verticalDpi="30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L53"/>
  <sheetViews>
    <sheetView topLeftCell="A40" workbookViewId="0">
      <selection activeCell="B53" sqref="B53:BL53"/>
    </sheetView>
  </sheetViews>
  <sheetFormatPr defaultRowHeight="15"/>
  <cols>
    <col min="1" max="1" width="7.140625" style="1" bestFit="1" customWidth="1"/>
    <col min="2" max="2" width="42" style="1" customWidth="1"/>
    <col min="3" max="3" width="10" style="1" customWidth="1"/>
    <col min="4" max="4" width="15.28515625" style="1" customWidth="1"/>
    <col min="5" max="5" width="10.140625" style="1" customWidth="1"/>
    <col min="6" max="6" width="11.85546875" style="1" customWidth="1"/>
    <col min="7" max="8" width="10.140625" style="1" customWidth="1"/>
    <col min="9" max="9" width="9.42578125" style="1" customWidth="1"/>
    <col min="10" max="10" width="11.28515625" style="1" customWidth="1"/>
    <col min="11" max="11" width="10.28515625" style="1" customWidth="1"/>
    <col min="12" max="12" width="11.42578125" style="1" customWidth="1"/>
    <col min="13" max="13" width="10.28515625" style="1" customWidth="1"/>
    <col min="14" max="14" width="9.7109375" style="1" customWidth="1"/>
    <col min="15" max="15" width="11.5703125" style="1" customWidth="1"/>
    <col min="16" max="16" width="12" style="1" customWidth="1"/>
    <col min="17" max="17" width="11" style="1" customWidth="1"/>
    <col min="18" max="18" width="11.7109375" style="1" customWidth="1"/>
    <col min="19" max="23" width="9.140625" style="1" customWidth="1"/>
    <col min="24" max="24" width="11.5703125" style="1" customWidth="1"/>
    <col min="25" max="25" width="9.140625" style="1" customWidth="1"/>
    <col min="26" max="26" width="12.140625" style="1" customWidth="1"/>
    <col min="27" max="27" width="11" style="1" customWidth="1"/>
    <col min="28" max="28" width="8.5703125" style="1" customWidth="1"/>
    <col min="29" max="29" width="9.42578125" style="1" customWidth="1"/>
    <col min="30" max="30" width="11" style="1" customWidth="1"/>
    <col min="31" max="31" width="9.28515625" style="1" customWidth="1"/>
    <col min="32" max="32" width="13.5703125" style="1" customWidth="1"/>
    <col min="33" max="33" width="10" style="1" bestFit="1" customWidth="1"/>
    <col min="34" max="34" width="9.28515625" style="1" bestFit="1" customWidth="1"/>
    <col min="35" max="35" width="10" style="1" bestFit="1" customWidth="1"/>
    <col min="36" max="36" width="9.28515625" style="1" bestFit="1" customWidth="1"/>
    <col min="37" max="37" width="10" style="1" bestFit="1" customWidth="1"/>
    <col min="38" max="38" width="12.28515625" style="1" customWidth="1"/>
    <col min="39" max="39" width="10" style="1" bestFit="1" customWidth="1"/>
    <col min="40" max="40" width="14.5703125" style="1" customWidth="1"/>
    <col min="41" max="41" width="10" style="1" bestFit="1" customWidth="1"/>
    <col min="42" max="42" width="9.28515625" style="1" bestFit="1" customWidth="1"/>
    <col min="43" max="52" width="9.28515625" style="1" customWidth="1"/>
    <col min="53" max="55" width="9.140625" style="1" customWidth="1"/>
    <col min="56" max="56" width="11.5703125" style="1" customWidth="1"/>
    <col min="57" max="57" width="8.42578125" style="1" customWidth="1"/>
    <col min="58" max="58" width="9.140625" style="1" customWidth="1"/>
    <col min="59" max="59" width="8.5703125" style="1" customWidth="1"/>
    <col min="60" max="60" width="13.140625" style="1" customWidth="1"/>
    <col min="61" max="61" width="13.7109375" style="1" customWidth="1"/>
    <col min="62" max="62" width="13.140625" style="1" customWidth="1"/>
    <col min="63" max="64" width="9.140625" style="1" customWidth="1"/>
    <col min="65" max="16384" width="9.140625" style="1"/>
  </cols>
  <sheetData>
    <row r="1" spans="1:64" ht="18.75">
      <c r="B1" s="1" t="s">
        <v>0</v>
      </c>
      <c r="D1" s="4" t="s">
        <v>1</v>
      </c>
      <c r="E1" s="4"/>
      <c r="F1" s="4"/>
      <c r="G1" s="4" t="s">
        <v>103</v>
      </c>
      <c r="H1" s="4"/>
      <c r="M1" s="112" t="s">
        <v>3</v>
      </c>
      <c r="N1" s="113"/>
      <c r="O1" s="113"/>
      <c r="P1" s="113"/>
      <c r="Q1" s="113"/>
    </row>
    <row r="2" spans="1:64" ht="18.75" customHeight="1">
      <c r="A2" s="74" t="s">
        <v>4</v>
      </c>
      <c r="B2" s="77" t="s">
        <v>5</v>
      </c>
      <c r="C2" s="82" t="s">
        <v>6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73"/>
      <c r="AQ2" s="82" t="s">
        <v>7</v>
      </c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73"/>
    </row>
    <row r="3" spans="1:64" ht="18.75" customHeight="1">
      <c r="A3" s="75"/>
      <c r="B3" s="78"/>
      <c r="C3" s="68">
        <v>1</v>
      </c>
      <c r="D3" s="91"/>
      <c r="E3" s="91"/>
      <c r="F3" s="91"/>
      <c r="G3" s="91"/>
      <c r="H3" s="69"/>
      <c r="I3" s="80">
        <v>2</v>
      </c>
      <c r="J3" s="80"/>
      <c r="K3" s="82">
        <v>3</v>
      </c>
      <c r="L3" s="83"/>
      <c r="M3" s="70">
        <v>4</v>
      </c>
      <c r="N3" s="70"/>
      <c r="O3" s="80">
        <v>5</v>
      </c>
      <c r="P3" s="80"/>
      <c r="Q3" s="68">
        <v>6</v>
      </c>
      <c r="R3" s="69"/>
      <c r="S3" s="68">
        <v>7</v>
      </c>
      <c r="T3" s="69"/>
      <c r="U3" s="80">
        <v>8</v>
      </c>
      <c r="V3" s="80"/>
      <c r="W3" s="68">
        <v>9</v>
      </c>
      <c r="X3" s="69"/>
      <c r="Y3" s="86">
        <v>10</v>
      </c>
      <c r="Z3" s="87"/>
      <c r="AA3" s="71">
        <v>11</v>
      </c>
      <c r="AB3" s="81"/>
      <c r="AC3" s="71">
        <v>12</v>
      </c>
      <c r="AD3" s="72"/>
      <c r="AE3" s="72">
        <v>13</v>
      </c>
      <c r="AF3" s="72"/>
      <c r="AG3" s="72">
        <v>14</v>
      </c>
      <c r="AH3" s="81"/>
      <c r="AI3" s="71">
        <v>15</v>
      </c>
      <c r="AJ3" s="72"/>
      <c r="AK3" s="72">
        <v>16</v>
      </c>
      <c r="AL3" s="72"/>
      <c r="AM3" s="72">
        <v>17</v>
      </c>
      <c r="AN3" s="72"/>
      <c r="AO3" s="72">
        <v>18</v>
      </c>
      <c r="AP3" s="73"/>
      <c r="AQ3" s="118">
        <v>19</v>
      </c>
      <c r="AR3" s="119"/>
      <c r="AS3" s="119">
        <v>20</v>
      </c>
      <c r="AT3" s="119"/>
      <c r="AU3" s="119">
        <v>21</v>
      </c>
      <c r="AV3" s="119"/>
      <c r="AW3" s="119">
        <v>22</v>
      </c>
      <c r="AX3" s="119"/>
      <c r="AY3" s="119">
        <v>23</v>
      </c>
      <c r="AZ3" s="120"/>
      <c r="BA3" s="68">
        <v>24</v>
      </c>
      <c r="BB3" s="69"/>
      <c r="BC3" s="68">
        <v>20</v>
      </c>
      <c r="BD3" s="69"/>
      <c r="BE3" s="68">
        <v>21</v>
      </c>
      <c r="BF3" s="69"/>
      <c r="BG3" s="68">
        <v>22</v>
      </c>
      <c r="BH3" s="69"/>
      <c r="BI3" s="70">
        <v>23</v>
      </c>
      <c r="BJ3" s="70"/>
      <c r="BK3" s="70">
        <v>24</v>
      </c>
      <c r="BL3" s="70"/>
    </row>
    <row r="4" spans="1:64">
      <c r="A4" s="75" t="s">
        <v>8</v>
      </c>
      <c r="B4" s="78"/>
      <c r="C4" s="88" t="s">
        <v>9</v>
      </c>
      <c r="D4" s="89"/>
      <c r="E4" s="89"/>
      <c r="F4" s="90"/>
      <c r="G4" s="92" t="s">
        <v>10</v>
      </c>
      <c r="H4" s="93"/>
      <c r="I4" s="100" t="s">
        <v>11</v>
      </c>
      <c r="J4" s="101"/>
      <c r="K4" s="100" t="s">
        <v>12</v>
      </c>
      <c r="L4" s="101"/>
      <c r="M4" s="104" t="s">
        <v>13</v>
      </c>
      <c r="N4" s="105"/>
      <c r="O4" s="108" t="s">
        <v>14</v>
      </c>
      <c r="P4" s="109"/>
      <c r="Q4" s="108" t="s">
        <v>15</v>
      </c>
      <c r="R4" s="109"/>
      <c r="S4" s="108" t="s">
        <v>16</v>
      </c>
      <c r="T4" s="109"/>
      <c r="U4" s="108" t="s">
        <v>17</v>
      </c>
      <c r="V4" s="109"/>
      <c r="W4" s="108" t="s">
        <v>18</v>
      </c>
      <c r="X4" s="109"/>
      <c r="Y4" s="52" t="s">
        <v>19</v>
      </c>
      <c r="Z4" s="53"/>
      <c r="AA4" s="96" t="s">
        <v>20</v>
      </c>
      <c r="AB4" s="97"/>
      <c r="AC4" s="96" t="s">
        <v>21</v>
      </c>
      <c r="AD4" s="97"/>
      <c r="AE4" s="96" t="s">
        <v>22</v>
      </c>
      <c r="AF4" s="97"/>
      <c r="AG4" s="96" t="s">
        <v>23</v>
      </c>
      <c r="AH4" s="97"/>
      <c r="AI4" s="96" t="s">
        <v>24</v>
      </c>
      <c r="AJ4" s="97"/>
      <c r="AK4" s="96" t="s">
        <v>25</v>
      </c>
      <c r="AL4" s="97"/>
      <c r="AM4" s="52" t="s">
        <v>26</v>
      </c>
      <c r="AN4" s="53"/>
      <c r="AO4" s="56" t="s">
        <v>27</v>
      </c>
      <c r="AP4" s="57"/>
      <c r="AQ4" s="56" t="s">
        <v>28</v>
      </c>
      <c r="AR4" s="57"/>
      <c r="AS4" s="60" t="s">
        <v>29</v>
      </c>
      <c r="AT4" s="61"/>
      <c r="AU4" s="60" t="s">
        <v>30</v>
      </c>
      <c r="AV4" s="61"/>
      <c r="AW4" s="60" t="s">
        <v>31</v>
      </c>
      <c r="AX4" s="61"/>
      <c r="AY4" s="60" t="s">
        <v>32</v>
      </c>
      <c r="AZ4" s="61"/>
      <c r="BA4" s="114" t="s">
        <v>33</v>
      </c>
      <c r="BB4" s="115"/>
      <c r="BC4" s="114" t="s">
        <v>34</v>
      </c>
      <c r="BD4" s="115"/>
      <c r="BE4" s="114" t="s">
        <v>35</v>
      </c>
      <c r="BF4" s="115"/>
      <c r="BG4" s="64" t="s">
        <v>36</v>
      </c>
      <c r="BH4" s="65"/>
      <c r="BI4" s="50" t="s">
        <v>37</v>
      </c>
      <c r="BJ4" s="51"/>
      <c r="BK4" s="50" t="s">
        <v>38</v>
      </c>
      <c r="BL4" s="51"/>
    </row>
    <row r="5" spans="1:64">
      <c r="A5" s="75"/>
      <c r="B5" s="78"/>
      <c r="C5" s="88" t="s">
        <v>39</v>
      </c>
      <c r="D5" s="90"/>
      <c r="E5" s="88" t="s">
        <v>40</v>
      </c>
      <c r="F5" s="90"/>
      <c r="G5" s="94"/>
      <c r="H5" s="95"/>
      <c r="I5" s="102"/>
      <c r="J5" s="103"/>
      <c r="K5" s="102"/>
      <c r="L5" s="103"/>
      <c r="M5" s="106"/>
      <c r="N5" s="107"/>
      <c r="O5" s="110"/>
      <c r="P5" s="111"/>
      <c r="Q5" s="110"/>
      <c r="R5" s="111"/>
      <c r="S5" s="110"/>
      <c r="T5" s="111"/>
      <c r="U5" s="110"/>
      <c r="V5" s="111"/>
      <c r="W5" s="110"/>
      <c r="X5" s="111"/>
      <c r="Y5" s="54"/>
      <c r="Z5" s="55"/>
      <c r="AA5" s="98"/>
      <c r="AB5" s="99"/>
      <c r="AC5" s="98"/>
      <c r="AD5" s="99"/>
      <c r="AE5" s="98"/>
      <c r="AF5" s="99"/>
      <c r="AG5" s="98"/>
      <c r="AH5" s="99"/>
      <c r="AI5" s="98"/>
      <c r="AJ5" s="99"/>
      <c r="AK5" s="98"/>
      <c r="AL5" s="99"/>
      <c r="AM5" s="54"/>
      <c r="AN5" s="55"/>
      <c r="AO5" s="58"/>
      <c r="AP5" s="59"/>
      <c r="AQ5" s="58"/>
      <c r="AR5" s="59"/>
      <c r="AS5" s="62"/>
      <c r="AT5" s="63"/>
      <c r="AU5" s="62"/>
      <c r="AV5" s="63"/>
      <c r="AW5" s="62"/>
      <c r="AX5" s="63"/>
      <c r="AY5" s="62"/>
      <c r="AZ5" s="63"/>
      <c r="BA5" s="116"/>
      <c r="BB5" s="117"/>
      <c r="BC5" s="116"/>
      <c r="BD5" s="117"/>
      <c r="BE5" s="116"/>
      <c r="BF5" s="117"/>
      <c r="BG5" s="66"/>
      <c r="BH5" s="67"/>
      <c r="BI5" s="25"/>
      <c r="BJ5" s="26"/>
      <c r="BK5" s="25"/>
      <c r="BL5" s="26"/>
    </row>
    <row r="6" spans="1:64" ht="15.75">
      <c r="A6" s="76"/>
      <c r="B6" s="79"/>
      <c r="C6" s="5" t="s">
        <v>41</v>
      </c>
      <c r="D6" s="5" t="s">
        <v>42</v>
      </c>
      <c r="E6" s="5" t="s">
        <v>41</v>
      </c>
      <c r="F6" s="5" t="s">
        <v>42</v>
      </c>
      <c r="G6" s="18" t="s">
        <v>41</v>
      </c>
      <c r="H6" s="18" t="s">
        <v>42</v>
      </c>
      <c r="I6" s="5" t="s">
        <v>41</v>
      </c>
      <c r="J6" s="5" t="s">
        <v>42</v>
      </c>
      <c r="K6" s="5" t="s">
        <v>41</v>
      </c>
      <c r="L6" s="5" t="s">
        <v>42</v>
      </c>
      <c r="M6" s="6" t="s">
        <v>41</v>
      </c>
      <c r="N6" s="6" t="s">
        <v>42</v>
      </c>
      <c r="O6" s="5" t="s">
        <v>41</v>
      </c>
      <c r="P6" s="5" t="s">
        <v>42</v>
      </c>
      <c r="Q6" s="5" t="s">
        <v>41</v>
      </c>
      <c r="R6" s="5" t="s">
        <v>42</v>
      </c>
      <c r="S6" s="5" t="s">
        <v>41</v>
      </c>
      <c r="T6" s="5" t="s">
        <v>42</v>
      </c>
      <c r="U6" s="5" t="s">
        <v>41</v>
      </c>
      <c r="V6" s="5" t="s">
        <v>42</v>
      </c>
      <c r="W6" s="5" t="s">
        <v>41</v>
      </c>
      <c r="X6" s="5" t="s">
        <v>42</v>
      </c>
      <c r="Y6" s="6" t="s">
        <v>41</v>
      </c>
      <c r="Z6" s="6" t="s">
        <v>42</v>
      </c>
      <c r="AA6" s="5" t="s">
        <v>41</v>
      </c>
      <c r="AB6" s="5" t="s">
        <v>42</v>
      </c>
      <c r="AC6" s="5" t="s">
        <v>41</v>
      </c>
      <c r="AD6" s="5" t="s">
        <v>42</v>
      </c>
      <c r="AE6" s="5" t="s">
        <v>41</v>
      </c>
      <c r="AF6" s="5" t="s">
        <v>42</v>
      </c>
      <c r="AG6" s="5" t="s">
        <v>41</v>
      </c>
      <c r="AH6" s="5" t="s">
        <v>42</v>
      </c>
      <c r="AI6" s="5" t="s">
        <v>41</v>
      </c>
      <c r="AJ6" s="5" t="s">
        <v>42</v>
      </c>
      <c r="AK6" s="5" t="s">
        <v>41</v>
      </c>
      <c r="AL6" s="5" t="s">
        <v>42</v>
      </c>
      <c r="AM6" s="5" t="s">
        <v>41</v>
      </c>
      <c r="AN6" s="5" t="s">
        <v>42</v>
      </c>
      <c r="AO6" s="5" t="s">
        <v>41</v>
      </c>
      <c r="AP6" s="5" t="s">
        <v>42</v>
      </c>
      <c r="AQ6" s="5" t="s">
        <v>41</v>
      </c>
      <c r="AR6" s="5" t="s">
        <v>42</v>
      </c>
      <c r="AS6" s="5" t="s">
        <v>41</v>
      </c>
      <c r="AT6" s="5" t="s">
        <v>42</v>
      </c>
      <c r="AU6" s="5" t="s">
        <v>41</v>
      </c>
      <c r="AV6" s="5" t="s">
        <v>42</v>
      </c>
      <c r="AW6" s="5" t="s">
        <v>41</v>
      </c>
      <c r="AX6" s="5" t="s">
        <v>42</v>
      </c>
      <c r="AY6" s="5" t="s">
        <v>41</v>
      </c>
      <c r="AZ6" s="5" t="s">
        <v>42</v>
      </c>
      <c r="BA6" s="5" t="s">
        <v>41</v>
      </c>
      <c r="BB6" s="5" t="s">
        <v>42</v>
      </c>
      <c r="BC6" s="5" t="s">
        <v>41</v>
      </c>
      <c r="BD6" s="5" t="s">
        <v>42</v>
      </c>
      <c r="BE6" s="5" t="s">
        <v>41</v>
      </c>
      <c r="BF6" s="5" t="s">
        <v>42</v>
      </c>
      <c r="BG6" s="5" t="s">
        <v>41</v>
      </c>
      <c r="BH6" s="5" t="s">
        <v>42</v>
      </c>
      <c r="BI6" s="6" t="s">
        <v>41</v>
      </c>
      <c r="BJ6" s="6" t="s">
        <v>42</v>
      </c>
      <c r="BK6" s="6" t="s">
        <v>41</v>
      </c>
      <c r="BL6" s="6" t="s">
        <v>42</v>
      </c>
    </row>
    <row r="7" spans="1:64" ht="21" customHeight="1">
      <c r="A7" s="14">
        <v>1</v>
      </c>
      <c r="B7" s="15" t="s">
        <v>43</v>
      </c>
      <c r="C7" s="8">
        <v>4560</v>
      </c>
      <c r="D7" s="8">
        <v>1431436</v>
      </c>
      <c r="E7" s="8">
        <v>2775</v>
      </c>
      <c r="F7" s="8">
        <v>514275</v>
      </c>
      <c r="G7" s="19">
        <f>SUM(C7,E7)</f>
        <v>7335</v>
      </c>
      <c r="H7" s="19">
        <f>SUM(D7,F7)</f>
        <v>1945711</v>
      </c>
      <c r="I7" s="8">
        <v>0</v>
      </c>
      <c r="J7" s="8">
        <v>0</v>
      </c>
      <c r="K7" s="8">
        <v>0</v>
      </c>
      <c r="L7" s="8">
        <v>0</v>
      </c>
      <c r="M7" s="7">
        <f>SUM(G7,I7,K7)</f>
        <v>7335</v>
      </c>
      <c r="N7" s="7">
        <f>SUM(H7,J7,L7)</f>
        <v>1945711</v>
      </c>
      <c r="O7" s="8">
        <v>1170</v>
      </c>
      <c r="P7" s="8">
        <v>226709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7">
        <f>SUM(O7+Q7+S7+U7+W7)</f>
        <v>1170</v>
      </c>
      <c r="Z7" s="7">
        <f>SUM(P7+R7+T7+V7+X7)</f>
        <v>226709</v>
      </c>
      <c r="AA7" s="12">
        <v>0</v>
      </c>
      <c r="AB7" s="12">
        <v>0</v>
      </c>
      <c r="AC7" s="12">
        <v>50</v>
      </c>
      <c r="AD7" s="12">
        <v>26000</v>
      </c>
      <c r="AE7" s="12">
        <v>152</v>
      </c>
      <c r="AF7" s="12">
        <v>105000</v>
      </c>
      <c r="AG7" s="12">
        <v>102</v>
      </c>
      <c r="AH7" s="12">
        <v>17100</v>
      </c>
      <c r="AI7" s="12">
        <v>50</v>
      </c>
      <c r="AJ7" s="12">
        <v>23001</v>
      </c>
      <c r="AK7" s="12">
        <v>1016</v>
      </c>
      <c r="AL7" s="12">
        <v>199400</v>
      </c>
      <c r="AM7" s="20">
        <f>SUM(M7,Y7,AA7,AC7,AE7,AG7,AI7,AK7)</f>
        <v>9875</v>
      </c>
      <c r="AN7" s="20">
        <f>SUM(N7,Z7,AB7,AD7,AF7,AH7,AJ7,AL7)</f>
        <v>2542921</v>
      </c>
      <c r="AO7" s="12">
        <v>900</v>
      </c>
      <c r="AP7" s="12">
        <v>285000</v>
      </c>
      <c r="AQ7" s="12">
        <v>0</v>
      </c>
      <c r="AR7" s="12">
        <v>0</v>
      </c>
      <c r="AS7" s="12">
        <v>0</v>
      </c>
      <c r="AT7" s="12">
        <v>0</v>
      </c>
      <c r="AU7" s="12">
        <v>0</v>
      </c>
      <c r="AV7" s="12">
        <v>0</v>
      </c>
      <c r="AW7" s="12">
        <v>0</v>
      </c>
      <c r="AX7" s="12">
        <v>0</v>
      </c>
      <c r="AY7" s="7">
        <f>SUM(AS7+AU7+AW7)</f>
        <v>0</v>
      </c>
      <c r="AZ7" s="7">
        <f>SUM(AT7+AV7+AX7)</f>
        <v>0</v>
      </c>
      <c r="BA7" s="8">
        <v>0</v>
      </c>
      <c r="BB7" s="8">
        <v>0</v>
      </c>
      <c r="BC7" s="8">
        <v>120</v>
      </c>
      <c r="BD7" s="8">
        <v>24000</v>
      </c>
      <c r="BE7" s="8">
        <v>0</v>
      </c>
      <c r="BF7" s="8">
        <v>0</v>
      </c>
      <c r="BG7" s="8">
        <v>350</v>
      </c>
      <c r="BH7" s="8">
        <v>33290</v>
      </c>
      <c r="BI7" s="7">
        <f>SUM(AQ7,AY7,BA7,BC7,BE7,BG7)</f>
        <v>470</v>
      </c>
      <c r="BJ7" s="7">
        <f>SUM(AR7,AZ7,BB7,BD7,BF7,BH7)</f>
        <v>57290</v>
      </c>
      <c r="BK7" s="7">
        <f>SUM(AM7,BI7)</f>
        <v>10345</v>
      </c>
      <c r="BL7" s="7">
        <f>SUM(AN7,BJ7)</f>
        <v>2600211</v>
      </c>
    </row>
    <row r="8" spans="1:64" ht="20.25">
      <c r="A8" s="14">
        <v>2</v>
      </c>
      <c r="B8" s="15" t="s">
        <v>44</v>
      </c>
      <c r="C8" s="8">
        <v>850</v>
      </c>
      <c r="D8" s="8">
        <v>197900</v>
      </c>
      <c r="E8" s="8">
        <v>475</v>
      </c>
      <c r="F8" s="8">
        <v>100125</v>
      </c>
      <c r="G8" s="19">
        <f t="shared" ref="G8:H53" si="0">SUM(C8,E8)</f>
        <v>1325</v>
      </c>
      <c r="H8" s="19">
        <f t="shared" si="0"/>
        <v>298025</v>
      </c>
      <c r="I8" s="8">
        <v>0</v>
      </c>
      <c r="J8" s="8">
        <v>0</v>
      </c>
      <c r="K8" s="8">
        <v>0</v>
      </c>
      <c r="L8" s="8">
        <v>0</v>
      </c>
      <c r="M8" s="7">
        <f t="shared" ref="M8:N53" si="1">SUM(G8,I8,K8)</f>
        <v>1325</v>
      </c>
      <c r="N8" s="7">
        <f t="shared" si="1"/>
        <v>298025</v>
      </c>
      <c r="O8" s="8">
        <v>223</v>
      </c>
      <c r="P8" s="8">
        <v>137925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7">
        <f t="shared" ref="Y8:Y53" si="2">SUM(O8+Q8+S8+U8+W8)</f>
        <v>223</v>
      </c>
      <c r="Z8" s="7">
        <f t="shared" ref="Z8:Z53" si="3">SUM(P8+R8+T8+V8+X8)</f>
        <v>137925</v>
      </c>
      <c r="AA8" s="12">
        <v>0</v>
      </c>
      <c r="AB8" s="12">
        <v>0</v>
      </c>
      <c r="AC8" s="12">
        <v>25</v>
      </c>
      <c r="AD8" s="12">
        <v>5500</v>
      </c>
      <c r="AE8" s="12">
        <v>130</v>
      </c>
      <c r="AF8" s="12">
        <v>79000</v>
      </c>
      <c r="AG8" s="12">
        <v>50</v>
      </c>
      <c r="AH8" s="12">
        <v>5000</v>
      </c>
      <c r="AI8" s="12">
        <v>20</v>
      </c>
      <c r="AJ8" s="12">
        <v>3000</v>
      </c>
      <c r="AK8" s="12">
        <v>160</v>
      </c>
      <c r="AL8" s="12">
        <v>64700</v>
      </c>
      <c r="AM8" s="20">
        <f t="shared" ref="AM8:AN53" si="4">SUM(M8,Y8,AA8,AC8,AE8,AG8,AI8,AK8)</f>
        <v>1933</v>
      </c>
      <c r="AN8" s="20">
        <f t="shared" ref="AN8:AN52" si="5">SUM(N8+Z8+AB8+AD8+AF8+AH8+AJ8+AL8)</f>
        <v>593150</v>
      </c>
      <c r="AO8" s="12">
        <v>200</v>
      </c>
      <c r="AP8" s="12">
        <v>65000</v>
      </c>
      <c r="AQ8" s="12">
        <v>0</v>
      </c>
      <c r="AR8" s="12">
        <v>0</v>
      </c>
      <c r="AS8" s="12">
        <v>0</v>
      </c>
      <c r="AT8" s="12">
        <v>0</v>
      </c>
      <c r="AU8" s="12">
        <v>0</v>
      </c>
      <c r="AV8" s="12">
        <v>0</v>
      </c>
      <c r="AW8" s="12">
        <v>0</v>
      </c>
      <c r="AX8" s="12">
        <v>0</v>
      </c>
      <c r="AY8" s="7">
        <f t="shared" ref="AY8:AZ53" si="6">SUM(AS8+AU8+AW8)</f>
        <v>0</v>
      </c>
      <c r="AZ8" s="7">
        <f t="shared" si="6"/>
        <v>0</v>
      </c>
      <c r="BA8" s="8">
        <v>0</v>
      </c>
      <c r="BB8" s="8">
        <v>0</v>
      </c>
      <c r="BC8" s="8">
        <v>11</v>
      </c>
      <c r="BD8" s="8">
        <v>22000</v>
      </c>
      <c r="BE8" s="8">
        <v>0</v>
      </c>
      <c r="BF8" s="8">
        <v>0</v>
      </c>
      <c r="BG8" s="8">
        <v>95</v>
      </c>
      <c r="BH8" s="8">
        <v>33300</v>
      </c>
      <c r="BI8" s="7">
        <f t="shared" ref="BI8:BJ53" si="7">SUM(AQ8,AY8,BA8,BC8,BE8,BG8)</f>
        <v>106</v>
      </c>
      <c r="BJ8" s="7">
        <f t="shared" si="7"/>
        <v>55300</v>
      </c>
      <c r="BK8" s="7">
        <f t="shared" ref="BK8:BL53" si="8">SUM(AM8,BI8)</f>
        <v>2039</v>
      </c>
      <c r="BL8" s="7">
        <f t="shared" si="8"/>
        <v>648450</v>
      </c>
    </row>
    <row r="9" spans="1:64" ht="20.25">
      <c r="A9" s="14">
        <v>3</v>
      </c>
      <c r="B9" s="15" t="s">
        <v>45</v>
      </c>
      <c r="C9" s="8">
        <v>14000</v>
      </c>
      <c r="D9" s="8">
        <v>835900</v>
      </c>
      <c r="E9" s="8">
        <v>4598</v>
      </c>
      <c r="F9" s="8">
        <v>760700</v>
      </c>
      <c r="G9" s="19">
        <f t="shared" si="0"/>
        <v>18598</v>
      </c>
      <c r="H9" s="19">
        <f t="shared" si="0"/>
        <v>1596600</v>
      </c>
      <c r="I9" s="8">
        <v>0</v>
      </c>
      <c r="J9" s="8">
        <v>0</v>
      </c>
      <c r="K9" s="8">
        <v>0</v>
      </c>
      <c r="L9" s="8">
        <v>0</v>
      </c>
      <c r="M9" s="7">
        <f t="shared" si="1"/>
        <v>18598</v>
      </c>
      <c r="N9" s="7">
        <f t="shared" si="1"/>
        <v>1596600</v>
      </c>
      <c r="O9" s="8">
        <v>466</v>
      </c>
      <c r="P9" s="8">
        <v>53500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7">
        <f t="shared" si="2"/>
        <v>466</v>
      </c>
      <c r="Z9" s="7">
        <f t="shared" si="3"/>
        <v>53500</v>
      </c>
      <c r="AA9" s="12">
        <v>0</v>
      </c>
      <c r="AB9" s="12">
        <v>0</v>
      </c>
      <c r="AC9" s="12">
        <v>50</v>
      </c>
      <c r="AD9" s="12">
        <v>25000</v>
      </c>
      <c r="AE9" s="12">
        <v>150</v>
      </c>
      <c r="AF9" s="12">
        <v>160000</v>
      </c>
      <c r="AG9" s="12">
        <v>200</v>
      </c>
      <c r="AH9" s="12">
        <v>33000</v>
      </c>
      <c r="AI9" s="12">
        <v>300</v>
      </c>
      <c r="AJ9" s="12">
        <v>95000</v>
      </c>
      <c r="AK9" s="12">
        <v>2598</v>
      </c>
      <c r="AL9" s="12">
        <v>473400</v>
      </c>
      <c r="AM9" s="20">
        <f t="shared" si="4"/>
        <v>22362</v>
      </c>
      <c r="AN9" s="20">
        <f t="shared" si="5"/>
        <v>2436500</v>
      </c>
      <c r="AO9" s="12">
        <v>3000</v>
      </c>
      <c r="AP9" s="12">
        <v>245000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AY9" s="7">
        <f t="shared" si="6"/>
        <v>0</v>
      </c>
      <c r="AZ9" s="7">
        <f t="shared" si="6"/>
        <v>0</v>
      </c>
      <c r="BA9" s="8">
        <v>0</v>
      </c>
      <c r="BB9" s="8">
        <v>0</v>
      </c>
      <c r="BC9" s="8">
        <v>225</v>
      </c>
      <c r="BD9" s="8">
        <v>110000</v>
      </c>
      <c r="BE9" s="8">
        <v>0</v>
      </c>
      <c r="BF9" s="8">
        <v>0</v>
      </c>
      <c r="BG9" s="8">
        <v>1603</v>
      </c>
      <c r="BH9" s="8">
        <v>133100</v>
      </c>
      <c r="BI9" s="7">
        <f t="shared" si="7"/>
        <v>1828</v>
      </c>
      <c r="BJ9" s="7">
        <f t="shared" si="7"/>
        <v>243100</v>
      </c>
      <c r="BK9" s="7">
        <f t="shared" si="8"/>
        <v>24190</v>
      </c>
      <c r="BL9" s="7">
        <f t="shared" si="8"/>
        <v>2679600</v>
      </c>
    </row>
    <row r="10" spans="1:64" ht="20.25">
      <c r="A10" s="14">
        <v>4</v>
      </c>
      <c r="B10" s="15" t="s">
        <v>46</v>
      </c>
      <c r="C10" s="9">
        <v>16931</v>
      </c>
      <c r="D10" s="9">
        <v>2445600</v>
      </c>
      <c r="E10" s="9">
        <v>5470</v>
      </c>
      <c r="F10" s="9">
        <v>1758700</v>
      </c>
      <c r="G10" s="19">
        <f t="shared" si="0"/>
        <v>22401</v>
      </c>
      <c r="H10" s="19">
        <f t="shared" si="0"/>
        <v>4204300</v>
      </c>
      <c r="I10" s="9">
        <v>0</v>
      </c>
      <c r="J10" s="9">
        <v>0</v>
      </c>
      <c r="K10" s="9">
        <v>0</v>
      </c>
      <c r="L10" s="9">
        <v>0</v>
      </c>
      <c r="M10" s="7">
        <f t="shared" si="1"/>
        <v>22401</v>
      </c>
      <c r="N10" s="7">
        <f t="shared" si="1"/>
        <v>4204300</v>
      </c>
      <c r="O10" s="9">
        <v>1049</v>
      </c>
      <c r="P10" s="9">
        <v>425400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7">
        <f t="shared" si="2"/>
        <v>1049</v>
      </c>
      <c r="Z10" s="7">
        <f t="shared" si="3"/>
        <v>425400</v>
      </c>
      <c r="AA10" s="12">
        <v>0</v>
      </c>
      <c r="AB10" s="12">
        <v>0</v>
      </c>
      <c r="AC10" s="12">
        <v>60</v>
      </c>
      <c r="AD10" s="12">
        <v>14000</v>
      </c>
      <c r="AE10" s="12">
        <v>200</v>
      </c>
      <c r="AF10" s="12">
        <v>110800</v>
      </c>
      <c r="AG10" s="12">
        <v>430</v>
      </c>
      <c r="AH10" s="12">
        <v>14900</v>
      </c>
      <c r="AI10" s="12">
        <v>335</v>
      </c>
      <c r="AJ10" s="12">
        <v>26300</v>
      </c>
      <c r="AK10" s="12">
        <v>3285</v>
      </c>
      <c r="AL10" s="12">
        <v>1243200</v>
      </c>
      <c r="AM10" s="20">
        <f t="shared" si="4"/>
        <v>27760</v>
      </c>
      <c r="AN10" s="20">
        <f t="shared" si="5"/>
        <v>6038900</v>
      </c>
      <c r="AO10" s="12">
        <v>2800</v>
      </c>
      <c r="AP10" s="12">
        <v>725000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7">
        <f t="shared" si="6"/>
        <v>0</v>
      </c>
      <c r="AZ10" s="7">
        <f t="shared" si="6"/>
        <v>0</v>
      </c>
      <c r="BA10" s="9">
        <v>0</v>
      </c>
      <c r="BB10" s="9">
        <v>0</v>
      </c>
      <c r="BC10" s="9">
        <v>57</v>
      </c>
      <c r="BD10" s="9">
        <v>120000</v>
      </c>
      <c r="BE10" s="9">
        <v>0</v>
      </c>
      <c r="BF10" s="9">
        <v>0</v>
      </c>
      <c r="BG10" s="9">
        <v>829</v>
      </c>
      <c r="BH10" s="9">
        <v>242900</v>
      </c>
      <c r="BI10" s="7">
        <f t="shared" si="7"/>
        <v>886</v>
      </c>
      <c r="BJ10" s="7">
        <f t="shared" si="7"/>
        <v>362900</v>
      </c>
      <c r="BK10" s="7">
        <f t="shared" si="8"/>
        <v>28646</v>
      </c>
      <c r="BL10" s="7">
        <f t="shared" si="8"/>
        <v>6401800</v>
      </c>
    </row>
    <row r="11" spans="1:64" ht="20.25">
      <c r="A11" s="14">
        <v>5</v>
      </c>
      <c r="B11" s="15" t="s">
        <v>47</v>
      </c>
      <c r="C11" s="8">
        <v>490</v>
      </c>
      <c r="D11" s="8">
        <v>55600</v>
      </c>
      <c r="E11" s="8">
        <v>285</v>
      </c>
      <c r="F11" s="8">
        <v>87400</v>
      </c>
      <c r="G11" s="19">
        <f t="shared" si="0"/>
        <v>775</v>
      </c>
      <c r="H11" s="19">
        <f t="shared" si="0"/>
        <v>143000</v>
      </c>
      <c r="I11" s="8">
        <v>0</v>
      </c>
      <c r="J11" s="8">
        <v>0</v>
      </c>
      <c r="K11" s="8">
        <v>0</v>
      </c>
      <c r="L11" s="8">
        <v>0</v>
      </c>
      <c r="M11" s="7">
        <f t="shared" si="1"/>
        <v>775</v>
      </c>
      <c r="N11" s="7">
        <f t="shared" si="1"/>
        <v>143000</v>
      </c>
      <c r="O11" s="8">
        <v>80</v>
      </c>
      <c r="P11" s="8">
        <v>6700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7">
        <f t="shared" si="2"/>
        <v>80</v>
      </c>
      <c r="Z11" s="7">
        <f t="shared" si="3"/>
        <v>6700</v>
      </c>
      <c r="AA11" s="12">
        <v>0</v>
      </c>
      <c r="AB11" s="12">
        <v>0</v>
      </c>
      <c r="AC11" s="12">
        <v>7</v>
      </c>
      <c r="AD11" s="12">
        <v>2600</v>
      </c>
      <c r="AE11" s="12">
        <v>17</v>
      </c>
      <c r="AF11" s="12">
        <v>8500</v>
      </c>
      <c r="AG11" s="12">
        <v>21</v>
      </c>
      <c r="AH11" s="12">
        <v>11000</v>
      </c>
      <c r="AI11" s="12">
        <v>21</v>
      </c>
      <c r="AJ11" s="12">
        <v>11000</v>
      </c>
      <c r="AK11" s="12">
        <v>99</v>
      </c>
      <c r="AL11" s="12">
        <v>40200</v>
      </c>
      <c r="AM11" s="20">
        <f t="shared" si="4"/>
        <v>1020</v>
      </c>
      <c r="AN11" s="20">
        <f t="shared" si="5"/>
        <v>223000</v>
      </c>
      <c r="AO11" s="12">
        <v>100</v>
      </c>
      <c r="AP11" s="12">
        <v>23000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7">
        <f t="shared" si="6"/>
        <v>0</v>
      </c>
      <c r="AZ11" s="7">
        <f t="shared" si="6"/>
        <v>0</v>
      </c>
      <c r="BA11" s="8">
        <v>0</v>
      </c>
      <c r="BB11" s="8">
        <v>0</v>
      </c>
      <c r="BC11" s="8">
        <v>0</v>
      </c>
      <c r="BD11" s="8">
        <v>0</v>
      </c>
      <c r="BE11" s="8">
        <v>0</v>
      </c>
      <c r="BF11" s="8">
        <v>0</v>
      </c>
      <c r="BG11" s="8">
        <v>15</v>
      </c>
      <c r="BH11" s="8">
        <v>2000</v>
      </c>
      <c r="BI11" s="7">
        <f t="shared" si="7"/>
        <v>15</v>
      </c>
      <c r="BJ11" s="7">
        <f t="shared" si="7"/>
        <v>2000</v>
      </c>
      <c r="BK11" s="7">
        <f t="shared" si="8"/>
        <v>1035</v>
      </c>
      <c r="BL11" s="7">
        <f t="shared" si="8"/>
        <v>225000</v>
      </c>
    </row>
    <row r="12" spans="1:64" ht="20.25">
      <c r="A12" s="14">
        <v>6</v>
      </c>
      <c r="B12" s="15" t="s">
        <v>48</v>
      </c>
      <c r="C12" s="8">
        <v>345</v>
      </c>
      <c r="D12" s="8">
        <v>37450</v>
      </c>
      <c r="E12" s="8">
        <v>485</v>
      </c>
      <c r="F12" s="8">
        <v>55550</v>
      </c>
      <c r="G12" s="19">
        <f t="shared" si="0"/>
        <v>830</v>
      </c>
      <c r="H12" s="19">
        <f t="shared" si="0"/>
        <v>93000</v>
      </c>
      <c r="I12" s="8">
        <v>0</v>
      </c>
      <c r="J12" s="8">
        <v>0</v>
      </c>
      <c r="K12" s="8">
        <v>0</v>
      </c>
      <c r="L12" s="8">
        <v>0</v>
      </c>
      <c r="M12" s="7">
        <f t="shared" si="1"/>
        <v>830</v>
      </c>
      <c r="N12" s="7">
        <f t="shared" si="1"/>
        <v>93000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7">
        <f t="shared" si="2"/>
        <v>0</v>
      </c>
      <c r="Z12" s="7">
        <f t="shared" si="3"/>
        <v>0</v>
      </c>
      <c r="AA12" s="12">
        <v>0</v>
      </c>
      <c r="AB12" s="12">
        <v>0</v>
      </c>
      <c r="AC12" s="12">
        <v>40</v>
      </c>
      <c r="AD12" s="12">
        <v>15000</v>
      </c>
      <c r="AE12" s="12">
        <v>50</v>
      </c>
      <c r="AF12" s="12">
        <v>32500</v>
      </c>
      <c r="AG12" s="12">
        <v>75</v>
      </c>
      <c r="AH12" s="12">
        <v>4500</v>
      </c>
      <c r="AI12" s="12">
        <v>30</v>
      </c>
      <c r="AJ12" s="12">
        <v>9510</v>
      </c>
      <c r="AK12" s="12">
        <v>35</v>
      </c>
      <c r="AL12" s="12">
        <v>34200</v>
      </c>
      <c r="AM12" s="20">
        <f t="shared" si="4"/>
        <v>1060</v>
      </c>
      <c r="AN12" s="20">
        <f t="shared" si="5"/>
        <v>188710</v>
      </c>
      <c r="AO12" s="12">
        <v>115</v>
      </c>
      <c r="AP12" s="12">
        <v>20000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7">
        <f t="shared" si="6"/>
        <v>0</v>
      </c>
      <c r="AZ12" s="7">
        <f t="shared" si="6"/>
        <v>0</v>
      </c>
      <c r="BA12" s="8">
        <v>0</v>
      </c>
      <c r="BB12" s="8">
        <v>0</v>
      </c>
      <c r="BC12" s="8">
        <v>0</v>
      </c>
      <c r="BD12" s="8">
        <v>0</v>
      </c>
      <c r="BE12" s="8">
        <v>0</v>
      </c>
      <c r="BF12" s="8">
        <v>0</v>
      </c>
      <c r="BG12" s="8">
        <v>10</v>
      </c>
      <c r="BH12" s="8">
        <v>7000</v>
      </c>
      <c r="BI12" s="7">
        <f t="shared" si="7"/>
        <v>10</v>
      </c>
      <c r="BJ12" s="7">
        <f t="shared" si="7"/>
        <v>7000</v>
      </c>
      <c r="BK12" s="7">
        <f t="shared" si="8"/>
        <v>1070</v>
      </c>
      <c r="BL12" s="7">
        <f t="shared" si="8"/>
        <v>195710</v>
      </c>
    </row>
    <row r="13" spans="1:64" ht="20.25">
      <c r="A13" s="14">
        <v>7</v>
      </c>
      <c r="B13" s="15" t="s">
        <v>49</v>
      </c>
      <c r="C13" s="8">
        <v>658</v>
      </c>
      <c r="D13" s="8">
        <v>114150</v>
      </c>
      <c r="E13" s="8">
        <v>175</v>
      </c>
      <c r="F13" s="8">
        <v>49120</v>
      </c>
      <c r="G13" s="19">
        <f t="shared" si="0"/>
        <v>833</v>
      </c>
      <c r="H13" s="19">
        <f t="shared" si="0"/>
        <v>163270</v>
      </c>
      <c r="I13" s="8">
        <v>0</v>
      </c>
      <c r="J13" s="8">
        <v>0</v>
      </c>
      <c r="K13" s="8">
        <v>0</v>
      </c>
      <c r="L13" s="8">
        <v>0</v>
      </c>
      <c r="M13" s="7">
        <f t="shared" si="1"/>
        <v>833</v>
      </c>
      <c r="N13" s="7">
        <f t="shared" si="1"/>
        <v>163270</v>
      </c>
      <c r="O13" s="8">
        <v>170</v>
      </c>
      <c r="P13" s="8">
        <v>261267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7">
        <f t="shared" si="2"/>
        <v>170</v>
      </c>
      <c r="Z13" s="7">
        <f t="shared" si="3"/>
        <v>261267</v>
      </c>
      <c r="AA13" s="12">
        <v>0</v>
      </c>
      <c r="AB13" s="12">
        <v>0</v>
      </c>
      <c r="AC13" s="12">
        <v>11</v>
      </c>
      <c r="AD13" s="12">
        <v>2600</v>
      </c>
      <c r="AE13" s="12">
        <v>55</v>
      </c>
      <c r="AF13" s="12">
        <v>33000</v>
      </c>
      <c r="AG13" s="12">
        <v>55</v>
      </c>
      <c r="AH13" s="12">
        <v>12000</v>
      </c>
      <c r="AI13" s="12">
        <v>10</v>
      </c>
      <c r="AJ13" s="12">
        <v>5500</v>
      </c>
      <c r="AK13" s="12">
        <v>44</v>
      </c>
      <c r="AL13" s="12">
        <v>28200</v>
      </c>
      <c r="AM13" s="20">
        <f t="shared" si="4"/>
        <v>1178</v>
      </c>
      <c r="AN13" s="20">
        <f t="shared" si="5"/>
        <v>505837</v>
      </c>
      <c r="AO13" s="12">
        <v>125</v>
      </c>
      <c r="AP13" s="12">
        <v>61000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7">
        <f t="shared" si="6"/>
        <v>0</v>
      </c>
      <c r="AZ13" s="7">
        <f t="shared" si="6"/>
        <v>0</v>
      </c>
      <c r="BA13" s="8">
        <v>0</v>
      </c>
      <c r="BB13" s="8">
        <v>0</v>
      </c>
      <c r="BC13" s="8">
        <v>0</v>
      </c>
      <c r="BD13" s="8">
        <v>0</v>
      </c>
      <c r="BE13" s="8">
        <v>0</v>
      </c>
      <c r="BF13" s="8">
        <v>0</v>
      </c>
      <c r="BG13" s="8">
        <v>135</v>
      </c>
      <c r="BH13" s="8">
        <v>30000</v>
      </c>
      <c r="BI13" s="7">
        <f t="shared" si="7"/>
        <v>135</v>
      </c>
      <c r="BJ13" s="7">
        <f t="shared" si="7"/>
        <v>30000</v>
      </c>
      <c r="BK13" s="7">
        <f t="shared" si="8"/>
        <v>1313</v>
      </c>
      <c r="BL13" s="7">
        <f t="shared" si="8"/>
        <v>535837</v>
      </c>
    </row>
    <row r="14" spans="1:64" ht="20.25">
      <c r="A14" s="14">
        <v>8</v>
      </c>
      <c r="B14" s="15" t="s">
        <v>50</v>
      </c>
      <c r="C14" s="8">
        <v>925</v>
      </c>
      <c r="D14" s="8">
        <v>172040</v>
      </c>
      <c r="E14" s="8">
        <v>207</v>
      </c>
      <c r="F14" s="8">
        <v>77052</v>
      </c>
      <c r="G14" s="19">
        <f t="shared" si="0"/>
        <v>1132</v>
      </c>
      <c r="H14" s="19">
        <f t="shared" si="0"/>
        <v>249092</v>
      </c>
      <c r="I14" s="8">
        <v>0</v>
      </c>
      <c r="J14" s="8">
        <v>0</v>
      </c>
      <c r="K14" s="8">
        <v>0</v>
      </c>
      <c r="L14" s="8">
        <v>0</v>
      </c>
      <c r="M14" s="7">
        <f t="shared" si="1"/>
        <v>1132</v>
      </c>
      <c r="N14" s="7">
        <f t="shared" si="1"/>
        <v>249092</v>
      </c>
      <c r="O14" s="8">
        <v>4</v>
      </c>
      <c r="P14" s="8">
        <v>500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7">
        <f t="shared" si="2"/>
        <v>4</v>
      </c>
      <c r="Z14" s="7">
        <f t="shared" si="3"/>
        <v>500</v>
      </c>
      <c r="AA14" s="12">
        <v>0</v>
      </c>
      <c r="AB14" s="12">
        <v>0</v>
      </c>
      <c r="AC14" s="12">
        <v>5</v>
      </c>
      <c r="AD14" s="12">
        <v>1400</v>
      </c>
      <c r="AE14" s="12">
        <v>11</v>
      </c>
      <c r="AF14" s="12">
        <v>11000</v>
      </c>
      <c r="AG14" s="12">
        <v>32</v>
      </c>
      <c r="AH14" s="12">
        <v>5500</v>
      </c>
      <c r="AI14" s="12">
        <v>11</v>
      </c>
      <c r="AJ14" s="12">
        <v>5500</v>
      </c>
      <c r="AK14" s="12">
        <v>59</v>
      </c>
      <c r="AL14" s="12">
        <v>28240</v>
      </c>
      <c r="AM14" s="20">
        <f t="shared" si="4"/>
        <v>1254</v>
      </c>
      <c r="AN14" s="20">
        <f t="shared" si="5"/>
        <v>301232</v>
      </c>
      <c r="AO14" s="12">
        <v>130</v>
      </c>
      <c r="AP14" s="12">
        <v>35000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7">
        <f t="shared" si="6"/>
        <v>0</v>
      </c>
      <c r="AZ14" s="7">
        <f t="shared" si="6"/>
        <v>0</v>
      </c>
      <c r="BA14" s="8">
        <v>0</v>
      </c>
      <c r="BB14" s="8">
        <v>0</v>
      </c>
      <c r="BC14" s="8">
        <v>30</v>
      </c>
      <c r="BD14" s="8">
        <v>23400</v>
      </c>
      <c r="BE14" s="8">
        <v>0</v>
      </c>
      <c r="BF14" s="8">
        <v>0</v>
      </c>
      <c r="BG14" s="8">
        <v>60</v>
      </c>
      <c r="BH14" s="8">
        <v>55000</v>
      </c>
      <c r="BI14" s="7">
        <f t="shared" si="7"/>
        <v>90</v>
      </c>
      <c r="BJ14" s="7">
        <f t="shared" si="7"/>
        <v>78400</v>
      </c>
      <c r="BK14" s="7">
        <f t="shared" si="8"/>
        <v>1344</v>
      </c>
      <c r="BL14" s="7">
        <f t="shared" si="8"/>
        <v>379632</v>
      </c>
    </row>
    <row r="15" spans="1:64" ht="20.25">
      <c r="A15" s="14">
        <v>9</v>
      </c>
      <c r="B15" s="15" t="s">
        <v>51</v>
      </c>
      <c r="C15" s="8">
        <v>740</v>
      </c>
      <c r="D15" s="8">
        <v>202335</v>
      </c>
      <c r="E15" s="8">
        <v>280</v>
      </c>
      <c r="F15" s="8">
        <v>165180</v>
      </c>
      <c r="G15" s="19">
        <f t="shared" si="0"/>
        <v>1020</v>
      </c>
      <c r="H15" s="19">
        <f t="shared" si="0"/>
        <v>367515</v>
      </c>
      <c r="I15" s="8">
        <v>0</v>
      </c>
      <c r="J15" s="8">
        <v>0</v>
      </c>
      <c r="K15" s="8">
        <v>0</v>
      </c>
      <c r="L15" s="8">
        <v>0</v>
      </c>
      <c r="M15" s="7">
        <f t="shared" si="1"/>
        <v>1020</v>
      </c>
      <c r="N15" s="7">
        <f t="shared" si="1"/>
        <v>367515</v>
      </c>
      <c r="O15" s="8">
        <v>5</v>
      </c>
      <c r="P15" s="8">
        <v>25000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7">
        <f t="shared" si="2"/>
        <v>5</v>
      </c>
      <c r="Z15" s="7">
        <f t="shared" si="3"/>
        <v>25000</v>
      </c>
      <c r="AA15" s="12">
        <v>0</v>
      </c>
      <c r="AB15" s="12">
        <v>0</v>
      </c>
      <c r="AC15" s="12">
        <v>10</v>
      </c>
      <c r="AD15" s="12">
        <v>7000</v>
      </c>
      <c r="AE15" s="12">
        <v>105</v>
      </c>
      <c r="AF15" s="12">
        <v>100000</v>
      </c>
      <c r="AG15" s="12">
        <v>10</v>
      </c>
      <c r="AH15" s="12">
        <v>4400</v>
      </c>
      <c r="AI15" s="12">
        <v>15</v>
      </c>
      <c r="AJ15" s="12">
        <v>8500</v>
      </c>
      <c r="AK15" s="12">
        <v>130</v>
      </c>
      <c r="AL15" s="12">
        <v>187600</v>
      </c>
      <c r="AM15" s="20">
        <f t="shared" si="4"/>
        <v>1295</v>
      </c>
      <c r="AN15" s="20">
        <f t="shared" si="5"/>
        <v>700015</v>
      </c>
      <c r="AO15" s="12">
        <v>135</v>
      </c>
      <c r="AP15" s="12">
        <v>80000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7">
        <f t="shared" si="6"/>
        <v>0</v>
      </c>
      <c r="AZ15" s="7">
        <f t="shared" si="6"/>
        <v>0</v>
      </c>
      <c r="BA15" s="8">
        <v>0</v>
      </c>
      <c r="BB15" s="8">
        <v>0</v>
      </c>
      <c r="BC15" s="8">
        <v>10</v>
      </c>
      <c r="BD15" s="8">
        <v>22500</v>
      </c>
      <c r="BE15" s="8">
        <v>0</v>
      </c>
      <c r="BF15" s="8">
        <v>0</v>
      </c>
      <c r="BG15" s="8">
        <v>115</v>
      </c>
      <c r="BH15" s="8">
        <v>37700</v>
      </c>
      <c r="BI15" s="7">
        <f t="shared" si="7"/>
        <v>125</v>
      </c>
      <c r="BJ15" s="7">
        <f t="shared" si="7"/>
        <v>60200</v>
      </c>
      <c r="BK15" s="7">
        <f t="shared" si="8"/>
        <v>1420</v>
      </c>
      <c r="BL15" s="7">
        <f t="shared" si="8"/>
        <v>760215</v>
      </c>
    </row>
    <row r="16" spans="1:64" ht="20.25">
      <c r="A16" s="14">
        <v>10</v>
      </c>
      <c r="B16" s="15" t="s">
        <v>52</v>
      </c>
      <c r="C16" s="8">
        <v>120</v>
      </c>
      <c r="D16" s="8">
        <v>15350</v>
      </c>
      <c r="E16" s="8">
        <v>95</v>
      </c>
      <c r="F16" s="8">
        <v>10750</v>
      </c>
      <c r="G16" s="19">
        <f t="shared" si="0"/>
        <v>215</v>
      </c>
      <c r="H16" s="19">
        <f t="shared" si="0"/>
        <v>26100</v>
      </c>
      <c r="I16" s="8">
        <v>0</v>
      </c>
      <c r="J16" s="8">
        <v>0</v>
      </c>
      <c r="K16" s="8">
        <v>0</v>
      </c>
      <c r="L16" s="8">
        <v>0</v>
      </c>
      <c r="M16" s="7">
        <f t="shared" si="1"/>
        <v>215</v>
      </c>
      <c r="N16" s="7">
        <f t="shared" si="1"/>
        <v>26100</v>
      </c>
      <c r="O16" s="8">
        <v>24</v>
      </c>
      <c r="P16" s="8">
        <v>2620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7">
        <f t="shared" si="2"/>
        <v>24</v>
      </c>
      <c r="Z16" s="7">
        <f t="shared" si="3"/>
        <v>2620</v>
      </c>
      <c r="AA16" s="12">
        <v>0</v>
      </c>
      <c r="AB16" s="12">
        <v>0</v>
      </c>
      <c r="AC16" s="12">
        <v>11</v>
      </c>
      <c r="AD16" s="12">
        <v>12900</v>
      </c>
      <c r="AE16" s="12">
        <v>25</v>
      </c>
      <c r="AF16" s="12">
        <v>25000</v>
      </c>
      <c r="AG16" s="12">
        <v>25</v>
      </c>
      <c r="AH16" s="12">
        <v>2800</v>
      </c>
      <c r="AI16" s="12">
        <v>10</v>
      </c>
      <c r="AJ16" s="12">
        <v>3300</v>
      </c>
      <c r="AK16" s="12">
        <v>68</v>
      </c>
      <c r="AL16" s="12">
        <v>40428</v>
      </c>
      <c r="AM16" s="20">
        <f t="shared" si="4"/>
        <v>378</v>
      </c>
      <c r="AN16" s="20">
        <f t="shared" si="5"/>
        <v>113148</v>
      </c>
      <c r="AO16" s="12">
        <v>40</v>
      </c>
      <c r="AP16" s="12">
        <v>12500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7">
        <f t="shared" si="6"/>
        <v>0</v>
      </c>
      <c r="AZ16" s="7">
        <f t="shared" si="6"/>
        <v>0</v>
      </c>
      <c r="BA16" s="8">
        <v>0</v>
      </c>
      <c r="BB16" s="8">
        <v>0</v>
      </c>
      <c r="BC16" s="8">
        <v>0</v>
      </c>
      <c r="BD16" s="8">
        <v>0</v>
      </c>
      <c r="BE16" s="8">
        <v>0</v>
      </c>
      <c r="BF16" s="8">
        <v>0</v>
      </c>
      <c r="BG16" s="8">
        <v>20</v>
      </c>
      <c r="BH16" s="8">
        <v>29830</v>
      </c>
      <c r="BI16" s="7">
        <f t="shared" si="7"/>
        <v>20</v>
      </c>
      <c r="BJ16" s="7">
        <f t="shared" si="7"/>
        <v>29830</v>
      </c>
      <c r="BK16" s="7">
        <f t="shared" si="8"/>
        <v>398</v>
      </c>
      <c r="BL16" s="7">
        <f t="shared" si="8"/>
        <v>142978</v>
      </c>
    </row>
    <row r="17" spans="1:64" ht="20.25">
      <c r="A17" s="14">
        <v>11</v>
      </c>
      <c r="B17" s="15" t="s">
        <v>53</v>
      </c>
      <c r="C17" s="8">
        <v>85</v>
      </c>
      <c r="D17" s="8">
        <v>9000</v>
      </c>
      <c r="E17" s="8">
        <v>157</v>
      </c>
      <c r="F17" s="8">
        <v>34380</v>
      </c>
      <c r="G17" s="19">
        <f t="shared" si="0"/>
        <v>242</v>
      </c>
      <c r="H17" s="19">
        <f t="shared" si="0"/>
        <v>43380</v>
      </c>
      <c r="I17" s="8">
        <v>0</v>
      </c>
      <c r="J17" s="8">
        <v>0</v>
      </c>
      <c r="K17" s="8">
        <v>0</v>
      </c>
      <c r="L17" s="8">
        <v>0</v>
      </c>
      <c r="M17" s="7">
        <f t="shared" si="1"/>
        <v>242</v>
      </c>
      <c r="N17" s="7">
        <f t="shared" si="1"/>
        <v>43380</v>
      </c>
      <c r="O17" s="8">
        <v>58</v>
      </c>
      <c r="P17" s="8">
        <v>5025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7">
        <f t="shared" si="2"/>
        <v>58</v>
      </c>
      <c r="Z17" s="7">
        <f t="shared" si="3"/>
        <v>5025</v>
      </c>
      <c r="AA17" s="12">
        <v>0</v>
      </c>
      <c r="AB17" s="12">
        <v>0</v>
      </c>
      <c r="AC17" s="12">
        <v>11</v>
      </c>
      <c r="AD17" s="12">
        <v>4000</v>
      </c>
      <c r="AE17" s="12">
        <v>11</v>
      </c>
      <c r="AF17" s="12">
        <v>7745</v>
      </c>
      <c r="AG17" s="12">
        <v>11</v>
      </c>
      <c r="AH17" s="12">
        <v>3100</v>
      </c>
      <c r="AI17" s="12">
        <v>6</v>
      </c>
      <c r="AJ17" s="12">
        <v>3550</v>
      </c>
      <c r="AK17" s="12">
        <v>27</v>
      </c>
      <c r="AL17" s="12">
        <v>41195</v>
      </c>
      <c r="AM17" s="20">
        <f t="shared" si="4"/>
        <v>366</v>
      </c>
      <c r="AN17" s="20">
        <f t="shared" si="5"/>
        <v>107995</v>
      </c>
      <c r="AO17" s="12">
        <v>40</v>
      </c>
      <c r="AP17" s="12">
        <v>11000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7">
        <f t="shared" si="6"/>
        <v>0</v>
      </c>
      <c r="AZ17" s="7">
        <f t="shared" si="6"/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25</v>
      </c>
      <c r="BH17" s="8">
        <v>6000</v>
      </c>
      <c r="BI17" s="7">
        <f t="shared" si="7"/>
        <v>25</v>
      </c>
      <c r="BJ17" s="7">
        <f t="shared" si="7"/>
        <v>6000</v>
      </c>
      <c r="BK17" s="7">
        <f t="shared" si="8"/>
        <v>391</v>
      </c>
      <c r="BL17" s="7">
        <f t="shared" si="8"/>
        <v>113995</v>
      </c>
    </row>
    <row r="18" spans="1:64" ht="20.25">
      <c r="A18" s="14">
        <v>12</v>
      </c>
      <c r="B18" s="15" t="s">
        <v>54</v>
      </c>
      <c r="C18" s="8">
        <v>0</v>
      </c>
      <c r="D18" s="8">
        <v>0</v>
      </c>
      <c r="E18" s="8">
        <v>0</v>
      </c>
      <c r="F18" s="8">
        <v>0</v>
      </c>
      <c r="G18" s="19">
        <f t="shared" si="0"/>
        <v>0</v>
      </c>
      <c r="H18" s="19">
        <f t="shared" si="0"/>
        <v>0</v>
      </c>
      <c r="I18" s="8">
        <v>0</v>
      </c>
      <c r="J18" s="8">
        <v>0</v>
      </c>
      <c r="K18" s="8">
        <v>0</v>
      </c>
      <c r="L18" s="8">
        <v>0</v>
      </c>
      <c r="M18" s="7">
        <f t="shared" si="1"/>
        <v>0</v>
      </c>
      <c r="N18" s="7">
        <f t="shared" si="1"/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7">
        <f t="shared" si="2"/>
        <v>0</v>
      </c>
      <c r="Z18" s="7">
        <f t="shared" si="3"/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20">
        <f t="shared" si="4"/>
        <v>0</v>
      </c>
      <c r="AN18" s="20">
        <f t="shared" si="5"/>
        <v>0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7">
        <f t="shared" si="6"/>
        <v>0</v>
      </c>
      <c r="AZ18" s="7">
        <f t="shared" si="6"/>
        <v>0</v>
      </c>
      <c r="BA18" s="8">
        <v>0</v>
      </c>
      <c r="BB18" s="8">
        <v>0</v>
      </c>
      <c r="BC18" s="8">
        <v>0</v>
      </c>
      <c r="BD18" s="8">
        <v>0</v>
      </c>
      <c r="BE18" s="8">
        <v>0</v>
      </c>
      <c r="BF18" s="8">
        <v>0</v>
      </c>
      <c r="BG18" s="8">
        <v>0</v>
      </c>
      <c r="BH18" s="8">
        <v>0</v>
      </c>
      <c r="BI18" s="7">
        <f t="shared" si="7"/>
        <v>0</v>
      </c>
      <c r="BJ18" s="7">
        <f t="shared" si="7"/>
        <v>0</v>
      </c>
      <c r="BK18" s="7">
        <f t="shared" si="8"/>
        <v>0</v>
      </c>
      <c r="BL18" s="7">
        <f t="shared" si="8"/>
        <v>0</v>
      </c>
    </row>
    <row r="19" spans="1:64" ht="20.25">
      <c r="A19" s="14">
        <v>13</v>
      </c>
      <c r="B19" s="15" t="s">
        <v>55</v>
      </c>
      <c r="C19" s="8">
        <v>125</v>
      </c>
      <c r="D19" s="8">
        <v>16008</v>
      </c>
      <c r="E19" s="8">
        <v>130</v>
      </c>
      <c r="F19" s="8">
        <v>18779</v>
      </c>
      <c r="G19" s="19">
        <f t="shared" si="0"/>
        <v>255</v>
      </c>
      <c r="H19" s="19">
        <f t="shared" si="0"/>
        <v>34787</v>
      </c>
      <c r="I19" s="8">
        <v>0</v>
      </c>
      <c r="J19" s="8">
        <v>0</v>
      </c>
      <c r="K19" s="8">
        <v>0</v>
      </c>
      <c r="L19" s="8">
        <v>0</v>
      </c>
      <c r="M19" s="7">
        <f t="shared" si="1"/>
        <v>255</v>
      </c>
      <c r="N19" s="7">
        <f t="shared" si="1"/>
        <v>34787</v>
      </c>
      <c r="O19" s="8">
        <v>85</v>
      </c>
      <c r="P19" s="8">
        <v>9920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7">
        <f t="shared" si="2"/>
        <v>85</v>
      </c>
      <c r="Z19" s="7">
        <f t="shared" si="3"/>
        <v>9920</v>
      </c>
      <c r="AA19" s="12">
        <v>0</v>
      </c>
      <c r="AB19" s="12">
        <v>0</v>
      </c>
      <c r="AC19" s="12">
        <v>10</v>
      </c>
      <c r="AD19" s="12">
        <v>4200</v>
      </c>
      <c r="AE19" s="12">
        <v>20</v>
      </c>
      <c r="AF19" s="12">
        <v>21000</v>
      </c>
      <c r="AG19" s="12">
        <v>50</v>
      </c>
      <c r="AH19" s="12">
        <v>11500</v>
      </c>
      <c r="AI19" s="12">
        <v>20</v>
      </c>
      <c r="AJ19" s="12">
        <v>21020</v>
      </c>
      <c r="AK19" s="12">
        <v>110</v>
      </c>
      <c r="AL19" s="12">
        <v>32600</v>
      </c>
      <c r="AM19" s="20">
        <f t="shared" si="4"/>
        <v>550</v>
      </c>
      <c r="AN19" s="20">
        <f t="shared" si="5"/>
        <v>135027</v>
      </c>
      <c r="AO19" s="12">
        <v>60</v>
      </c>
      <c r="AP19" s="12">
        <v>14300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7">
        <f t="shared" si="6"/>
        <v>0</v>
      </c>
      <c r="AZ19" s="7">
        <f t="shared" si="6"/>
        <v>0</v>
      </c>
      <c r="BA19" s="8">
        <v>0</v>
      </c>
      <c r="BB19" s="8">
        <v>0</v>
      </c>
      <c r="BC19" s="8">
        <v>0</v>
      </c>
      <c r="BD19" s="8">
        <v>0</v>
      </c>
      <c r="BE19" s="8">
        <v>0</v>
      </c>
      <c r="BF19" s="8">
        <v>0</v>
      </c>
      <c r="BG19" s="8">
        <v>225</v>
      </c>
      <c r="BH19" s="8">
        <v>12935</v>
      </c>
      <c r="BI19" s="7">
        <f t="shared" si="7"/>
        <v>225</v>
      </c>
      <c r="BJ19" s="7">
        <f t="shared" si="7"/>
        <v>12935</v>
      </c>
      <c r="BK19" s="7">
        <f t="shared" si="8"/>
        <v>775</v>
      </c>
      <c r="BL19" s="7">
        <f t="shared" si="8"/>
        <v>147962</v>
      </c>
    </row>
    <row r="20" spans="1:64" ht="20.25">
      <c r="A20" s="14">
        <v>14</v>
      </c>
      <c r="B20" s="15" t="s">
        <v>56</v>
      </c>
      <c r="C20" s="8">
        <v>320</v>
      </c>
      <c r="D20" s="8">
        <v>28200</v>
      </c>
      <c r="E20" s="8">
        <v>555</v>
      </c>
      <c r="F20" s="8">
        <v>133700</v>
      </c>
      <c r="G20" s="19">
        <f t="shared" si="0"/>
        <v>875</v>
      </c>
      <c r="H20" s="19">
        <f t="shared" si="0"/>
        <v>161900</v>
      </c>
      <c r="I20" s="8">
        <v>0</v>
      </c>
      <c r="J20" s="8">
        <v>0</v>
      </c>
      <c r="K20" s="8">
        <v>0</v>
      </c>
      <c r="L20" s="8">
        <v>0</v>
      </c>
      <c r="M20" s="7">
        <f t="shared" si="1"/>
        <v>875</v>
      </c>
      <c r="N20" s="7">
        <f t="shared" si="1"/>
        <v>161900</v>
      </c>
      <c r="O20" s="8">
        <v>52</v>
      </c>
      <c r="P20" s="8">
        <v>29800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7">
        <f t="shared" si="2"/>
        <v>52</v>
      </c>
      <c r="Z20" s="7">
        <f t="shared" si="3"/>
        <v>29800</v>
      </c>
      <c r="AA20" s="12">
        <v>0</v>
      </c>
      <c r="AB20" s="12">
        <v>0</v>
      </c>
      <c r="AC20" s="12">
        <v>7</v>
      </c>
      <c r="AD20" s="12">
        <v>1200</v>
      </c>
      <c r="AE20" s="12">
        <v>18</v>
      </c>
      <c r="AF20" s="12">
        <v>16300</v>
      </c>
      <c r="AG20" s="12">
        <v>11</v>
      </c>
      <c r="AH20" s="12">
        <v>1600</v>
      </c>
      <c r="AI20" s="12">
        <v>2</v>
      </c>
      <c r="AJ20" s="12">
        <v>2700</v>
      </c>
      <c r="AK20" s="12">
        <v>199</v>
      </c>
      <c r="AL20" s="12">
        <v>39100</v>
      </c>
      <c r="AM20" s="20">
        <f t="shared" si="4"/>
        <v>1164</v>
      </c>
      <c r="AN20" s="20">
        <f t="shared" si="5"/>
        <v>252600</v>
      </c>
      <c r="AO20" s="12">
        <v>120</v>
      </c>
      <c r="AP20" s="12">
        <v>27250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7">
        <f t="shared" si="6"/>
        <v>0</v>
      </c>
      <c r="AZ20" s="7">
        <f t="shared" si="6"/>
        <v>0</v>
      </c>
      <c r="BA20" s="8">
        <v>0</v>
      </c>
      <c r="BB20" s="8">
        <v>0</v>
      </c>
      <c r="BC20" s="8">
        <v>6</v>
      </c>
      <c r="BD20" s="8">
        <v>12000</v>
      </c>
      <c r="BE20" s="8">
        <v>0</v>
      </c>
      <c r="BF20" s="8">
        <v>0</v>
      </c>
      <c r="BG20" s="8">
        <v>104</v>
      </c>
      <c r="BH20" s="8">
        <v>13300</v>
      </c>
      <c r="BI20" s="7">
        <f t="shared" si="7"/>
        <v>110</v>
      </c>
      <c r="BJ20" s="7">
        <f t="shared" si="7"/>
        <v>25300</v>
      </c>
      <c r="BK20" s="7">
        <f t="shared" si="8"/>
        <v>1274</v>
      </c>
      <c r="BL20" s="7">
        <f t="shared" si="8"/>
        <v>277900</v>
      </c>
    </row>
    <row r="21" spans="1:64" ht="20.25">
      <c r="A21" s="14">
        <v>15</v>
      </c>
      <c r="B21" s="15" t="s">
        <v>57</v>
      </c>
      <c r="C21" s="8">
        <v>60</v>
      </c>
      <c r="D21" s="8">
        <v>16008</v>
      </c>
      <c r="E21" s="8">
        <v>0</v>
      </c>
      <c r="F21" s="8">
        <v>0</v>
      </c>
      <c r="G21" s="19">
        <f t="shared" si="0"/>
        <v>60</v>
      </c>
      <c r="H21" s="19">
        <f t="shared" si="0"/>
        <v>16008</v>
      </c>
      <c r="I21" s="8">
        <v>0</v>
      </c>
      <c r="J21" s="8">
        <v>0</v>
      </c>
      <c r="K21" s="8">
        <v>0</v>
      </c>
      <c r="L21" s="8">
        <v>0</v>
      </c>
      <c r="M21" s="7">
        <f t="shared" si="1"/>
        <v>60</v>
      </c>
      <c r="N21" s="7">
        <f t="shared" si="1"/>
        <v>16008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7">
        <f t="shared" si="2"/>
        <v>0</v>
      </c>
      <c r="Z21" s="7">
        <f t="shared" si="3"/>
        <v>0</v>
      </c>
      <c r="AA21" s="12">
        <v>0</v>
      </c>
      <c r="AB21" s="12">
        <v>0</v>
      </c>
      <c r="AC21" s="12">
        <v>6</v>
      </c>
      <c r="AD21" s="12">
        <v>2800</v>
      </c>
      <c r="AE21" s="12">
        <v>11</v>
      </c>
      <c r="AF21" s="12">
        <v>11000</v>
      </c>
      <c r="AG21" s="12">
        <v>12</v>
      </c>
      <c r="AH21" s="12">
        <v>1100</v>
      </c>
      <c r="AI21" s="12">
        <v>5</v>
      </c>
      <c r="AJ21" s="12">
        <v>2800</v>
      </c>
      <c r="AK21" s="12">
        <v>16</v>
      </c>
      <c r="AL21" s="12">
        <v>61530</v>
      </c>
      <c r="AM21" s="20">
        <f t="shared" si="4"/>
        <v>110</v>
      </c>
      <c r="AN21" s="20">
        <f t="shared" si="5"/>
        <v>95238</v>
      </c>
      <c r="AO21" s="12">
        <v>15</v>
      </c>
      <c r="AP21" s="12">
        <v>10000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7">
        <f t="shared" si="6"/>
        <v>0</v>
      </c>
      <c r="AZ21" s="7">
        <f t="shared" si="6"/>
        <v>0</v>
      </c>
      <c r="BA21" s="8">
        <v>0</v>
      </c>
      <c r="BB21" s="8">
        <v>0</v>
      </c>
      <c r="BC21" s="8">
        <v>0</v>
      </c>
      <c r="BD21" s="8">
        <v>0</v>
      </c>
      <c r="BE21" s="8">
        <v>0</v>
      </c>
      <c r="BF21" s="8">
        <v>0</v>
      </c>
      <c r="BG21" s="8">
        <v>10</v>
      </c>
      <c r="BH21" s="8">
        <v>6960</v>
      </c>
      <c r="BI21" s="7">
        <f t="shared" si="7"/>
        <v>10</v>
      </c>
      <c r="BJ21" s="7">
        <f t="shared" si="7"/>
        <v>6960</v>
      </c>
      <c r="BK21" s="7">
        <f t="shared" si="8"/>
        <v>120</v>
      </c>
      <c r="BL21" s="7">
        <f t="shared" si="8"/>
        <v>102198</v>
      </c>
    </row>
    <row r="22" spans="1:64" ht="20.25">
      <c r="A22" s="14">
        <v>16</v>
      </c>
      <c r="B22" s="15" t="s">
        <v>58</v>
      </c>
      <c r="C22" s="8">
        <v>10</v>
      </c>
      <c r="D22" s="8">
        <v>5565</v>
      </c>
      <c r="E22" s="8">
        <v>30</v>
      </c>
      <c r="F22" s="8">
        <v>6230</v>
      </c>
      <c r="G22" s="19">
        <f t="shared" si="0"/>
        <v>40</v>
      </c>
      <c r="H22" s="19">
        <f t="shared" si="0"/>
        <v>11795</v>
      </c>
      <c r="I22" s="8">
        <v>0</v>
      </c>
      <c r="J22" s="8">
        <v>0</v>
      </c>
      <c r="K22" s="8">
        <v>0</v>
      </c>
      <c r="L22" s="8">
        <v>0</v>
      </c>
      <c r="M22" s="7">
        <f t="shared" si="1"/>
        <v>40</v>
      </c>
      <c r="N22" s="7">
        <f t="shared" si="1"/>
        <v>11795</v>
      </c>
      <c r="O22" s="8">
        <v>6</v>
      </c>
      <c r="P22" s="8">
        <v>2470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7">
        <f t="shared" si="2"/>
        <v>6</v>
      </c>
      <c r="Z22" s="7">
        <f t="shared" si="3"/>
        <v>2470</v>
      </c>
      <c r="AA22" s="12">
        <v>0</v>
      </c>
      <c r="AB22" s="12">
        <v>0</v>
      </c>
      <c r="AC22" s="12">
        <v>5</v>
      </c>
      <c r="AD22" s="12">
        <v>2800</v>
      </c>
      <c r="AE22" s="12">
        <v>5</v>
      </c>
      <c r="AF22" s="12">
        <v>5500</v>
      </c>
      <c r="AG22" s="12">
        <v>22</v>
      </c>
      <c r="AH22" s="12">
        <v>1363</v>
      </c>
      <c r="AI22" s="12">
        <v>3</v>
      </c>
      <c r="AJ22" s="12">
        <v>1800</v>
      </c>
      <c r="AK22" s="12">
        <v>25</v>
      </c>
      <c r="AL22" s="12">
        <v>4400</v>
      </c>
      <c r="AM22" s="20">
        <f t="shared" si="4"/>
        <v>106</v>
      </c>
      <c r="AN22" s="20">
        <f t="shared" si="5"/>
        <v>30128</v>
      </c>
      <c r="AO22" s="12">
        <v>11</v>
      </c>
      <c r="AP22" s="12">
        <v>4500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7">
        <f t="shared" si="6"/>
        <v>0</v>
      </c>
      <c r="AZ22" s="7">
        <f t="shared" si="6"/>
        <v>0</v>
      </c>
      <c r="BA22" s="8">
        <v>0</v>
      </c>
      <c r="BB22" s="8">
        <v>0</v>
      </c>
      <c r="BC22" s="8">
        <v>10</v>
      </c>
      <c r="BD22" s="8">
        <v>12000</v>
      </c>
      <c r="BE22" s="8">
        <v>0</v>
      </c>
      <c r="BF22" s="8">
        <v>0</v>
      </c>
      <c r="BG22" s="8">
        <v>140</v>
      </c>
      <c r="BH22" s="8">
        <v>23030</v>
      </c>
      <c r="BI22" s="7">
        <f t="shared" si="7"/>
        <v>150</v>
      </c>
      <c r="BJ22" s="7">
        <f t="shared" si="7"/>
        <v>35030</v>
      </c>
      <c r="BK22" s="7">
        <f t="shared" si="8"/>
        <v>256</v>
      </c>
      <c r="BL22" s="7">
        <f t="shared" si="8"/>
        <v>65158</v>
      </c>
    </row>
    <row r="23" spans="1:64" ht="20.25">
      <c r="A23" s="14">
        <v>17</v>
      </c>
      <c r="B23" s="15" t="s">
        <v>59</v>
      </c>
      <c r="C23" s="8">
        <v>0</v>
      </c>
      <c r="D23" s="8">
        <v>0</v>
      </c>
      <c r="E23" s="8">
        <v>0</v>
      </c>
      <c r="F23" s="8">
        <v>0</v>
      </c>
      <c r="G23" s="19">
        <f t="shared" si="0"/>
        <v>0</v>
      </c>
      <c r="H23" s="19">
        <f t="shared" si="0"/>
        <v>0</v>
      </c>
      <c r="I23" s="8">
        <v>0</v>
      </c>
      <c r="J23" s="8">
        <v>0</v>
      </c>
      <c r="K23" s="8">
        <v>0</v>
      </c>
      <c r="L23" s="8">
        <v>0</v>
      </c>
      <c r="M23" s="7">
        <f t="shared" si="1"/>
        <v>0</v>
      </c>
      <c r="N23" s="7">
        <f t="shared" si="1"/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7">
        <f t="shared" si="2"/>
        <v>0</v>
      </c>
      <c r="Z23" s="7">
        <f t="shared" si="3"/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20">
        <f t="shared" si="4"/>
        <v>0</v>
      </c>
      <c r="AN23" s="20">
        <f t="shared" si="5"/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7">
        <f t="shared" si="6"/>
        <v>0</v>
      </c>
      <c r="AZ23" s="7">
        <f t="shared" si="6"/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I23" s="7">
        <f t="shared" si="7"/>
        <v>0</v>
      </c>
      <c r="BJ23" s="7">
        <f t="shared" si="7"/>
        <v>0</v>
      </c>
      <c r="BK23" s="7">
        <f t="shared" si="8"/>
        <v>0</v>
      </c>
      <c r="BL23" s="7">
        <f t="shared" si="8"/>
        <v>0</v>
      </c>
    </row>
    <row r="24" spans="1:64" ht="20.25">
      <c r="A24" s="14">
        <v>18</v>
      </c>
      <c r="B24" s="15" t="s">
        <v>60</v>
      </c>
      <c r="C24" s="8">
        <v>0</v>
      </c>
      <c r="D24" s="8">
        <v>0</v>
      </c>
      <c r="E24" s="8">
        <v>0</v>
      </c>
      <c r="F24" s="8">
        <v>0</v>
      </c>
      <c r="G24" s="19">
        <f t="shared" si="0"/>
        <v>0</v>
      </c>
      <c r="H24" s="19">
        <f t="shared" si="0"/>
        <v>0</v>
      </c>
      <c r="I24" s="8">
        <v>0</v>
      </c>
      <c r="J24" s="8">
        <v>0</v>
      </c>
      <c r="K24" s="8">
        <v>0</v>
      </c>
      <c r="L24" s="8">
        <v>0</v>
      </c>
      <c r="M24" s="7">
        <f t="shared" si="1"/>
        <v>0</v>
      </c>
      <c r="N24" s="7">
        <f t="shared" si="1"/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7">
        <f t="shared" si="2"/>
        <v>0</v>
      </c>
      <c r="Z24" s="7">
        <f t="shared" si="3"/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20">
        <f t="shared" si="4"/>
        <v>0</v>
      </c>
      <c r="AN24" s="20">
        <f t="shared" si="5"/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7">
        <f t="shared" si="6"/>
        <v>0</v>
      </c>
      <c r="AZ24" s="7">
        <f t="shared" si="6"/>
        <v>0</v>
      </c>
      <c r="BA24" s="8">
        <v>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8">
        <v>0</v>
      </c>
      <c r="BH24" s="8">
        <v>0</v>
      </c>
      <c r="BI24" s="7">
        <f t="shared" si="7"/>
        <v>0</v>
      </c>
      <c r="BJ24" s="7">
        <f t="shared" si="7"/>
        <v>0</v>
      </c>
      <c r="BK24" s="7">
        <f t="shared" si="8"/>
        <v>0</v>
      </c>
      <c r="BL24" s="7">
        <f t="shared" si="8"/>
        <v>0</v>
      </c>
    </row>
    <row r="25" spans="1:64" ht="20.25">
      <c r="A25" s="14">
        <v>19</v>
      </c>
      <c r="B25" s="15" t="s">
        <v>61</v>
      </c>
      <c r="C25" s="8">
        <v>70</v>
      </c>
      <c r="D25" s="8">
        <v>13220</v>
      </c>
      <c r="E25" s="8">
        <v>65</v>
      </c>
      <c r="F25" s="8">
        <v>17690</v>
      </c>
      <c r="G25" s="19">
        <f t="shared" si="0"/>
        <v>135</v>
      </c>
      <c r="H25" s="19">
        <f t="shared" si="0"/>
        <v>30910</v>
      </c>
      <c r="I25" s="8">
        <v>0</v>
      </c>
      <c r="J25" s="8">
        <v>0</v>
      </c>
      <c r="K25" s="8">
        <v>0</v>
      </c>
      <c r="L25" s="8">
        <v>0</v>
      </c>
      <c r="M25" s="7">
        <f t="shared" si="1"/>
        <v>135</v>
      </c>
      <c r="N25" s="7">
        <f t="shared" si="1"/>
        <v>30910</v>
      </c>
      <c r="O25" s="8">
        <v>4600</v>
      </c>
      <c r="P25" s="8">
        <v>525730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7">
        <f t="shared" si="2"/>
        <v>4600</v>
      </c>
      <c r="Z25" s="7">
        <f t="shared" si="3"/>
        <v>525730</v>
      </c>
      <c r="AA25" s="12">
        <v>0</v>
      </c>
      <c r="AB25" s="12">
        <v>0</v>
      </c>
      <c r="AC25" s="12">
        <v>6</v>
      </c>
      <c r="AD25" s="12">
        <v>1800</v>
      </c>
      <c r="AE25" s="12">
        <v>11</v>
      </c>
      <c r="AF25" s="12">
        <v>5500</v>
      </c>
      <c r="AG25" s="12">
        <v>5</v>
      </c>
      <c r="AH25" s="12">
        <v>1000</v>
      </c>
      <c r="AI25" s="12">
        <v>11</v>
      </c>
      <c r="AJ25" s="12">
        <v>5500</v>
      </c>
      <c r="AK25" s="12">
        <v>57</v>
      </c>
      <c r="AL25" s="12">
        <v>16480</v>
      </c>
      <c r="AM25" s="20">
        <f t="shared" si="4"/>
        <v>4825</v>
      </c>
      <c r="AN25" s="20">
        <f t="shared" si="5"/>
        <v>586920</v>
      </c>
      <c r="AO25" s="12">
        <v>515</v>
      </c>
      <c r="AP25" s="12">
        <v>78900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7">
        <f t="shared" si="6"/>
        <v>0</v>
      </c>
      <c r="AZ25" s="7">
        <f t="shared" si="6"/>
        <v>0</v>
      </c>
      <c r="BA25" s="8">
        <v>0</v>
      </c>
      <c r="BB25" s="8">
        <v>0</v>
      </c>
      <c r="BC25" s="8">
        <v>0</v>
      </c>
      <c r="BD25" s="8">
        <v>0</v>
      </c>
      <c r="BE25" s="8">
        <v>0</v>
      </c>
      <c r="BF25" s="8">
        <v>0</v>
      </c>
      <c r="BG25" s="8">
        <v>25</v>
      </c>
      <c r="BH25" s="8">
        <v>7800</v>
      </c>
      <c r="BI25" s="7">
        <f t="shared" si="7"/>
        <v>25</v>
      </c>
      <c r="BJ25" s="7">
        <f t="shared" si="7"/>
        <v>7800</v>
      </c>
      <c r="BK25" s="7">
        <f t="shared" si="8"/>
        <v>4850</v>
      </c>
      <c r="BL25" s="7">
        <f t="shared" si="8"/>
        <v>594720</v>
      </c>
    </row>
    <row r="26" spans="1:64" ht="20.25">
      <c r="A26" s="14">
        <v>20</v>
      </c>
      <c r="B26" s="15" t="s">
        <v>62</v>
      </c>
      <c r="C26" s="8">
        <v>0</v>
      </c>
      <c r="D26" s="8">
        <v>0</v>
      </c>
      <c r="E26" s="8">
        <v>0</v>
      </c>
      <c r="F26" s="8">
        <v>0</v>
      </c>
      <c r="G26" s="19">
        <f t="shared" si="0"/>
        <v>0</v>
      </c>
      <c r="H26" s="19">
        <f t="shared" si="0"/>
        <v>0</v>
      </c>
      <c r="I26" s="8">
        <v>0</v>
      </c>
      <c r="J26" s="8">
        <v>0</v>
      </c>
      <c r="K26" s="8">
        <v>0</v>
      </c>
      <c r="L26" s="8">
        <v>0</v>
      </c>
      <c r="M26" s="7">
        <f t="shared" si="1"/>
        <v>0</v>
      </c>
      <c r="N26" s="7">
        <f t="shared" si="1"/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7">
        <f t="shared" si="2"/>
        <v>0</v>
      </c>
      <c r="Z26" s="7">
        <f t="shared" si="3"/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20">
        <f t="shared" si="4"/>
        <v>0</v>
      </c>
      <c r="AN26" s="20">
        <f t="shared" si="5"/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7">
        <f t="shared" si="6"/>
        <v>0</v>
      </c>
      <c r="AZ26" s="7">
        <f t="shared" si="6"/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7">
        <f t="shared" si="7"/>
        <v>0</v>
      </c>
      <c r="BJ26" s="7">
        <f t="shared" si="7"/>
        <v>0</v>
      </c>
      <c r="BK26" s="7">
        <f t="shared" si="8"/>
        <v>0</v>
      </c>
      <c r="BL26" s="7">
        <f t="shared" si="8"/>
        <v>0</v>
      </c>
    </row>
    <row r="27" spans="1:64" ht="20.25">
      <c r="A27" s="14">
        <v>21</v>
      </c>
      <c r="B27" s="15" t="s">
        <v>63</v>
      </c>
      <c r="C27" s="8">
        <v>500</v>
      </c>
      <c r="D27" s="8">
        <v>78400</v>
      </c>
      <c r="E27" s="8">
        <v>320</v>
      </c>
      <c r="F27" s="8">
        <v>390600</v>
      </c>
      <c r="G27" s="19">
        <f t="shared" si="0"/>
        <v>820</v>
      </c>
      <c r="H27" s="19">
        <f t="shared" si="0"/>
        <v>469000</v>
      </c>
      <c r="I27" s="8">
        <v>0</v>
      </c>
      <c r="J27" s="8">
        <v>0</v>
      </c>
      <c r="K27" s="8">
        <v>0</v>
      </c>
      <c r="L27" s="8">
        <v>0</v>
      </c>
      <c r="M27" s="7">
        <f t="shared" si="1"/>
        <v>820</v>
      </c>
      <c r="N27" s="7">
        <f t="shared" si="1"/>
        <v>469000</v>
      </c>
      <c r="O27" s="8">
        <v>28</v>
      </c>
      <c r="P27" s="8">
        <v>96600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7">
        <f t="shared" si="2"/>
        <v>28</v>
      </c>
      <c r="Z27" s="7">
        <f t="shared" si="3"/>
        <v>96600</v>
      </c>
      <c r="AA27" s="12">
        <v>0</v>
      </c>
      <c r="AB27" s="12">
        <v>0</v>
      </c>
      <c r="AC27" s="12">
        <v>11</v>
      </c>
      <c r="AD27" s="12">
        <v>2800</v>
      </c>
      <c r="AE27" s="12">
        <v>21</v>
      </c>
      <c r="AF27" s="12">
        <v>16000</v>
      </c>
      <c r="AG27" s="12">
        <v>6</v>
      </c>
      <c r="AH27" s="12">
        <v>500</v>
      </c>
      <c r="AI27" s="12">
        <v>31</v>
      </c>
      <c r="AJ27" s="12">
        <v>16000</v>
      </c>
      <c r="AK27" s="12">
        <v>56</v>
      </c>
      <c r="AL27" s="12">
        <v>39400</v>
      </c>
      <c r="AM27" s="20">
        <f t="shared" si="4"/>
        <v>973</v>
      </c>
      <c r="AN27" s="20">
        <f t="shared" si="5"/>
        <v>640300</v>
      </c>
      <c r="AO27" s="12">
        <v>100</v>
      </c>
      <c r="AP27" s="12">
        <v>70000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7">
        <f t="shared" si="6"/>
        <v>0</v>
      </c>
      <c r="AZ27" s="7">
        <f t="shared" si="6"/>
        <v>0</v>
      </c>
      <c r="BA27" s="8">
        <v>0</v>
      </c>
      <c r="BB27" s="8">
        <v>0</v>
      </c>
      <c r="BC27" s="8">
        <v>0</v>
      </c>
      <c r="BD27" s="8">
        <v>0</v>
      </c>
      <c r="BE27" s="8">
        <v>0</v>
      </c>
      <c r="BF27" s="8">
        <v>0</v>
      </c>
      <c r="BG27" s="8">
        <v>9</v>
      </c>
      <c r="BH27" s="8">
        <v>22100</v>
      </c>
      <c r="BI27" s="7">
        <f t="shared" si="7"/>
        <v>9</v>
      </c>
      <c r="BJ27" s="7">
        <f t="shared" si="7"/>
        <v>22100</v>
      </c>
      <c r="BK27" s="7">
        <f t="shared" si="8"/>
        <v>982</v>
      </c>
      <c r="BL27" s="7">
        <f t="shared" si="8"/>
        <v>662400</v>
      </c>
    </row>
    <row r="28" spans="1:64" ht="20.25">
      <c r="A28" s="14">
        <v>22</v>
      </c>
      <c r="B28" s="15" t="s">
        <v>64</v>
      </c>
      <c r="C28" s="8">
        <v>538</v>
      </c>
      <c r="D28" s="8">
        <v>59600</v>
      </c>
      <c r="E28" s="8">
        <v>405</v>
      </c>
      <c r="F28" s="8">
        <v>154300</v>
      </c>
      <c r="G28" s="19">
        <f t="shared" si="0"/>
        <v>943</v>
      </c>
      <c r="H28" s="19">
        <f t="shared" si="0"/>
        <v>213900</v>
      </c>
      <c r="I28" s="8">
        <v>0</v>
      </c>
      <c r="J28" s="8">
        <v>0</v>
      </c>
      <c r="K28" s="8">
        <v>0</v>
      </c>
      <c r="L28" s="8">
        <v>0</v>
      </c>
      <c r="M28" s="7">
        <f t="shared" si="1"/>
        <v>943</v>
      </c>
      <c r="N28" s="7">
        <f t="shared" si="1"/>
        <v>213900</v>
      </c>
      <c r="O28" s="8">
        <v>62</v>
      </c>
      <c r="P28" s="8">
        <v>50100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7">
        <f t="shared" si="2"/>
        <v>62</v>
      </c>
      <c r="Z28" s="7">
        <f t="shared" si="3"/>
        <v>50100</v>
      </c>
      <c r="AA28" s="12">
        <v>0</v>
      </c>
      <c r="AB28" s="12">
        <v>0</v>
      </c>
      <c r="AC28" s="12">
        <v>11</v>
      </c>
      <c r="AD28" s="12">
        <v>3700</v>
      </c>
      <c r="AE28" s="12">
        <v>70</v>
      </c>
      <c r="AF28" s="12">
        <v>63000</v>
      </c>
      <c r="AG28" s="12">
        <v>44</v>
      </c>
      <c r="AH28" s="12">
        <v>32400</v>
      </c>
      <c r="AI28" s="12">
        <v>53</v>
      </c>
      <c r="AJ28" s="12">
        <v>27500</v>
      </c>
      <c r="AK28" s="12">
        <v>70</v>
      </c>
      <c r="AL28" s="12">
        <v>95200</v>
      </c>
      <c r="AM28" s="20">
        <f t="shared" si="4"/>
        <v>1253</v>
      </c>
      <c r="AN28" s="20">
        <f t="shared" si="5"/>
        <v>485800</v>
      </c>
      <c r="AO28" s="12">
        <v>130</v>
      </c>
      <c r="AP28" s="12">
        <v>50000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7">
        <f t="shared" si="6"/>
        <v>0</v>
      </c>
      <c r="AZ28" s="7">
        <f t="shared" si="6"/>
        <v>0</v>
      </c>
      <c r="BA28" s="8">
        <v>0</v>
      </c>
      <c r="BB28" s="8">
        <v>0</v>
      </c>
      <c r="BC28" s="8">
        <v>0</v>
      </c>
      <c r="BD28" s="8">
        <v>0</v>
      </c>
      <c r="BE28" s="8">
        <v>0</v>
      </c>
      <c r="BF28" s="8">
        <v>0</v>
      </c>
      <c r="BG28" s="8">
        <v>186</v>
      </c>
      <c r="BH28" s="8">
        <v>29700</v>
      </c>
      <c r="BI28" s="7">
        <f t="shared" si="7"/>
        <v>186</v>
      </c>
      <c r="BJ28" s="7">
        <f t="shared" si="7"/>
        <v>29700</v>
      </c>
      <c r="BK28" s="7">
        <f t="shared" si="8"/>
        <v>1439</v>
      </c>
      <c r="BL28" s="7">
        <f t="shared" si="8"/>
        <v>515500</v>
      </c>
    </row>
    <row r="29" spans="1:64" ht="20.25">
      <c r="A29" s="14">
        <v>23</v>
      </c>
      <c r="B29" s="15" t="s">
        <v>65</v>
      </c>
      <c r="C29" s="8">
        <v>12</v>
      </c>
      <c r="D29" s="8">
        <v>1356</v>
      </c>
      <c r="E29" s="8">
        <v>30</v>
      </c>
      <c r="F29" s="8">
        <v>9832</v>
      </c>
      <c r="G29" s="19">
        <f t="shared" si="0"/>
        <v>42</v>
      </c>
      <c r="H29" s="19">
        <f t="shared" si="0"/>
        <v>11188</v>
      </c>
      <c r="I29" s="8">
        <v>0</v>
      </c>
      <c r="J29" s="8">
        <v>0</v>
      </c>
      <c r="K29" s="8">
        <v>0</v>
      </c>
      <c r="L29" s="8">
        <v>0</v>
      </c>
      <c r="M29" s="7">
        <f t="shared" si="1"/>
        <v>42</v>
      </c>
      <c r="N29" s="7">
        <f t="shared" si="1"/>
        <v>11188</v>
      </c>
      <c r="O29" s="8">
        <v>18</v>
      </c>
      <c r="P29" s="8">
        <v>5244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7">
        <f t="shared" si="2"/>
        <v>18</v>
      </c>
      <c r="Z29" s="7">
        <f t="shared" si="3"/>
        <v>5244</v>
      </c>
      <c r="AA29" s="12">
        <v>0</v>
      </c>
      <c r="AB29" s="12">
        <v>0</v>
      </c>
      <c r="AC29" s="12">
        <v>6</v>
      </c>
      <c r="AD29" s="12">
        <v>2100</v>
      </c>
      <c r="AE29" s="12">
        <v>11</v>
      </c>
      <c r="AF29" s="12">
        <v>11000</v>
      </c>
      <c r="AG29" s="12">
        <v>2</v>
      </c>
      <c r="AH29" s="12">
        <v>300</v>
      </c>
      <c r="AI29" s="12">
        <v>3</v>
      </c>
      <c r="AJ29" s="12">
        <v>600</v>
      </c>
      <c r="AK29" s="12">
        <v>6</v>
      </c>
      <c r="AL29" s="12">
        <v>63980</v>
      </c>
      <c r="AM29" s="20">
        <f t="shared" si="4"/>
        <v>88</v>
      </c>
      <c r="AN29" s="20">
        <f t="shared" si="5"/>
        <v>94412</v>
      </c>
      <c r="AO29" s="12">
        <v>10</v>
      </c>
      <c r="AP29" s="12">
        <v>10000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7">
        <f t="shared" si="6"/>
        <v>0</v>
      </c>
      <c r="AZ29" s="7">
        <f t="shared" si="6"/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6</v>
      </c>
      <c r="BH29" s="8">
        <v>1000</v>
      </c>
      <c r="BI29" s="7">
        <f t="shared" si="7"/>
        <v>6</v>
      </c>
      <c r="BJ29" s="7">
        <f t="shared" si="7"/>
        <v>1000</v>
      </c>
      <c r="BK29" s="7">
        <f t="shared" si="8"/>
        <v>94</v>
      </c>
      <c r="BL29" s="7">
        <f t="shared" si="8"/>
        <v>95412</v>
      </c>
    </row>
    <row r="30" spans="1:64" ht="24.75" customHeight="1">
      <c r="A30" s="14">
        <v>24</v>
      </c>
      <c r="B30" s="15" t="s">
        <v>66</v>
      </c>
      <c r="C30" s="8">
        <v>0</v>
      </c>
      <c r="D30" s="8">
        <v>0</v>
      </c>
      <c r="E30" s="8">
        <v>0</v>
      </c>
      <c r="F30" s="8">
        <v>0</v>
      </c>
      <c r="G30" s="19">
        <f t="shared" si="0"/>
        <v>0</v>
      </c>
      <c r="H30" s="19">
        <f t="shared" si="0"/>
        <v>0</v>
      </c>
      <c r="I30" s="8">
        <v>0</v>
      </c>
      <c r="J30" s="8">
        <v>0</v>
      </c>
      <c r="K30" s="8">
        <v>0</v>
      </c>
      <c r="L30" s="8">
        <v>0</v>
      </c>
      <c r="M30" s="7">
        <f t="shared" si="1"/>
        <v>0</v>
      </c>
      <c r="N30" s="7">
        <f t="shared" si="1"/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7">
        <f t="shared" si="2"/>
        <v>0</v>
      </c>
      <c r="Z30" s="7">
        <f t="shared" si="3"/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20">
        <f t="shared" si="4"/>
        <v>0</v>
      </c>
      <c r="AN30" s="20">
        <f t="shared" si="5"/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7">
        <f t="shared" si="6"/>
        <v>0</v>
      </c>
      <c r="AZ30" s="7">
        <f t="shared" si="6"/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7">
        <f t="shared" si="7"/>
        <v>0</v>
      </c>
      <c r="BJ30" s="7">
        <f t="shared" si="7"/>
        <v>0</v>
      </c>
      <c r="BK30" s="7">
        <f t="shared" si="8"/>
        <v>0</v>
      </c>
      <c r="BL30" s="7">
        <f t="shared" si="8"/>
        <v>0</v>
      </c>
    </row>
    <row r="31" spans="1:64" ht="20.25">
      <c r="A31" s="14">
        <v>25</v>
      </c>
      <c r="B31" s="15" t="s">
        <v>67</v>
      </c>
      <c r="C31" s="8">
        <v>0</v>
      </c>
      <c r="D31" s="8">
        <v>0</v>
      </c>
      <c r="E31" s="8">
        <v>0</v>
      </c>
      <c r="F31" s="8">
        <v>0</v>
      </c>
      <c r="G31" s="19">
        <f t="shared" si="0"/>
        <v>0</v>
      </c>
      <c r="H31" s="19">
        <f t="shared" si="0"/>
        <v>0</v>
      </c>
      <c r="I31" s="8">
        <v>0</v>
      </c>
      <c r="J31" s="8">
        <v>0</v>
      </c>
      <c r="K31" s="8">
        <v>0</v>
      </c>
      <c r="L31" s="8">
        <v>0</v>
      </c>
      <c r="M31" s="7">
        <f t="shared" si="1"/>
        <v>0</v>
      </c>
      <c r="N31" s="7">
        <f t="shared" si="1"/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7">
        <f t="shared" si="2"/>
        <v>0</v>
      </c>
      <c r="Z31" s="7">
        <f t="shared" si="3"/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20">
        <f t="shared" si="4"/>
        <v>0</v>
      </c>
      <c r="AN31" s="20">
        <f t="shared" si="5"/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7">
        <f t="shared" si="6"/>
        <v>0</v>
      </c>
      <c r="AZ31" s="7">
        <f t="shared" si="6"/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8">
        <v>0</v>
      </c>
      <c r="BH31" s="8">
        <v>0</v>
      </c>
      <c r="BI31" s="7">
        <f t="shared" si="7"/>
        <v>0</v>
      </c>
      <c r="BJ31" s="7">
        <f t="shared" si="7"/>
        <v>0</v>
      </c>
      <c r="BK31" s="7">
        <f t="shared" si="8"/>
        <v>0</v>
      </c>
      <c r="BL31" s="7">
        <f t="shared" si="8"/>
        <v>0</v>
      </c>
    </row>
    <row r="32" spans="1:64" ht="20.25">
      <c r="A32" s="14">
        <v>26</v>
      </c>
      <c r="B32" s="15" t="s">
        <v>68</v>
      </c>
      <c r="C32" s="8">
        <v>0</v>
      </c>
      <c r="D32" s="8">
        <v>0</v>
      </c>
      <c r="E32" s="8">
        <v>0</v>
      </c>
      <c r="F32" s="8">
        <v>0</v>
      </c>
      <c r="G32" s="19">
        <f t="shared" si="0"/>
        <v>0</v>
      </c>
      <c r="H32" s="19">
        <f t="shared" si="0"/>
        <v>0</v>
      </c>
      <c r="I32" s="8">
        <v>0</v>
      </c>
      <c r="J32" s="8">
        <v>0</v>
      </c>
      <c r="K32" s="8">
        <v>0</v>
      </c>
      <c r="L32" s="8">
        <v>0</v>
      </c>
      <c r="M32" s="7">
        <f t="shared" si="1"/>
        <v>0</v>
      </c>
      <c r="N32" s="7">
        <f t="shared" si="1"/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7">
        <f t="shared" si="2"/>
        <v>0</v>
      </c>
      <c r="Z32" s="7">
        <f t="shared" si="3"/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20">
        <f t="shared" si="4"/>
        <v>0</v>
      </c>
      <c r="AN32" s="20">
        <f t="shared" si="5"/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7">
        <f t="shared" si="6"/>
        <v>0</v>
      </c>
      <c r="AZ32" s="7">
        <f t="shared" si="6"/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7">
        <f t="shared" si="7"/>
        <v>0</v>
      </c>
      <c r="BJ32" s="7">
        <f t="shared" si="7"/>
        <v>0</v>
      </c>
      <c r="BK32" s="7">
        <f t="shared" si="8"/>
        <v>0</v>
      </c>
      <c r="BL32" s="7">
        <f t="shared" si="8"/>
        <v>0</v>
      </c>
    </row>
    <row r="33" spans="1:64" ht="20.25">
      <c r="A33" s="14">
        <v>27</v>
      </c>
      <c r="B33" s="15" t="s">
        <v>69</v>
      </c>
      <c r="C33" s="8">
        <v>625</v>
      </c>
      <c r="D33" s="8">
        <v>42700</v>
      </c>
      <c r="E33" s="8">
        <v>295</v>
      </c>
      <c r="F33" s="8">
        <v>57500</v>
      </c>
      <c r="G33" s="19">
        <f t="shared" si="0"/>
        <v>920</v>
      </c>
      <c r="H33" s="19">
        <f t="shared" si="0"/>
        <v>100200</v>
      </c>
      <c r="I33" s="8">
        <v>0</v>
      </c>
      <c r="J33" s="8">
        <v>0</v>
      </c>
      <c r="K33" s="8">
        <v>0</v>
      </c>
      <c r="L33" s="8">
        <v>0</v>
      </c>
      <c r="M33" s="7">
        <f t="shared" si="1"/>
        <v>920</v>
      </c>
      <c r="N33" s="7">
        <f t="shared" si="1"/>
        <v>100200</v>
      </c>
      <c r="O33" s="8">
        <v>125</v>
      </c>
      <c r="P33" s="8">
        <v>14100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7">
        <f t="shared" si="2"/>
        <v>125</v>
      </c>
      <c r="Z33" s="7">
        <f t="shared" si="3"/>
        <v>14100</v>
      </c>
      <c r="AA33" s="12">
        <v>0</v>
      </c>
      <c r="AB33" s="12">
        <v>0</v>
      </c>
      <c r="AC33" s="12">
        <v>5</v>
      </c>
      <c r="AD33" s="12">
        <v>1800</v>
      </c>
      <c r="AE33" s="12">
        <v>28</v>
      </c>
      <c r="AF33" s="12">
        <v>12830</v>
      </c>
      <c r="AG33" s="12">
        <v>10</v>
      </c>
      <c r="AH33" s="12">
        <v>3000</v>
      </c>
      <c r="AI33" s="12">
        <v>5</v>
      </c>
      <c r="AJ33" s="12">
        <v>3000</v>
      </c>
      <c r="AK33" s="12">
        <v>157</v>
      </c>
      <c r="AL33" s="12">
        <v>25370</v>
      </c>
      <c r="AM33" s="20">
        <f t="shared" si="4"/>
        <v>1250</v>
      </c>
      <c r="AN33" s="20">
        <f t="shared" si="5"/>
        <v>160300</v>
      </c>
      <c r="AO33" s="12">
        <v>135</v>
      </c>
      <c r="AP33" s="12">
        <v>20000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7">
        <f t="shared" si="6"/>
        <v>0</v>
      </c>
      <c r="AZ33" s="7">
        <f t="shared" si="6"/>
        <v>0</v>
      </c>
      <c r="BA33" s="8">
        <v>0</v>
      </c>
      <c r="BB33" s="8">
        <v>0</v>
      </c>
      <c r="BC33" s="8">
        <v>0</v>
      </c>
      <c r="BD33" s="8">
        <v>0</v>
      </c>
      <c r="BE33" s="8">
        <v>0</v>
      </c>
      <c r="BF33" s="8">
        <v>0</v>
      </c>
      <c r="BG33" s="8">
        <v>20</v>
      </c>
      <c r="BH33" s="8">
        <v>9300</v>
      </c>
      <c r="BI33" s="7">
        <f t="shared" si="7"/>
        <v>20</v>
      </c>
      <c r="BJ33" s="7">
        <f t="shared" si="7"/>
        <v>9300</v>
      </c>
      <c r="BK33" s="7">
        <f t="shared" si="8"/>
        <v>1270</v>
      </c>
      <c r="BL33" s="7">
        <f t="shared" si="8"/>
        <v>169600</v>
      </c>
    </row>
    <row r="34" spans="1:64" ht="20.25">
      <c r="A34" s="14">
        <v>28</v>
      </c>
      <c r="B34" s="15" t="s">
        <v>70</v>
      </c>
      <c r="C34" s="8">
        <v>0</v>
      </c>
      <c r="D34" s="8">
        <v>0</v>
      </c>
      <c r="E34" s="8">
        <v>0</v>
      </c>
      <c r="F34" s="8">
        <v>0</v>
      </c>
      <c r="G34" s="19">
        <f t="shared" si="0"/>
        <v>0</v>
      </c>
      <c r="H34" s="19">
        <f t="shared" si="0"/>
        <v>0</v>
      </c>
      <c r="I34" s="8">
        <v>0</v>
      </c>
      <c r="J34" s="8">
        <v>0</v>
      </c>
      <c r="K34" s="8">
        <v>0</v>
      </c>
      <c r="L34" s="8">
        <v>0</v>
      </c>
      <c r="M34" s="7">
        <f t="shared" si="1"/>
        <v>0</v>
      </c>
      <c r="N34" s="7">
        <f t="shared" si="1"/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7">
        <f t="shared" si="2"/>
        <v>0</v>
      </c>
      <c r="Z34" s="7">
        <f t="shared" si="3"/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20">
        <f t="shared" si="4"/>
        <v>0</v>
      </c>
      <c r="AN34" s="20">
        <f t="shared" si="5"/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7">
        <f t="shared" si="6"/>
        <v>0</v>
      </c>
      <c r="AZ34" s="7">
        <f t="shared" si="6"/>
        <v>0</v>
      </c>
      <c r="BA34" s="8">
        <v>0</v>
      </c>
      <c r="BB34" s="8">
        <v>0</v>
      </c>
      <c r="BC34" s="8">
        <v>0</v>
      </c>
      <c r="BD34" s="8">
        <v>0</v>
      </c>
      <c r="BE34" s="8">
        <v>0</v>
      </c>
      <c r="BF34" s="8">
        <v>0</v>
      </c>
      <c r="BG34" s="8">
        <v>0</v>
      </c>
      <c r="BH34" s="8">
        <v>0</v>
      </c>
      <c r="BI34" s="7">
        <f t="shared" si="7"/>
        <v>0</v>
      </c>
      <c r="BJ34" s="7">
        <f t="shared" si="7"/>
        <v>0</v>
      </c>
      <c r="BK34" s="7">
        <f t="shared" si="8"/>
        <v>0</v>
      </c>
      <c r="BL34" s="7">
        <f t="shared" si="8"/>
        <v>0</v>
      </c>
    </row>
    <row r="35" spans="1:64" ht="20.25">
      <c r="A35" s="14">
        <v>29</v>
      </c>
      <c r="B35" s="15" t="s">
        <v>71</v>
      </c>
      <c r="C35" s="8">
        <v>30</v>
      </c>
      <c r="D35" s="8">
        <v>3175</v>
      </c>
      <c r="E35" s="8">
        <v>36</v>
      </c>
      <c r="F35" s="8">
        <v>14653</v>
      </c>
      <c r="G35" s="19">
        <f t="shared" si="0"/>
        <v>66</v>
      </c>
      <c r="H35" s="19">
        <f t="shared" si="0"/>
        <v>17828</v>
      </c>
      <c r="I35" s="8">
        <v>0</v>
      </c>
      <c r="J35" s="8">
        <v>0</v>
      </c>
      <c r="K35" s="8">
        <v>0</v>
      </c>
      <c r="L35" s="8">
        <v>0</v>
      </c>
      <c r="M35" s="7">
        <f t="shared" si="1"/>
        <v>66</v>
      </c>
      <c r="N35" s="7">
        <f t="shared" si="1"/>
        <v>17828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7">
        <f t="shared" si="2"/>
        <v>0</v>
      </c>
      <c r="Z35" s="7">
        <f t="shared" si="3"/>
        <v>0</v>
      </c>
      <c r="AA35" s="12">
        <v>0</v>
      </c>
      <c r="AB35" s="12">
        <v>0</v>
      </c>
      <c r="AC35" s="12">
        <v>6</v>
      </c>
      <c r="AD35" s="12">
        <v>2200</v>
      </c>
      <c r="AE35" s="12">
        <v>6</v>
      </c>
      <c r="AF35" s="12">
        <v>5500</v>
      </c>
      <c r="AG35" s="12">
        <v>12</v>
      </c>
      <c r="AH35" s="12">
        <v>600</v>
      </c>
      <c r="AI35" s="12">
        <v>2</v>
      </c>
      <c r="AJ35" s="12">
        <v>1200</v>
      </c>
      <c r="AK35" s="12">
        <v>9</v>
      </c>
      <c r="AL35" s="12">
        <v>3610</v>
      </c>
      <c r="AM35" s="20">
        <f t="shared" si="4"/>
        <v>101</v>
      </c>
      <c r="AN35" s="20">
        <f t="shared" si="5"/>
        <v>30938</v>
      </c>
      <c r="AO35" s="12">
        <v>10</v>
      </c>
      <c r="AP35" s="12">
        <v>4000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7">
        <f t="shared" si="6"/>
        <v>0</v>
      </c>
      <c r="AZ35" s="7">
        <f t="shared" si="6"/>
        <v>0</v>
      </c>
      <c r="BA35" s="8">
        <v>0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8">
        <v>35</v>
      </c>
      <c r="BH35" s="8">
        <v>2500</v>
      </c>
      <c r="BI35" s="7">
        <f t="shared" si="7"/>
        <v>35</v>
      </c>
      <c r="BJ35" s="7">
        <f t="shared" si="7"/>
        <v>2500</v>
      </c>
      <c r="BK35" s="7">
        <f t="shared" si="8"/>
        <v>136</v>
      </c>
      <c r="BL35" s="7">
        <f t="shared" si="8"/>
        <v>33438</v>
      </c>
    </row>
    <row r="36" spans="1:64" ht="20.25">
      <c r="A36" s="14">
        <v>30</v>
      </c>
      <c r="B36" s="15" t="s">
        <v>72</v>
      </c>
      <c r="C36" s="8">
        <v>0</v>
      </c>
      <c r="D36" s="8">
        <v>0</v>
      </c>
      <c r="E36" s="8">
        <v>0</v>
      </c>
      <c r="F36" s="8">
        <v>0</v>
      </c>
      <c r="G36" s="19">
        <f t="shared" si="0"/>
        <v>0</v>
      </c>
      <c r="H36" s="19">
        <f t="shared" si="0"/>
        <v>0</v>
      </c>
      <c r="I36" s="8">
        <v>0</v>
      </c>
      <c r="J36" s="8">
        <v>0</v>
      </c>
      <c r="K36" s="8">
        <v>0</v>
      </c>
      <c r="L36" s="8">
        <v>0</v>
      </c>
      <c r="M36" s="7">
        <f t="shared" si="1"/>
        <v>0</v>
      </c>
      <c r="N36" s="7">
        <f t="shared" si="1"/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7">
        <f t="shared" si="2"/>
        <v>0</v>
      </c>
      <c r="Z36" s="7">
        <f t="shared" si="3"/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20">
        <f t="shared" si="4"/>
        <v>0</v>
      </c>
      <c r="AN36" s="20">
        <f t="shared" si="5"/>
        <v>0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7">
        <f t="shared" si="6"/>
        <v>0</v>
      </c>
      <c r="AZ36" s="7">
        <f t="shared" si="6"/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7">
        <f t="shared" si="7"/>
        <v>0</v>
      </c>
      <c r="BJ36" s="7">
        <f t="shared" si="7"/>
        <v>0</v>
      </c>
      <c r="BK36" s="7">
        <f t="shared" si="8"/>
        <v>0</v>
      </c>
      <c r="BL36" s="7">
        <f t="shared" si="8"/>
        <v>0</v>
      </c>
    </row>
    <row r="37" spans="1:64" ht="20.25">
      <c r="A37" s="14">
        <v>31</v>
      </c>
      <c r="B37" s="15" t="s">
        <v>73</v>
      </c>
      <c r="C37" s="8">
        <v>0</v>
      </c>
      <c r="D37" s="8">
        <v>0</v>
      </c>
      <c r="E37" s="8">
        <v>0</v>
      </c>
      <c r="F37" s="8">
        <v>0</v>
      </c>
      <c r="G37" s="19">
        <f t="shared" si="0"/>
        <v>0</v>
      </c>
      <c r="H37" s="19">
        <f t="shared" si="0"/>
        <v>0</v>
      </c>
      <c r="I37" s="8">
        <v>0</v>
      </c>
      <c r="J37" s="8">
        <v>0</v>
      </c>
      <c r="K37" s="8">
        <v>0</v>
      </c>
      <c r="L37" s="8">
        <v>0</v>
      </c>
      <c r="M37" s="7">
        <f t="shared" si="1"/>
        <v>0</v>
      </c>
      <c r="N37" s="7">
        <f t="shared" si="1"/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7">
        <f t="shared" si="2"/>
        <v>0</v>
      </c>
      <c r="Z37" s="7">
        <f t="shared" si="3"/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20">
        <f t="shared" si="4"/>
        <v>0</v>
      </c>
      <c r="AN37" s="20">
        <f t="shared" si="5"/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7">
        <f t="shared" si="6"/>
        <v>0</v>
      </c>
      <c r="AZ37" s="7">
        <f t="shared" si="6"/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7">
        <f t="shared" si="7"/>
        <v>0</v>
      </c>
      <c r="BJ37" s="7">
        <f t="shared" si="7"/>
        <v>0</v>
      </c>
      <c r="BK37" s="7">
        <f t="shared" si="8"/>
        <v>0</v>
      </c>
      <c r="BL37" s="7">
        <f t="shared" si="8"/>
        <v>0</v>
      </c>
    </row>
    <row r="38" spans="1:64" ht="20.25">
      <c r="A38" s="14">
        <v>32</v>
      </c>
      <c r="B38" s="15" t="s">
        <v>74</v>
      </c>
      <c r="C38" s="8">
        <v>0</v>
      </c>
      <c r="D38" s="8">
        <v>0</v>
      </c>
      <c r="E38" s="8">
        <v>0</v>
      </c>
      <c r="F38" s="8">
        <v>0</v>
      </c>
      <c r="G38" s="19">
        <f t="shared" si="0"/>
        <v>0</v>
      </c>
      <c r="H38" s="19">
        <f t="shared" si="0"/>
        <v>0</v>
      </c>
      <c r="I38" s="8">
        <v>0</v>
      </c>
      <c r="J38" s="8">
        <v>0</v>
      </c>
      <c r="K38" s="8">
        <v>0</v>
      </c>
      <c r="L38" s="8">
        <v>0</v>
      </c>
      <c r="M38" s="7">
        <f t="shared" si="1"/>
        <v>0</v>
      </c>
      <c r="N38" s="7">
        <f t="shared" si="1"/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7">
        <f t="shared" si="2"/>
        <v>0</v>
      </c>
      <c r="Z38" s="7">
        <f t="shared" si="3"/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20">
        <f t="shared" si="4"/>
        <v>0</v>
      </c>
      <c r="AN38" s="20">
        <f t="shared" si="5"/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7">
        <f t="shared" si="6"/>
        <v>0</v>
      </c>
      <c r="AZ38" s="7">
        <f t="shared" si="6"/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7">
        <f t="shared" si="7"/>
        <v>0</v>
      </c>
      <c r="BJ38" s="7">
        <f t="shared" si="7"/>
        <v>0</v>
      </c>
      <c r="BK38" s="7">
        <f t="shared" si="8"/>
        <v>0</v>
      </c>
      <c r="BL38" s="7">
        <f t="shared" si="8"/>
        <v>0</v>
      </c>
    </row>
    <row r="39" spans="1:64" ht="20.25">
      <c r="A39" s="14">
        <v>33</v>
      </c>
      <c r="B39" s="15" t="s">
        <v>75</v>
      </c>
      <c r="C39" s="8">
        <v>0</v>
      </c>
      <c r="D39" s="8">
        <v>0</v>
      </c>
      <c r="E39" s="8">
        <v>0</v>
      </c>
      <c r="F39" s="8">
        <v>0</v>
      </c>
      <c r="G39" s="19">
        <f t="shared" si="0"/>
        <v>0</v>
      </c>
      <c r="H39" s="19">
        <f t="shared" si="0"/>
        <v>0</v>
      </c>
      <c r="I39" s="8">
        <v>0</v>
      </c>
      <c r="J39" s="8">
        <v>0</v>
      </c>
      <c r="K39" s="8">
        <v>0</v>
      </c>
      <c r="L39" s="8">
        <v>0</v>
      </c>
      <c r="M39" s="7">
        <f t="shared" si="1"/>
        <v>0</v>
      </c>
      <c r="N39" s="7">
        <f t="shared" si="1"/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7">
        <f t="shared" si="2"/>
        <v>0</v>
      </c>
      <c r="Z39" s="7">
        <f t="shared" si="3"/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20">
        <f t="shared" si="4"/>
        <v>0</v>
      </c>
      <c r="AN39" s="20">
        <f t="shared" si="5"/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7">
        <f t="shared" si="6"/>
        <v>0</v>
      </c>
      <c r="AZ39" s="7">
        <f t="shared" si="6"/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7">
        <f t="shared" si="7"/>
        <v>0</v>
      </c>
      <c r="BJ39" s="7">
        <f t="shared" si="7"/>
        <v>0</v>
      </c>
      <c r="BK39" s="7">
        <f t="shared" si="8"/>
        <v>0</v>
      </c>
      <c r="BL39" s="7">
        <f t="shared" si="8"/>
        <v>0</v>
      </c>
    </row>
    <row r="40" spans="1:64" ht="20.25">
      <c r="A40" s="14">
        <v>34</v>
      </c>
      <c r="B40" s="15" t="s">
        <v>76</v>
      </c>
      <c r="C40" s="8">
        <v>0</v>
      </c>
      <c r="D40" s="8">
        <v>0</v>
      </c>
      <c r="E40" s="8">
        <v>0</v>
      </c>
      <c r="F40" s="8">
        <v>0</v>
      </c>
      <c r="G40" s="19">
        <f t="shared" si="0"/>
        <v>0</v>
      </c>
      <c r="H40" s="19">
        <f t="shared" si="0"/>
        <v>0</v>
      </c>
      <c r="I40" s="8">
        <v>0</v>
      </c>
      <c r="J40" s="8">
        <v>0</v>
      </c>
      <c r="K40" s="8">
        <v>0</v>
      </c>
      <c r="L40" s="8">
        <v>0</v>
      </c>
      <c r="M40" s="7">
        <f t="shared" si="1"/>
        <v>0</v>
      </c>
      <c r="N40" s="7">
        <f t="shared" si="1"/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7">
        <f t="shared" si="2"/>
        <v>0</v>
      </c>
      <c r="Z40" s="7">
        <f t="shared" si="3"/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20">
        <f t="shared" si="4"/>
        <v>0</v>
      </c>
      <c r="AN40" s="20">
        <f t="shared" si="5"/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7">
        <f t="shared" si="6"/>
        <v>0</v>
      </c>
      <c r="AZ40" s="7">
        <f t="shared" si="6"/>
        <v>0</v>
      </c>
      <c r="BA40" s="8">
        <v>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0</v>
      </c>
      <c r="BH40" s="8">
        <v>0</v>
      </c>
      <c r="BI40" s="7">
        <f t="shared" si="7"/>
        <v>0</v>
      </c>
      <c r="BJ40" s="7">
        <f t="shared" si="7"/>
        <v>0</v>
      </c>
      <c r="BK40" s="7">
        <f t="shared" si="8"/>
        <v>0</v>
      </c>
      <c r="BL40" s="7">
        <f t="shared" si="8"/>
        <v>0</v>
      </c>
    </row>
    <row r="41" spans="1:64" ht="20.25">
      <c r="A41" s="14">
        <v>35</v>
      </c>
      <c r="B41" s="15" t="s">
        <v>77</v>
      </c>
      <c r="C41" s="10">
        <v>155</v>
      </c>
      <c r="D41" s="10">
        <v>9660</v>
      </c>
      <c r="E41" s="10">
        <v>220</v>
      </c>
      <c r="F41" s="10">
        <v>13850</v>
      </c>
      <c r="G41" s="19">
        <f t="shared" si="0"/>
        <v>375</v>
      </c>
      <c r="H41" s="19">
        <f t="shared" si="0"/>
        <v>23510</v>
      </c>
      <c r="I41" s="10">
        <v>0</v>
      </c>
      <c r="J41" s="10">
        <v>0</v>
      </c>
      <c r="K41" s="10">
        <v>0</v>
      </c>
      <c r="L41" s="10">
        <v>0</v>
      </c>
      <c r="M41" s="7">
        <f t="shared" si="1"/>
        <v>375</v>
      </c>
      <c r="N41" s="7">
        <f t="shared" si="1"/>
        <v>23510</v>
      </c>
      <c r="O41" s="10">
        <v>80</v>
      </c>
      <c r="P41" s="10">
        <v>4335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7">
        <f t="shared" si="2"/>
        <v>80</v>
      </c>
      <c r="Z41" s="7">
        <f t="shared" si="3"/>
        <v>4335</v>
      </c>
      <c r="AA41" s="12">
        <v>0</v>
      </c>
      <c r="AB41" s="12">
        <v>0</v>
      </c>
      <c r="AC41" s="12">
        <v>3</v>
      </c>
      <c r="AD41" s="12">
        <v>500</v>
      </c>
      <c r="AE41" s="12">
        <v>8</v>
      </c>
      <c r="AF41" s="12">
        <v>1000</v>
      </c>
      <c r="AG41" s="12">
        <v>0</v>
      </c>
      <c r="AH41" s="12">
        <v>0</v>
      </c>
      <c r="AI41" s="12">
        <v>0</v>
      </c>
      <c r="AJ41" s="12">
        <v>0</v>
      </c>
      <c r="AK41" s="12">
        <v>49</v>
      </c>
      <c r="AL41" s="12">
        <v>1300</v>
      </c>
      <c r="AM41" s="20">
        <f t="shared" si="4"/>
        <v>515</v>
      </c>
      <c r="AN41" s="20">
        <f t="shared" si="5"/>
        <v>30645</v>
      </c>
      <c r="AO41" s="12">
        <v>60</v>
      </c>
      <c r="AP41" s="12">
        <v>4300</v>
      </c>
      <c r="AQ41" s="12"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7">
        <f t="shared" si="6"/>
        <v>0</v>
      </c>
      <c r="AZ41" s="7">
        <f t="shared" si="6"/>
        <v>0</v>
      </c>
      <c r="BA41" s="10">
        <v>0</v>
      </c>
      <c r="BB41" s="10">
        <v>0</v>
      </c>
      <c r="BC41" s="10">
        <v>55</v>
      </c>
      <c r="BD41" s="10">
        <v>110000</v>
      </c>
      <c r="BE41" s="10">
        <v>0</v>
      </c>
      <c r="BF41" s="10">
        <v>0</v>
      </c>
      <c r="BG41" s="10">
        <v>295</v>
      </c>
      <c r="BH41" s="10">
        <v>28300</v>
      </c>
      <c r="BI41" s="7">
        <f t="shared" si="7"/>
        <v>350</v>
      </c>
      <c r="BJ41" s="7">
        <f t="shared" si="7"/>
        <v>138300</v>
      </c>
      <c r="BK41" s="7">
        <f t="shared" si="8"/>
        <v>865</v>
      </c>
      <c r="BL41" s="7">
        <f t="shared" si="8"/>
        <v>168945</v>
      </c>
    </row>
    <row r="42" spans="1:64" ht="20.25">
      <c r="A42" s="14">
        <v>36</v>
      </c>
      <c r="B42" s="15" t="s">
        <v>78</v>
      </c>
      <c r="C42" s="8">
        <v>749</v>
      </c>
      <c r="D42" s="8">
        <v>104300</v>
      </c>
      <c r="E42" s="8">
        <v>1315</v>
      </c>
      <c r="F42" s="8">
        <v>380000</v>
      </c>
      <c r="G42" s="19">
        <f t="shared" si="0"/>
        <v>2064</v>
      </c>
      <c r="H42" s="19">
        <f t="shared" si="0"/>
        <v>484300</v>
      </c>
      <c r="I42" s="8">
        <v>0</v>
      </c>
      <c r="J42" s="8">
        <v>0</v>
      </c>
      <c r="K42" s="8">
        <v>0</v>
      </c>
      <c r="L42" s="8">
        <v>0</v>
      </c>
      <c r="M42" s="7">
        <f t="shared" si="1"/>
        <v>2064</v>
      </c>
      <c r="N42" s="7">
        <f t="shared" si="1"/>
        <v>484300</v>
      </c>
      <c r="O42" s="8">
        <v>625</v>
      </c>
      <c r="P42" s="8">
        <v>443000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7">
        <f t="shared" si="2"/>
        <v>625</v>
      </c>
      <c r="Z42" s="7">
        <f t="shared" si="3"/>
        <v>443000</v>
      </c>
      <c r="AA42" s="12">
        <v>0</v>
      </c>
      <c r="AB42" s="12">
        <v>0</v>
      </c>
      <c r="AC42" s="12">
        <v>20</v>
      </c>
      <c r="AD42" s="12">
        <v>4900</v>
      </c>
      <c r="AE42" s="12">
        <v>200</v>
      </c>
      <c r="AF42" s="12">
        <v>157000</v>
      </c>
      <c r="AG42" s="12">
        <v>50</v>
      </c>
      <c r="AH42" s="12">
        <v>5500</v>
      </c>
      <c r="AI42" s="12">
        <v>50</v>
      </c>
      <c r="AJ42" s="12">
        <v>11000</v>
      </c>
      <c r="AK42" s="12">
        <v>415</v>
      </c>
      <c r="AL42" s="12">
        <v>130100</v>
      </c>
      <c r="AM42" s="20">
        <f t="shared" si="4"/>
        <v>3424</v>
      </c>
      <c r="AN42" s="20">
        <f t="shared" si="5"/>
        <v>1235800</v>
      </c>
      <c r="AO42" s="12">
        <v>420</v>
      </c>
      <c r="AP42" s="12">
        <v>150000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7">
        <f t="shared" si="6"/>
        <v>0</v>
      </c>
      <c r="AZ42" s="7">
        <f t="shared" si="6"/>
        <v>0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20</v>
      </c>
      <c r="BH42" s="8">
        <v>14700</v>
      </c>
      <c r="BI42" s="7">
        <f t="shared" si="7"/>
        <v>20</v>
      </c>
      <c r="BJ42" s="7">
        <f t="shared" si="7"/>
        <v>14700</v>
      </c>
      <c r="BK42" s="7">
        <f t="shared" si="8"/>
        <v>3444</v>
      </c>
      <c r="BL42" s="7">
        <f t="shared" si="8"/>
        <v>1250500</v>
      </c>
    </row>
    <row r="43" spans="1:64" ht="20.25">
      <c r="A43" s="14">
        <v>37</v>
      </c>
      <c r="B43" s="15" t="s">
        <v>79</v>
      </c>
      <c r="C43" s="8">
        <v>130</v>
      </c>
      <c r="D43" s="8">
        <v>20310</v>
      </c>
      <c r="E43" s="8">
        <v>55</v>
      </c>
      <c r="F43" s="8">
        <v>15025</v>
      </c>
      <c r="G43" s="19">
        <f t="shared" si="0"/>
        <v>185</v>
      </c>
      <c r="H43" s="19">
        <f t="shared" si="0"/>
        <v>35335</v>
      </c>
      <c r="I43" s="8">
        <v>0</v>
      </c>
      <c r="J43" s="8">
        <v>0</v>
      </c>
      <c r="K43" s="8">
        <v>0</v>
      </c>
      <c r="L43" s="8">
        <v>0</v>
      </c>
      <c r="M43" s="7">
        <f t="shared" si="1"/>
        <v>185</v>
      </c>
      <c r="N43" s="7">
        <f t="shared" si="1"/>
        <v>35335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7">
        <f t="shared" si="2"/>
        <v>0</v>
      </c>
      <c r="Z43" s="7">
        <f t="shared" si="3"/>
        <v>0</v>
      </c>
      <c r="AA43" s="12">
        <v>0</v>
      </c>
      <c r="AB43" s="12">
        <v>0</v>
      </c>
      <c r="AC43" s="12">
        <v>5</v>
      </c>
      <c r="AD43" s="12">
        <v>1300</v>
      </c>
      <c r="AE43" s="12">
        <v>11</v>
      </c>
      <c r="AF43" s="12">
        <v>7500</v>
      </c>
      <c r="AG43" s="12">
        <v>11</v>
      </c>
      <c r="AH43" s="12">
        <v>800</v>
      </c>
      <c r="AI43" s="12">
        <v>6</v>
      </c>
      <c r="AJ43" s="12">
        <v>3000</v>
      </c>
      <c r="AK43" s="12">
        <v>118</v>
      </c>
      <c r="AL43" s="12">
        <v>11998</v>
      </c>
      <c r="AM43" s="20">
        <f t="shared" si="4"/>
        <v>336</v>
      </c>
      <c r="AN43" s="20">
        <f t="shared" si="5"/>
        <v>59933</v>
      </c>
      <c r="AO43" s="12">
        <v>40</v>
      </c>
      <c r="AP43" s="12">
        <v>61500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7">
        <f t="shared" si="6"/>
        <v>0</v>
      </c>
      <c r="AZ43" s="7">
        <f t="shared" si="6"/>
        <v>0</v>
      </c>
      <c r="BA43" s="8">
        <v>0</v>
      </c>
      <c r="BB43" s="8">
        <v>0</v>
      </c>
      <c r="BC43" s="8">
        <v>0</v>
      </c>
      <c r="BD43" s="8">
        <v>0</v>
      </c>
      <c r="BE43" s="8">
        <v>0</v>
      </c>
      <c r="BF43" s="8">
        <v>0</v>
      </c>
      <c r="BG43" s="8">
        <v>175</v>
      </c>
      <c r="BH43" s="8">
        <v>19700</v>
      </c>
      <c r="BI43" s="7">
        <f t="shared" si="7"/>
        <v>175</v>
      </c>
      <c r="BJ43" s="7">
        <f t="shared" si="7"/>
        <v>19700</v>
      </c>
      <c r="BK43" s="7">
        <f t="shared" si="8"/>
        <v>511</v>
      </c>
      <c r="BL43" s="7">
        <f t="shared" si="8"/>
        <v>79633</v>
      </c>
    </row>
    <row r="44" spans="1:64" ht="20.25">
      <c r="A44" s="14">
        <v>38</v>
      </c>
      <c r="B44" s="15" t="s">
        <v>80</v>
      </c>
      <c r="C44" s="8">
        <v>0</v>
      </c>
      <c r="D44" s="8">
        <v>0</v>
      </c>
      <c r="E44" s="8">
        <v>0</v>
      </c>
      <c r="F44" s="8">
        <v>0</v>
      </c>
      <c r="G44" s="19">
        <f t="shared" si="0"/>
        <v>0</v>
      </c>
      <c r="H44" s="19">
        <f t="shared" si="0"/>
        <v>0</v>
      </c>
      <c r="I44" s="8">
        <v>0</v>
      </c>
      <c r="J44" s="8">
        <v>0</v>
      </c>
      <c r="K44" s="8">
        <v>0</v>
      </c>
      <c r="L44" s="8">
        <v>0</v>
      </c>
      <c r="M44" s="7">
        <f t="shared" si="1"/>
        <v>0</v>
      </c>
      <c r="N44" s="7">
        <f t="shared" si="1"/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7">
        <f t="shared" si="2"/>
        <v>0</v>
      </c>
      <c r="Z44" s="7">
        <f t="shared" si="3"/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20">
        <f t="shared" si="4"/>
        <v>0</v>
      </c>
      <c r="AN44" s="20">
        <f t="shared" si="5"/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7">
        <f t="shared" si="6"/>
        <v>0</v>
      </c>
      <c r="AZ44" s="7">
        <f t="shared" si="6"/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7">
        <f t="shared" si="7"/>
        <v>0</v>
      </c>
      <c r="BJ44" s="7">
        <f t="shared" si="7"/>
        <v>0</v>
      </c>
      <c r="BK44" s="7">
        <f t="shared" si="8"/>
        <v>0</v>
      </c>
      <c r="BL44" s="7">
        <f t="shared" si="8"/>
        <v>0</v>
      </c>
    </row>
    <row r="45" spans="1:64" ht="25.5" customHeight="1">
      <c r="A45" s="14">
        <v>39</v>
      </c>
      <c r="B45" s="15" t="s">
        <v>81</v>
      </c>
      <c r="C45" s="8">
        <v>0</v>
      </c>
      <c r="D45" s="8">
        <v>0</v>
      </c>
      <c r="E45" s="8">
        <v>0</v>
      </c>
      <c r="F45" s="8">
        <v>0</v>
      </c>
      <c r="G45" s="19">
        <f t="shared" si="0"/>
        <v>0</v>
      </c>
      <c r="H45" s="19">
        <f t="shared" si="0"/>
        <v>0</v>
      </c>
      <c r="I45" s="8">
        <v>0</v>
      </c>
      <c r="J45" s="8">
        <v>0</v>
      </c>
      <c r="K45" s="8">
        <v>0</v>
      </c>
      <c r="L45" s="8">
        <v>0</v>
      </c>
      <c r="M45" s="7">
        <f t="shared" si="1"/>
        <v>0</v>
      </c>
      <c r="N45" s="7">
        <f t="shared" si="1"/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7">
        <f t="shared" si="2"/>
        <v>0</v>
      </c>
      <c r="Z45" s="7">
        <f t="shared" si="3"/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20">
        <f t="shared" si="4"/>
        <v>0</v>
      </c>
      <c r="AN45" s="20">
        <f t="shared" si="5"/>
        <v>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7">
        <f t="shared" si="6"/>
        <v>0</v>
      </c>
      <c r="AZ45" s="7">
        <f t="shared" si="6"/>
        <v>0</v>
      </c>
      <c r="BA45" s="8">
        <v>0</v>
      </c>
      <c r="BB45" s="8">
        <v>0</v>
      </c>
      <c r="BC45" s="8">
        <v>0</v>
      </c>
      <c r="BD45" s="8">
        <v>0</v>
      </c>
      <c r="BE45" s="8">
        <v>0</v>
      </c>
      <c r="BF45" s="8">
        <v>0</v>
      </c>
      <c r="BG45" s="8">
        <v>0</v>
      </c>
      <c r="BH45" s="8">
        <v>0</v>
      </c>
      <c r="BI45" s="7">
        <f t="shared" si="7"/>
        <v>0</v>
      </c>
      <c r="BJ45" s="7">
        <f t="shared" si="7"/>
        <v>0</v>
      </c>
      <c r="BK45" s="7">
        <f t="shared" si="8"/>
        <v>0</v>
      </c>
      <c r="BL45" s="7">
        <f t="shared" si="8"/>
        <v>0</v>
      </c>
    </row>
    <row r="46" spans="1:64" ht="26.25" customHeight="1">
      <c r="A46" s="14">
        <v>40</v>
      </c>
      <c r="B46" s="15" t="s">
        <v>82</v>
      </c>
      <c r="C46" s="8">
        <v>45201</v>
      </c>
      <c r="D46" s="8">
        <v>2886300</v>
      </c>
      <c r="E46" s="8">
        <v>3108</v>
      </c>
      <c r="F46" s="8">
        <v>524200</v>
      </c>
      <c r="G46" s="19">
        <f t="shared" si="0"/>
        <v>48309</v>
      </c>
      <c r="H46" s="19">
        <f t="shared" si="0"/>
        <v>3410500</v>
      </c>
      <c r="I46" s="8">
        <v>0</v>
      </c>
      <c r="J46" s="8">
        <v>0</v>
      </c>
      <c r="K46" s="8">
        <v>0</v>
      </c>
      <c r="L46" s="8">
        <v>0</v>
      </c>
      <c r="M46" s="7">
        <f t="shared" si="1"/>
        <v>48309</v>
      </c>
      <c r="N46" s="7">
        <f t="shared" si="1"/>
        <v>3410500</v>
      </c>
      <c r="O46" s="8">
        <v>4445</v>
      </c>
      <c r="P46" s="8">
        <v>151700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7">
        <f t="shared" si="2"/>
        <v>4445</v>
      </c>
      <c r="Z46" s="7">
        <f t="shared" si="3"/>
        <v>151700</v>
      </c>
      <c r="AA46" s="12">
        <v>0</v>
      </c>
      <c r="AB46" s="12">
        <v>0</v>
      </c>
      <c r="AC46" s="12">
        <v>500</v>
      </c>
      <c r="AD46" s="12">
        <v>100000</v>
      </c>
      <c r="AE46" s="12">
        <v>375</v>
      </c>
      <c r="AF46" s="12">
        <v>400000</v>
      </c>
      <c r="AG46" s="12">
        <v>600</v>
      </c>
      <c r="AH46" s="12">
        <v>90000</v>
      </c>
      <c r="AI46" s="12">
        <v>1200</v>
      </c>
      <c r="AJ46" s="12">
        <v>320000</v>
      </c>
      <c r="AK46" s="12">
        <v>11080</v>
      </c>
      <c r="AL46" s="12">
        <v>242300</v>
      </c>
      <c r="AM46" s="20">
        <f t="shared" si="4"/>
        <v>66509</v>
      </c>
      <c r="AN46" s="20">
        <f t="shared" si="5"/>
        <v>4714500</v>
      </c>
      <c r="AO46" s="12">
        <v>7000</v>
      </c>
      <c r="AP46" s="12">
        <v>650000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7">
        <f t="shared" si="6"/>
        <v>0</v>
      </c>
      <c r="AZ46" s="7">
        <f t="shared" si="6"/>
        <v>0</v>
      </c>
      <c r="BA46" s="8">
        <v>0</v>
      </c>
      <c r="BB46" s="8">
        <v>0</v>
      </c>
      <c r="BC46" s="8">
        <v>4500</v>
      </c>
      <c r="BD46" s="8">
        <v>600000</v>
      </c>
      <c r="BE46" s="8">
        <v>0</v>
      </c>
      <c r="BF46" s="8">
        <v>0</v>
      </c>
      <c r="BG46" s="8">
        <v>6695</v>
      </c>
      <c r="BH46" s="8">
        <v>661600</v>
      </c>
      <c r="BI46" s="7">
        <f t="shared" si="7"/>
        <v>11195</v>
      </c>
      <c r="BJ46" s="7">
        <f t="shared" si="7"/>
        <v>1261600</v>
      </c>
      <c r="BK46" s="7">
        <f t="shared" si="8"/>
        <v>77704</v>
      </c>
      <c r="BL46" s="7">
        <f t="shared" si="8"/>
        <v>5976100</v>
      </c>
    </row>
    <row r="47" spans="1:64" ht="24" customHeight="1">
      <c r="A47" s="14">
        <v>41</v>
      </c>
      <c r="B47" s="15" t="s">
        <v>83</v>
      </c>
      <c r="C47" s="11">
        <v>0</v>
      </c>
      <c r="D47" s="11">
        <v>0</v>
      </c>
      <c r="E47" s="11">
        <v>0</v>
      </c>
      <c r="F47" s="11">
        <v>0</v>
      </c>
      <c r="G47" s="19">
        <f t="shared" si="0"/>
        <v>0</v>
      </c>
      <c r="H47" s="19">
        <f t="shared" si="0"/>
        <v>0</v>
      </c>
      <c r="I47" s="11">
        <v>0</v>
      </c>
      <c r="J47" s="11">
        <v>0</v>
      </c>
      <c r="K47" s="11">
        <v>0</v>
      </c>
      <c r="L47" s="11">
        <v>0</v>
      </c>
      <c r="M47" s="7">
        <f t="shared" si="1"/>
        <v>0</v>
      </c>
      <c r="N47" s="7">
        <f t="shared" si="1"/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7">
        <f t="shared" si="2"/>
        <v>0</v>
      </c>
      <c r="Z47" s="7">
        <f t="shared" si="3"/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20">
        <f t="shared" si="4"/>
        <v>0</v>
      </c>
      <c r="AN47" s="20">
        <f t="shared" si="5"/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7">
        <f t="shared" si="6"/>
        <v>0</v>
      </c>
      <c r="AZ47" s="7">
        <f t="shared" si="6"/>
        <v>0</v>
      </c>
      <c r="BA47" s="11">
        <v>0</v>
      </c>
      <c r="BB47" s="11">
        <v>0</v>
      </c>
      <c r="BC47" s="11">
        <v>0</v>
      </c>
      <c r="BD47" s="11">
        <v>0</v>
      </c>
      <c r="BE47" s="11">
        <v>0</v>
      </c>
      <c r="BF47" s="11">
        <v>0</v>
      </c>
      <c r="BG47" s="11">
        <v>0</v>
      </c>
      <c r="BH47" s="11">
        <v>0</v>
      </c>
      <c r="BI47" s="7">
        <f t="shared" si="7"/>
        <v>0</v>
      </c>
      <c r="BJ47" s="7">
        <f t="shared" si="7"/>
        <v>0</v>
      </c>
      <c r="BK47" s="7">
        <f t="shared" si="8"/>
        <v>0</v>
      </c>
      <c r="BL47" s="7">
        <f t="shared" si="8"/>
        <v>0</v>
      </c>
    </row>
    <row r="48" spans="1:64" ht="20.25">
      <c r="A48" s="14">
        <v>42</v>
      </c>
      <c r="B48" s="15" t="s">
        <v>84</v>
      </c>
      <c r="C48" s="8">
        <v>0</v>
      </c>
      <c r="D48" s="8">
        <v>0</v>
      </c>
      <c r="E48" s="8">
        <v>137</v>
      </c>
      <c r="F48" s="8">
        <v>37083</v>
      </c>
      <c r="G48" s="19">
        <f t="shared" si="0"/>
        <v>137</v>
      </c>
      <c r="H48" s="19">
        <f t="shared" si="0"/>
        <v>37083</v>
      </c>
      <c r="I48" s="8">
        <v>0</v>
      </c>
      <c r="J48" s="8">
        <v>0</v>
      </c>
      <c r="K48" s="8">
        <v>0</v>
      </c>
      <c r="L48" s="8">
        <v>0</v>
      </c>
      <c r="M48" s="7">
        <f t="shared" si="1"/>
        <v>137</v>
      </c>
      <c r="N48" s="7">
        <f t="shared" si="1"/>
        <v>37083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7">
        <f t="shared" si="2"/>
        <v>0</v>
      </c>
      <c r="Z48" s="7">
        <f t="shared" si="3"/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20">
        <f t="shared" si="4"/>
        <v>137</v>
      </c>
      <c r="AN48" s="20">
        <f t="shared" si="5"/>
        <v>37083</v>
      </c>
      <c r="AO48" s="12">
        <v>15</v>
      </c>
      <c r="AP48" s="12">
        <v>15000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7">
        <f t="shared" si="6"/>
        <v>0</v>
      </c>
      <c r="AZ48" s="7">
        <f t="shared" si="6"/>
        <v>0</v>
      </c>
      <c r="BA48" s="8">
        <v>0</v>
      </c>
      <c r="BB48" s="8">
        <v>0</v>
      </c>
      <c r="BC48" s="8">
        <v>0</v>
      </c>
      <c r="BD48" s="8">
        <v>0</v>
      </c>
      <c r="BE48" s="8">
        <v>0</v>
      </c>
      <c r="BF48" s="8">
        <v>0</v>
      </c>
      <c r="BG48" s="8">
        <v>0</v>
      </c>
      <c r="BH48" s="8">
        <v>0</v>
      </c>
      <c r="BI48" s="7">
        <f t="shared" si="7"/>
        <v>0</v>
      </c>
      <c r="BJ48" s="7">
        <f t="shared" si="7"/>
        <v>0</v>
      </c>
      <c r="BK48" s="7">
        <f t="shared" si="8"/>
        <v>137</v>
      </c>
      <c r="BL48" s="7">
        <f t="shared" si="8"/>
        <v>37083</v>
      </c>
    </row>
    <row r="49" spans="1:64" ht="20.25">
      <c r="A49" s="14">
        <v>43</v>
      </c>
      <c r="B49" s="15" t="s">
        <v>85</v>
      </c>
      <c r="C49" s="8">
        <v>29750</v>
      </c>
      <c r="D49" s="8">
        <v>985500</v>
      </c>
      <c r="E49" s="8">
        <v>60</v>
      </c>
      <c r="F49" s="8">
        <v>30000</v>
      </c>
      <c r="G49" s="19">
        <f t="shared" si="0"/>
        <v>29810</v>
      </c>
      <c r="H49" s="19">
        <f t="shared" si="0"/>
        <v>1015500</v>
      </c>
      <c r="I49" s="8">
        <v>0</v>
      </c>
      <c r="J49" s="8">
        <v>0</v>
      </c>
      <c r="K49" s="8">
        <v>0</v>
      </c>
      <c r="L49" s="8">
        <v>0</v>
      </c>
      <c r="M49" s="7">
        <f t="shared" si="1"/>
        <v>29810</v>
      </c>
      <c r="N49" s="7">
        <f t="shared" si="1"/>
        <v>1015500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7">
        <f t="shared" si="2"/>
        <v>0</v>
      </c>
      <c r="Z49" s="7">
        <f t="shared" si="3"/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0</v>
      </c>
      <c r="AL49" s="12">
        <v>0</v>
      </c>
      <c r="AM49" s="20">
        <f t="shared" si="4"/>
        <v>29810</v>
      </c>
      <c r="AN49" s="20">
        <f t="shared" si="5"/>
        <v>1015500</v>
      </c>
      <c r="AO49" s="12">
        <v>4100</v>
      </c>
      <c r="AP49" s="12">
        <v>120000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AY49" s="7">
        <f t="shared" si="6"/>
        <v>0</v>
      </c>
      <c r="AZ49" s="7">
        <f t="shared" si="6"/>
        <v>0</v>
      </c>
      <c r="BA49" s="8">
        <v>0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I49" s="7">
        <f t="shared" si="7"/>
        <v>0</v>
      </c>
      <c r="BJ49" s="7">
        <f t="shared" si="7"/>
        <v>0</v>
      </c>
      <c r="BK49" s="7">
        <f t="shared" si="8"/>
        <v>29810</v>
      </c>
      <c r="BL49" s="7">
        <f t="shared" si="8"/>
        <v>1015500</v>
      </c>
    </row>
    <row r="50" spans="1:64" s="3" customFormat="1" ht="20.25">
      <c r="A50" s="14">
        <v>44</v>
      </c>
      <c r="B50" s="15" t="s">
        <v>86</v>
      </c>
      <c r="C50" s="8">
        <v>0</v>
      </c>
      <c r="D50" s="8">
        <v>0</v>
      </c>
      <c r="E50" s="8">
        <v>0</v>
      </c>
      <c r="F50" s="8">
        <v>0</v>
      </c>
      <c r="G50" s="19">
        <f>SUM(C50,E50)</f>
        <v>0</v>
      </c>
      <c r="H50" s="19">
        <f>SUM(D50,F50)</f>
        <v>0</v>
      </c>
      <c r="I50" s="8">
        <v>0</v>
      </c>
      <c r="J50" s="8">
        <v>0</v>
      </c>
      <c r="K50" s="8">
        <v>0</v>
      </c>
      <c r="L50" s="8">
        <v>0</v>
      </c>
      <c r="M50" s="7">
        <f>SUM(G50,I50,K50)</f>
        <v>0</v>
      </c>
      <c r="N50" s="7">
        <f>SUM(H50,J50,L50)</f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7">
        <f>SUM(O50+Q50+S50+U50+W50)</f>
        <v>0</v>
      </c>
      <c r="Z50" s="7">
        <f>SUM(P50+R50+T50+V50+X50)</f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20">
        <f>SUM(M50,Y50,AA50,AC50,AE50,AG50,AI50,AK50)</f>
        <v>0</v>
      </c>
      <c r="AN50" s="20">
        <f>SUM(N50+Z50+AB50+AD50+AF50+AH50+AJ50+AL50)</f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7">
        <f>SUM(AS50+AU50+AW50)</f>
        <v>0</v>
      </c>
      <c r="AZ50" s="7">
        <f>SUM(AT50+AV50+AX50)</f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7">
        <f>SUM(AQ50,AY50,BA50,BC50,BE50,BG50)</f>
        <v>0</v>
      </c>
      <c r="BJ50" s="7">
        <f>SUM(AR50,AZ50,BB50,BD50,BF50,BH50)</f>
        <v>0</v>
      </c>
      <c r="BK50" s="7">
        <f>SUM(AM50,BI50)</f>
        <v>0</v>
      </c>
      <c r="BL50" s="7">
        <f>SUM(AN50,BJ50)</f>
        <v>0</v>
      </c>
    </row>
    <row r="51" spans="1:64" ht="20.25">
      <c r="A51" s="14">
        <v>45</v>
      </c>
      <c r="B51" s="15" t="s">
        <v>87</v>
      </c>
      <c r="C51" s="8">
        <v>0</v>
      </c>
      <c r="D51" s="8">
        <v>0</v>
      </c>
      <c r="E51" s="8">
        <v>0</v>
      </c>
      <c r="F51" s="8">
        <v>0</v>
      </c>
      <c r="G51" s="19">
        <f t="shared" si="0"/>
        <v>0</v>
      </c>
      <c r="H51" s="19">
        <f t="shared" si="0"/>
        <v>0</v>
      </c>
      <c r="I51" s="8">
        <v>0</v>
      </c>
      <c r="J51" s="8">
        <v>0</v>
      </c>
      <c r="K51" s="8">
        <v>0</v>
      </c>
      <c r="L51" s="8">
        <v>0</v>
      </c>
      <c r="M51" s="7">
        <f t="shared" si="1"/>
        <v>0</v>
      </c>
      <c r="N51" s="7">
        <f t="shared" si="1"/>
        <v>0</v>
      </c>
      <c r="O51" s="8">
        <v>46</v>
      </c>
      <c r="P51" s="8">
        <v>280000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7">
        <f t="shared" si="2"/>
        <v>46</v>
      </c>
      <c r="Z51" s="7">
        <f t="shared" si="3"/>
        <v>280000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20">
        <f t="shared" si="4"/>
        <v>46</v>
      </c>
      <c r="AN51" s="20">
        <f t="shared" si="5"/>
        <v>280000</v>
      </c>
      <c r="AO51" s="12">
        <v>10</v>
      </c>
      <c r="AP51" s="12">
        <v>35000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7">
        <f t="shared" si="6"/>
        <v>0</v>
      </c>
      <c r="AZ51" s="7">
        <f t="shared" si="6"/>
        <v>0</v>
      </c>
      <c r="BA51" s="8">
        <v>0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  <c r="BI51" s="7">
        <f t="shared" si="7"/>
        <v>0</v>
      </c>
      <c r="BJ51" s="7">
        <f t="shared" si="7"/>
        <v>0</v>
      </c>
      <c r="BK51" s="7">
        <f t="shared" si="8"/>
        <v>46</v>
      </c>
      <c r="BL51" s="7">
        <f t="shared" si="8"/>
        <v>280000</v>
      </c>
    </row>
    <row r="52" spans="1:64" ht="20.25">
      <c r="A52" s="14">
        <v>46</v>
      </c>
      <c r="B52" s="15" t="s">
        <v>88</v>
      </c>
      <c r="C52" s="8">
        <v>0</v>
      </c>
      <c r="D52" s="8">
        <v>0</v>
      </c>
      <c r="E52" s="8">
        <v>0</v>
      </c>
      <c r="F52" s="8">
        <v>0</v>
      </c>
      <c r="G52" s="19">
        <f t="shared" si="0"/>
        <v>0</v>
      </c>
      <c r="H52" s="19">
        <f t="shared" si="0"/>
        <v>0</v>
      </c>
      <c r="I52" s="8">
        <v>0</v>
      </c>
      <c r="J52" s="8">
        <v>0</v>
      </c>
      <c r="K52" s="8">
        <v>0</v>
      </c>
      <c r="L52" s="8">
        <v>0</v>
      </c>
      <c r="M52" s="7">
        <f t="shared" si="1"/>
        <v>0</v>
      </c>
      <c r="N52" s="7">
        <f t="shared" si="1"/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7">
        <f t="shared" si="2"/>
        <v>0</v>
      </c>
      <c r="Z52" s="7">
        <f t="shared" si="3"/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20">
        <f t="shared" si="4"/>
        <v>0</v>
      </c>
      <c r="AN52" s="20">
        <f t="shared" si="5"/>
        <v>0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2">
        <v>0</v>
      </c>
      <c r="AU52" s="12">
        <v>0</v>
      </c>
      <c r="AV52" s="12">
        <v>0</v>
      </c>
      <c r="AW52" s="12">
        <v>0</v>
      </c>
      <c r="AX52" s="12">
        <v>0</v>
      </c>
      <c r="AY52" s="7">
        <f t="shared" si="6"/>
        <v>0</v>
      </c>
      <c r="AZ52" s="7">
        <f t="shared" si="6"/>
        <v>0</v>
      </c>
      <c r="BA52" s="8">
        <v>0</v>
      </c>
      <c r="BB52" s="8">
        <v>0</v>
      </c>
      <c r="BC52" s="8">
        <v>0</v>
      </c>
      <c r="BD52" s="8">
        <v>0</v>
      </c>
      <c r="BE52" s="8">
        <v>0</v>
      </c>
      <c r="BF52" s="8">
        <v>0</v>
      </c>
      <c r="BG52" s="8">
        <v>0</v>
      </c>
      <c r="BH52" s="8">
        <v>0</v>
      </c>
      <c r="BI52" s="7">
        <f t="shared" si="7"/>
        <v>0</v>
      </c>
      <c r="BJ52" s="7">
        <f t="shared" si="7"/>
        <v>0</v>
      </c>
      <c r="BK52" s="7">
        <f t="shared" si="8"/>
        <v>0</v>
      </c>
      <c r="BL52" s="7">
        <f t="shared" si="8"/>
        <v>0</v>
      </c>
    </row>
    <row r="53" spans="1:64" ht="22.5">
      <c r="A53" s="13"/>
      <c r="B53" s="30" t="s">
        <v>89</v>
      </c>
      <c r="C53" s="13">
        <f>SUM(C7:C52)</f>
        <v>117979</v>
      </c>
      <c r="D53" s="13">
        <f t="shared" ref="D53:BH53" si="9">SUM(D7:D52)</f>
        <v>9787063</v>
      </c>
      <c r="E53" s="13">
        <f t="shared" si="9"/>
        <v>21763</v>
      </c>
      <c r="F53" s="13">
        <f t="shared" si="9"/>
        <v>5416674</v>
      </c>
      <c r="G53" s="19">
        <f t="shared" si="0"/>
        <v>139742</v>
      </c>
      <c r="H53" s="19">
        <f t="shared" si="0"/>
        <v>15203737</v>
      </c>
      <c r="I53" s="13">
        <f t="shared" si="9"/>
        <v>0</v>
      </c>
      <c r="J53" s="13">
        <f t="shared" si="9"/>
        <v>0</v>
      </c>
      <c r="K53" s="13">
        <f t="shared" si="9"/>
        <v>0</v>
      </c>
      <c r="L53" s="13">
        <f t="shared" si="9"/>
        <v>0</v>
      </c>
      <c r="M53" s="7">
        <f t="shared" si="1"/>
        <v>139742</v>
      </c>
      <c r="N53" s="7">
        <f t="shared" si="1"/>
        <v>15203737</v>
      </c>
      <c r="O53" s="13">
        <f t="shared" si="9"/>
        <v>13421</v>
      </c>
      <c r="P53" s="13">
        <f t="shared" si="9"/>
        <v>2757645</v>
      </c>
      <c r="Q53" s="13">
        <f t="shared" si="9"/>
        <v>0</v>
      </c>
      <c r="R53" s="13">
        <f t="shared" si="9"/>
        <v>0</v>
      </c>
      <c r="S53" s="13">
        <f t="shared" si="9"/>
        <v>0</v>
      </c>
      <c r="T53" s="13">
        <f t="shared" si="9"/>
        <v>0</v>
      </c>
      <c r="U53" s="13">
        <f t="shared" si="9"/>
        <v>0</v>
      </c>
      <c r="V53" s="13">
        <f t="shared" si="9"/>
        <v>0</v>
      </c>
      <c r="W53" s="13">
        <f t="shared" si="9"/>
        <v>0</v>
      </c>
      <c r="X53" s="13">
        <f t="shared" si="9"/>
        <v>0</v>
      </c>
      <c r="Y53" s="7">
        <f t="shared" si="2"/>
        <v>13421</v>
      </c>
      <c r="Z53" s="7">
        <f t="shared" si="3"/>
        <v>2757645</v>
      </c>
      <c r="AA53" s="13">
        <f t="shared" si="9"/>
        <v>0</v>
      </c>
      <c r="AB53" s="13">
        <f t="shared" si="9"/>
        <v>0</v>
      </c>
      <c r="AC53" s="13">
        <f t="shared" si="9"/>
        <v>881</v>
      </c>
      <c r="AD53" s="13">
        <f t="shared" si="9"/>
        <v>248100</v>
      </c>
      <c r="AE53" s="13">
        <f t="shared" si="9"/>
        <v>1701</v>
      </c>
      <c r="AF53" s="13">
        <f t="shared" si="9"/>
        <v>1405675</v>
      </c>
      <c r="AG53" s="13">
        <f t="shared" si="9"/>
        <v>1846</v>
      </c>
      <c r="AH53" s="13">
        <f t="shared" si="9"/>
        <v>262963</v>
      </c>
      <c r="AI53" s="13">
        <f t="shared" si="9"/>
        <v>2199</v>
      </c>
      <c r="AJ53" s="13">
        <f t="shared" si="9"/>
        <v>610281</v>
      </c>
      <c r="AK53" s="13">
        <f t="shared" si="9"/>
        <v>19888</v>
      </c>
      <c r="AL53" s="13">
        <f t="shared" si="9"/>
        <v>3148131</v>
      </c>
      <c r="AM53" s="20">
        <f t="shared" si="4"/>
        <v>179678</v>
      </c>
      <c r="AN53" s="20">
        <f t="shared" si="4"/>
        <v>23636532</v>
      </c>
      <c r="AO53" s="13">
        <f t="shared" si="9"/>
        <v>20336</v>
      </c>
      <c r="AP53" s="13">
        <f t="shared" si="9"/>
        <v>2887250</v>
      </c>
      <c r="AQ53" s="13">
        <f t="shared" si="9"/>
        <v>0</v>
      </c>
      <c r="AR53" s="13">
        <f t="shared" si="9"/>
        <v>0</v>
      </c>
      <c r="AS53" s="13">
        <f t="shared" si="9"/>
        <v>0</v>
      </c>
      <c r="AT53" s="13">
        <f t="shared" si="9"/>
        <v>0</v>
      </c>
      <c r="AU53" s="13">
        <f t="shared" si="9"/>
        <v>0</v>
      </c>
      <c r="AV53" s="13">
        <f t="shared" si="9"/>
        <v>0</v>
      </c>
      <c r="AW53" s="13">
        <f t="shared" si="9"/>
        <v>0</v>
      </c>
      <c r="AX53" s="13">
        <f t="shared" si="9"/>
        <v>0</v>
      </c>
      <c r="AY53" s="7">
        <f t="shared" si="6"/>
        <v>0</v>
      </c>
      <c r="AZ53" s="7">
        <f t="shared" si="6"/>
        <v>0</v>
      </c>
      <c r="BA53" s="13">
        <f t="shared" si="9"/>
        <v>0</v>
      </c>
      <c r="BB53" s="13">
        <f t="shared" si="9"/>
        <v>0</v>
      </c>
      <c r="BC53" s="13">
        <f t="shared" si="9"/>
        <v>5024</v>
      </c>
      <c r="BD53" s="13">
        <f t="shared" si="9"/>
        <v>1055900</v>
      </c>
      <c r="BE53" s="13">
        <f t="shared" si="9"/>
        <v>0</v>
      </c>
      <c r="BF53" s="13">
        <f t="shared" si="9"/>
        <v>0</v>
      </c>
      <c r="BG53" s="13">
        <f t="shared" si="9"/>
        <v>11202</v>
      </c>
      <c r="BH53" s="13">
        <f t="shared" si="9"/>
        <v>1463045</v>
      </c>
      <c r="BI53" s="7">
        <f t="shared" si="7"/>
        <v>16226</v>
      </c>
      <c r="BJ53" s="7">
        <f t="shared" si="7"/>
        <v>2518945</v>
      </c>
      <c r="BK53" s="7">
        <f t="shared" si="8"/>
        <v>195904</v>
      </c>
      <c r="BL53" s="7">
        <f t="shared" si="8"/>
        <v>26155477</v>
      </c>
    </row>
  </sheetData>
  <mergeCells count="66">
    <mergeCell ref="AQ2:BL2"/>
    <mergeCell ref="C3:H3"/>
    <mergeCell ref="I3:J3"/>
    <mergeCell ref="K3:L3"/>
    <mergeCell ref="M3:N3"/>
    <mergeCell ref="O3:P3"/>
    <mergeCell ref="AA3:AB3"/>
    <mergeCell ref="BG3:BH3"/>
    <mergeCell ref="BI3:BJ3"/>
    <mergeCell ref="BK3:BL3"/>
    <mergeCell ref="AC3:AD3"/>
    <mergeCell ref="AE3:AF3"/>
    <mergeCell ref="AG3:AH3"/>
    <mergeCell ref="AI3:AJ3"/>
    <mergeCell ref="AK3:AL3"/>
    <mergeCell ref="AM3:AN3"/>
    <mergeCell ref="M1:Q1"/>
    <mergeCell ref="A2:A6"/>
    <mergeCell ref="B2:B6"/>
    <mergeCell ref="C2:AP2"/>
    <mergeCell ref="BE3:BF3"/>
    <mergeCell ref="AO3:AP3"/>
    <mergeCell ref="AQ3:AR3"/>
    <mergeCell ref="AS3:AT3"/>
    <mergeCell ref="AU3:AV3"/>
    <mergeCell ref="AW3:AX3"/>
    <mergeCell ref="AY3:AZ3"/>
    <mergeCell ref="O4:P5"/>
    <mergeCell ref="C5:D5"/>
    <mergeCell ref="E5:F5"/>
    <mergeCell ref="BA3:BB3"/>
    <mergeCell ref="BC3:BD3"/>
    <mergeCell ref="Q3:R3"/>
    <mergeCell ref="S3:T3"/>
    <mergeCell ref="U3:V3"/>
    <mergeCell ref="W3:X3"/>
    <mergeCell ref="Y3:Z3"/>
    <mergeCell ref="C4:F4"/>
    <mergeCell ref="G4:H5"/>
    <mergeCell ref="I4:J5"/>
    <mergeCell ref="K4:L5"/>
    <mergeCell ref="M4:N5"/>
    <mergeCell ref="AM4:AN5"/>
    <mergeCell ref="Q4:R5"/>
    <mergeCell ref="S4:T5"/>
    <mergeCell ref="U4:V5"/>
    <mergeCell ref="W4:X5"/>
    <mergeCell ref="Y4:Z5"/>
    <mergeCell ref="AA4:AB5"/>
    <mergeCell ref="AC4:AD5"/>
    <mergeCell ref="AE4:AF5"/>
    <mergeCell ref="AG4:AH5"/>
    <mergeCell ref="AI4:AJ5"/>
    <mergeCell ref="AK4:AL5"/>
    <mergeCell ref="BK4:BL4"/>
    <mergeCell ref="AO4:AP5"/>
    <mergeCell ref="AQ4:AR5"/>
    <mergeCell ref="AS4:AT5"/>
    <mergeCell ref="AU4:AV5"/>
    <mergeCell ref="AW4:AX5"/>
    <mergeCell ref="AY4:AZ5"/>
    <mergeCell ref="BA4:BB5"/>
    <mergeCell ref="BC4:BD5"/>
    <mergeCell ref="BE4:BF5"/>
    <mergeCell ref="BG4:BH5"/>
    <mergeCell ref="BI4:BJ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L53"/>
  <sheetViews>
    <sheetView topLeftCell="A40" workbookViewId="0">
      <selection activeCell="B53" sqref="B53:BL53"/>
    </sheetView>
  </sheetViews>
  <sheetFormatPr defaultRowHeight="15"/>
  <cols>
    <col min="1" max="1" width="7.140625" style="1" bestFit="1" customWidth="1"/>
    <col min="2" max="2" width="42" style="1" customWidth="1"/>
    <col min="3" max="3" width="10" style="1" customWidth="1"/>
    <col min="4" max="5" width="10.140625" style="1" customWidth="1"/>
    <col min="6" max="6" width="11.28515625" style="1" customWidth="1"/>
    <col min="7" max="8" width="10.140625" style="1" customWidth="1"/>
    <col min="9" max="9" width="9.42578125" style="1" customWidth="1"/>
    <col min="10" max="10" width="11.28515625" style="1" customWidth="1"/>
    <col min="11" max="11" width="10.28515625" style="1" customWidth="1"/>
    <col min="12" max="12" width="11.42578125" style="1" customWidth="1"/>
    <col min="13" max="13" width="10.28515625" style="1" customWidth="1"/>
    <col min="14" max="14" width="9.7109375" style="1" customWidth="1"/>
    <col min="15" max="15" width="11.5703125" style="1" customWidth="1"/>
    <col min="16" max="16" width="12" style="1" customWidth="1"/>
    <col min="17" max="17" width="11" style="1" customWidth="1"/>
    <col min="18" max="18" width="11.7109375" style="1" customWidth="1"/>
    <col min="19" max="25" width="9.140625" style="1" customWidth="1"/>
    <col min="26" max="26" width="12.140625" style="1" customWidth="1"/>
    <col min="27" max="27" width="11" style="1" customWidth="1"/>
    <col min="28" max="28" width="8.5703125" style="1" customWidth="1"/>
    <col min="29" max="29" width="9.42578125" style="1" customWidth="1"/>
    <col min="30" max="30" width="13.140625" style="1" customWidth="1"/>
    <col min="31" max="31" width="9.28515625" style="1" customWidth="1"/>
    <col min="32" max="32" width="11.5703125" style="1" customWidth="1"/>
    <col min="33" max="33" width="10" style="1" bestFit="1" customWidth="1"/>
    <col min="34" max="34" width="9.28515625" style="1" bestFit="1" customWidth="1"/>
    <col min="35" max="35" width="10" style="1" bestFit="1" customWidth="1"/>
    <col min="36" max="36" width="11.7109375" style="1" customWidth="1"/>
    <col min="37" max="37" width="10" style="1" bestFit="1" customWidth="1"/>
    <col min="38" max="38" width="13.140625" style="1" customWidth="1"/>
    <col min="39" max="39" width="10" style="1" bestFit="1" customWidth="1"/>
    <col min="40" max="40" width="12.5703125" style="1" customWidth="1"/>
    <col min="41" max="41" width="10" style="1" bestFit="1" customWidth="1"/>
    <col min="42" max="42" width="12" style="1" customWidth="1"/>
    <col min="43" max="52" width="9.28515625" style="1" customWidth="1"/>
    <col min="53" max="55" width="9.140625" style="1" customWidth="1"/>
    <col min="56" max="56" width="10" style="1" customWidth="1"/>
    <col min="57" max="57" width="8.42578125" style="1" customWidth="1"/>
    <col min="58" max="58" width="13.42578125" style="1" customWidth="1"/>
    <col min="59" max="60" width="8.5703125" style="1" customWidth="1"/>
    <col min="61" max="61" width="13.7109375" style="1" customWidth="1"/>
    <col min="62" max="62" width="13.140625" style="1" customWidth="1"/>
    <col min="63" max="64" width="9.140625" style="1" customWidth="1"/>
    <col min="65" max="16384" width="9.140625" style="1"/>
  </cols>
  <sheetData>
    <row r="1" spans="1:64" ht="18.75">
      <c r="B1" s="1" t="s">
        <v>0</v>
      </c>
      <c r="D1" s="4" t="s">
        <v>1</v>
      </c>
      <c r="E1" s="4"/>
      <c r="F1" s="4"/>
      <c r="G1" s="4" t="s">
        <v>104</v>
      </c>
      <c r="H1" s="4"/>
      <c r="M1" s="112" t="s">
        <v>3</v>
      </c>
      <c r="N1" s="113"/>
      <c r="O1" s="113"/>
      <c r="P1" s="113"/>
      <c r="Q1" s="113"/>
    </row>
    <row r="2" spans="1:64" ht="18.75" customHeight="1">
      <c r="A2" s="74" t="s">
        <v>4</v>
      </c>
      <c r="B2" s="77" t="s">
        <v>5</v>
      </c>
      <c r="C2" s="82" t="s">
        <v>6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73"/>
      <c r="AQ2" s="82" t="s">
        <v>7</v>
      </c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73"/>
    </row>
    <row r="3" spans="1:64" ht="18.75" customHeight="1">
      <c r="A3" s="75"/>
      <c r="B3" s="78"/>
      <c r="C3" s="68">
        <v>1</v>
      </c>
      <c r="D3" s="91"/>
      <c r="E3" s="91"/>
      <c r="F3" s="91"/>
      <c r="G3" s="91"/>
      <c r="H3" s="69"/>
      <c r="I3" s="80">
        <v>2</v>
      </c>
      <c r="J3" s="80"/>
      <c r="K3" s="82">
        <v>3</v>
      </c>
      <c r="L3" s="83"/>
      <c r="M3" s="70">
        <v>4</v>
      </c>
      <c r="N3" s="70"/>
      <c r="O3" s="80">
        <v>5</v>
      </c>
      <c r="P3" s="80"/>
      <c r="Q3" s="68">
        <v>6</v>
      </c>
      <c r="R3" s="69"/>
      <c r="S3" s="68">
        <v>7</v>
      </c>
      <c r="T3" s="69"/>
      <c r="U3" s="80">
        <v>8</v>
      </c>
      <c r="V3" s="80"/>
      <c r="W3" s="68">
        <v>9</v>
      </c>
      <c r="X3" s="69"/>
      <c r="Y3" s="86">
        <v>10</v>
      </c>
      <c r="Z3" s="87"/>
      <c r="AA3" s="71">
        <v>11</v>
      </c>
      <c r="AB3" s="81"/>
      <c r="AC3" s="71">
        <v>12</v>
      </c>
      <c r="AD3" s="72"/>
      <c r="AE3" s="72">
        <v>13</v>
      </c>
      <c r="AF3" s="72"/>
      <c r="AG3" s="72">
        <v>14</v>
      </c>
      <c r="AH3" s="81"/>
      <c r="AI3" s="71">
        <v>15</v>
      </c>
      <c r="AJ3" s="72"/>
      <c r="AK3" s="72">
        <v>16</v>
      </c>
      <c r="AL3" s="72"/>
      <c r="AM3" s="72">
        <v>17</v>
      </c>
      <c r="AN3" s="72"/>
      <c r="AO3" s="72">
        <v>18</v>
      </c>
      <c r="AP3" s="73"/>
      <c r="AQ3" s="118">
        <v>19</v>
      </c>
      <c r="AR3" s="119"/>
      <c r="AS3" s="119">
        <v>20</v>
      </c>
      <c r="AT3" s="119"/>
      <c r="AU3" s="119">
        <v>21</v>
      </c>
      <c r="AV3" s="119"/>
      <c r="AW3" s="119">
        <v>22</v>
      </c>
      <c r="AX3" s="119"/>
      <c r="AY3" s="119">
        <v>23</v>
      </c>
      <c r="AZ3" s="120"/>
      <c r="BA3" s="68">
        <v>24</v>
      </c>
      <c r="BB3" s="69"/>
      <c r="BC3" s="68">
        <v>20</v>
      </c>
      <c r="BD3" s="69"/>
      <c r="BE3" s="68">
        <v>21</v>
      </c>
      <c r="BF3" s="69"/>
      <c r="BG3" s="68">
        <v>22</v>
      </c>
      <c r="BH3" s="69"/>
      <c r="BI3" s="70">
        <v>23</v>
      </c>
      <c r="BJ3" s="70"/>
      <c r="BK3" s="70">
        <v>24</v>
      </c>
      <c r="BL3" s="70"/>
    </row>
    <row r="4" spans="1:64">
      <c r="A4" s="75" t="s">
        <v>8</v>
      </c>
      <c r="B4" s="78"/>
      <c r="C4" s="88" t="s">
        <v>9</v>
      </c>
      <c r="D4" s="89"/>
      <c r="E4" s="89"/>
      <c r="F4" s="90"/>
      <c r="G4" s="92" t="s">
        <v>10</v>
      </c>
      <c r="H4" s="93"/>
      <c r="I4" s="100" t="s">
        <v>11</v>
      </c>
      <c r="J4" s="101"/>
      <c r="K4" s="100" t="s">
        <v>12</v>
      </c>
      <c r="L4" s="101"/>
      <c r="M4" s="104" t="s">
        <v>13</v>
      </c>
      <c r="N4" s="105"/>
      <c r="O4" s="108" t="s">
        <v>14</v>
      </c>
      <c r="P4" s="109"/>
      <c r="Q4" s="108" t="s">
        <v>15</v>
      </c>
      <c r="R4" s="109"/>
      <c r="S4" s="108" t="s">
        <v>16</v>
      </c>
      <c r="T4" s="109"/>
      <c r="U4" s="108" t="s">
        <v>17</v>
      </c>
      <c r="V4" s="109"/>
      <c r="W4" s="108" t="s">
        <v>18</v>
      </c>
      <c r="X4" s="109"/>
      <c r="Y4" s="52" t="s">
        <v>19</v>
      </c>
      <c r="Z4" s="53"/>
      <c r="AA4" s="96" t="s">
        <v>20</v>
      </c>
      <c r="AB4" s="97"/>
      <c r="AC4" s="96" t="s">
        <v>21</v>
      </c>
      <c r="AD4" s="97"/>
      <c r="AE4" s="96" t="s">
        <v>22</v>
      </c>
      <c r="AF4" s="97"/>
      <c r="AG4" s="96" t="s">
        <v>23</v>
      </c>
      <c r="AH4" s="97"/>
      <c r="AI4" s="96" t="s">
        <v>24</v>
      </c>
      <c r="AJ4" s="97"/>
      <c r="AK4" s="96" t="s">
        <v>25</v>
      </c>
      <c r="AL4" s="97"/>
      <c r="AM4" s="52" t="s">
        <v>26</v>
      </c>
      <c r="AN4" s="53"/>
      <c r="AO4" s="56" t="s">
        <v>27</v>
      </c>
      <c r="AP4" s="57"/>
      <c r="AQ4" s="56" t="s">
        <v>28</v>
      </c>
      <c r="AR4" s="57"/>
      <c r="AS4" s="60" t="s">
        <v>29</v>
      </c>
      <c r="AT4" s="61"/>
      <c r="AU4" s="60" t="s">
        <v>30</v>
      </c>
      <c r="AV4" s="61"/>
      <c r="AW4" s="60" t="s">
        <v>31</v>
      </c>
      <c r="AX4" s="61"/>
      <c r="AY4" s="60" t="s">
        <v>32</v>
      </c>
      <c r="AZ4" s="61"/>
      <c r="BA4" s="114" t="s">
        <v>33</v>
      </c>
      <c r="BB4" s="115"/>
      <c r="BC4" s="114" t="s">
        <v>34</v>
      </c>
      <c r="BD4" s="115"/>
      <c r="BE4" s="114" t="s">
        <v>35</v>
      </c>
      <c r="BF4" s="115"/>
      <c r="BG4" s="64" t="s">
        <v>36</v>
      </c>
      <c r="BH4" s="65"/>
      <c r="BI4" s="50" t="s">
        <v>37</v>
      </c>
      <c r="BJ4" s="51"/>
      <c r="BK4" s="50" t="s">
        <v>38</v>
      </c>
      <c r="BL4" s="51"/>
    </row>
    <row r="5" spans="1:64">
      <c r="A5" s="75"/>
      <c r="B5" s="78"/>
      <c r="C5" s="88" t="s">
        <v>39</v>
      </c>
      <c r="D5" s="90"/>
      <c r="E5" s="88" t="s">
        <v>40</v>
      </c>
      <c r="F5" s="90"/>
      <c r="G5" s="94"/>
      <c r="H5" s="95"/>
      <c r="I5" s="102"/>
      <c r="J5" s="103"/>
      <c r="K5" s="102"/>
      <c r="L5" s="103"/>
      <c r="M5" s="106"/>
      <c r="N5" s="107"/>
      <c r="O5" s="110"/>
      <c r="P5" s="111"/>
      <c r="Q5" s="110"/>
      <c r="R5" s="111"/>
      <c r="S5" s="110"/>
      <c r="T5" s="111"/>
      <c r="U5" s="110"/>
      <c r="V5" s="111"/>
      <c r="W5" s="110"/>
      <c r="X5" s="111"/>
      <c r="Y5" s="54"/>
      <c r="Z5" s="55"/>
      <c r="AA5" s="98"/>
      <c r="AB5" s="99"/>
      <c r="AC5" s="98"/>
      <c r="AD5" s="99"/>
      <c r="AE5" s="98"/>
      <c r="AF5" s="99"/>
      <c r="AG5" s="98"/>
      <c r="AH5" s="99"/>
      <c r="AI5" s="98"/>
      <c r="AJ5" s="99"/>
      <c r="AK5" s="98"/>
      <c r="AL5" s="99"/>
      <c r="AM5" s="54"/>
      <c r="AN5" s="55"/>
      <c r="AO5" s="58"/>
      <c r="AP5" s="59"/>
      <c r="AQ5" s="58"/>
      <c r="AR5" s="59"/>
      <c r="AS5" s="62"/>
      <c r="AT5" s="63"/>
      <c r="AU5" s="62"/>
      <c r="AV5" s="63"/>
      <c r="AW5" s="62"/>
      <c r="AX5" s="63"/>
      <c r="AY5" s="62"/>
      <c r="AZ5" s="63"/>
      <c r="BA5" s="116"/>
      <c r="BB5" s="117"/>
      <c r="BC5" s="116"/>
      <c r="BD5" s="117"/>
      <c r="BE5" s="116"/>
      <c r="BF5" s="117"/>
      <c r="BG5" s="66"/>
      <c r="BH5" s="67"/>
      <c r="BI5" s="25"/>
      <c r="BJ5" s="26"/>
      <c r="BK5" s="25"/>
      <c r="BL5" s="26"/>
    </row>
    <row r="6" spans="1:64" ht="15.75">
      <c r="A6" s="76"/>
      <c r="B6" s="79"/>
      <c r="C6" s="5" t="s">
        <v>41</v>
      </c>
      <c r="D6" s="5" t="s">
        <v>42</v>
      </c>
      <c r="E6" s="5" t="s">
        <v>41</v>
      </c>
      <c r="F6" s="5" t="s">
        <v>42</v>
      </c>
      <c r="G6" s="18" t="s">
        <v>41</v>
      </c>
      <c r="H6" s="18" t="s">
        <v>42</v>
      </c>
      <c r="I6" s="5" t="s">
        <v>41</v>
      </c>
      <c r="J6" s="5" t="s">
        <v>42</v>
      </c>
      <c r="K6" s="5" t="s">
        <v>41</v>
      </c>
      <c r="L6" s="5" t="s">
        <v>42</v>
      </c>
      <c r="M6" s="6" t="s">
        <v>41</v>
      </c>
      <c r="N6" s="6" t="s">
        <v>42</v>
      </c>
      <c r="O6" s="5" t="s">
        <v>41</v>
      </c>
      <c r="P6" s="5" t="s">
        <v>42</v>
      </c>
      <c r="Q6" s="5" t="s">
        <v>41</v>
      </c>
      <c r="R6" s="5" t="s">
        <v>42</v>
      </c>
      <c r="S6" s="5" t="s">
        <v>41</v>
      </c>
      <c r="T6" s="5" t="s">
        <v>42</v>
      </c>
      <c r="U6" s="5" t="s">
        <v>41</v>
      </c>
      <c r="V6" s="5" t="s">
        <v>42</v>
      </c>
      <c r="W6" s="5" t="s">
        <v>41</v>
      </c>
      <c r="X6" s="5" t="s">
        <v>42</v>
      </c>
      <c r="Y6" s="6" t="s">
        <v>41</v>
      </c>
      <c r="Z6" s="6" t="s">
        <v>42</v>
      </c>
      <c r="AA6" s="5" t="s">
        <v>41</v>
      </c>
      <c r="AB6" s="5" t="s">
        <v>42</v>
      </c>
      <c r="AC6" s="5" t="s">
        <v>41</v>
      </c>
      <c r="AD6" s="5" t="s">
        <v>42</v>
      </c>
      <c r="AE6" s="5" t="s">
        <v>41</v>
      </c>
      <c r="AF6" s="5" t="s">
        <v>42</v>
      </c>
      <c r="AG6" s="5" t="s">
        <v>41</v>
      </c>
      <c r="AH6" s="5" t="s">
        <v>42</v>
      </c>
      <c r="AI6" s="5" t="s">
        <v>41</v>
      </c>
      <c r="AJ6" s="5" t="s">
        <v>42</v>
      </c>
      <c r="AK6" s="5" t="s">
        <v>41</v>
      </c>
      <c r="AL6" s="5" t="s">
        <v>42</v>
      </c>
      <c r="AM6" s="5" t="s">
        <v>41</v>
      </c>
      <c r="AN6" s="5" t="s">
        <v>42</v>
      </c>
      <c r="AO6" s="5" t="s">
        <v>41</v>
      </c>
      <c r="AP6" s="5" t="s">
        <v>42</v>
      </c>
      <c r="AQ6" s="5" t="s">
        <v>41</v>
      </c>
      <c r="AR6" s="5" t="s">
        <v>42</v>
      </c>
      <c r="AS6" s="5" t="s">
        <v>41</v>
      </c>
      <c r="AT6" s="5" t="s">
        <v>42</v>
      </c>
      <c r="AU6" s="5" t="s">
        <v>41</v>
      </c>
      <c r="AV6" s="5" t="s">
        <v>42</v>
      </c>
      <c r="AW6" s="5" t="s">
        <v>41</v>
      </c>
      <c r="AX6" s="5" t="s">
        <v>42</v>
      </c>
      <c r="AY6" s="5" t="s">
        <v>41</v>
      </c>
      <c r="AZ6" s="5" t="s">
        <v>42</v>
      </c>
      <c r="BA6" s="5" t="s">
        <v>41</v>
      </c>
      <c r="BB6" s="5" t="s">
        <v>42</v>
      </c>
      <c r="BC6" s="5" t="s">
        <v>41</v>
      </c>
      <c r="BD6" s="5" t="s">
        <v>42</v>
      </c>
      <c r="BE6" s="5" t="s">
        <v>41</v>
      </c>
      <c r="BF6" s="5" t="s">
        <v>42</v>
      </c>
      <c r="BG6" s="5" t="s">
        <v>41</v>
      </c>
      <c r="BH6" s="5" t="s">
        <v>42</v>
      </c>
      <c r="BI6" s="6" t="s">
        <v>41</v>
      </c>
      <c r="BJ6" s="6" t="s">
        <v>42</v>
      </c>
      <c r="BK6" s="6" t="s">
        <v>41</v>
      </c>
      <c r="BL6" s="6" t="s">
        <v>42</v>
      </c>
    </row>
    <row r="7" spans="1:64" ht="21" customHeight="1">
      <c r="A7" s="14">
        <v>1</v>
      </c>
      <c r="B7" s="15" t="s">
        <v>43</v>
      </c>
      <c r="C7" s="8">
        <v>23840</v>
      </c>
      <c r="D7" s="8">
        <v>2018664</v>
      </c>
      <c r="E7" s="8">
        <v>4735</v>
      </c>
      <c r="F7" s="8">
        <v>246941</v>
      </c>
      <c r="G7" s="19">
        <f>SUM(C7,E7)</f>
        <v>28575</v>
      </c>
      <c r="H7" s="19">
        <f>SUM(D7,F7)</f>
        <v>2265605</v>
      </c>
      <c r="I7" s="8">
        <v>0</v>
      </c>
      <c r="J7" s="8">
        <v>0</v>
      </c>
      <c r="K7" s="8">
        <v>4880</v>
      </c>
      <c r="L7" s="8">
        <v>221625</v>
      </c>
      <c r="M7" s="7">
        <f>SUM(G7,I7,K7)</f>
        <v>33455</v>
      </c>
      <c r="N7" s="7">
        <f>SUM(H7,J7,L7)</f>
        <v>2487230</v>
      </c>
      <c r="O7" s="8">
        <v>0</v>
      </c>
      <c r="P7" s="8">
        <v>0</v>
      </c>
      <c r="Q7" s="8">
        <v>4275</v>
      </c>
      <c r="R7" s="8">
        <v>258073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7">
        <f>SUM(O7+Q7+S7+U7+W7)</f>
        <v>4275</v>
      </c>
      <c r="Z7" s="7">
        <f>SUM(P7+R7+T7+V7+X7)</f>
        <v>258073</v>
      </c>
      <c r="AA7" s="12">
        <v>0</v>
      </c>
      <c r="AB7" s="12">
        <v>0</v>
      </c>
      <c r="AC7" s="12">
        <v>962</v>
      </c>
      <c r="AD7" s="12">
        <v>99765</v>
      </c>
      <c r="AE7" s="12">
        <v>1209</v>
      </c>
      <c r="AF7" s="12">
        <v>367614</v>
      </c>
      <c r="AG7" s="12">
        <v>160</v>
      </c>
      <c r="AH7" s="12">
        <v>11434</v>
      </c>
      <c r="AI7" s="12">
        <v>0</v>
      </c>
      <c r="AJ7" s="12">
        <v>0</v>
      </c>
      <c r="AK7" s="12">
        <v>619</v>
      </c>
      <c r="AL7" s="12">
        <v>24404</v>
      </c>
      <c r="AM7" s="20">
        <f>SUM(M7,Y7,AA7,AC7,AE7,AG7,AI7,AK7)</f>
        <v>40680</v>
      </c>
      <c r="AN7" s="20">
        <f>SUM(N7,Z7,AB7,AD7,AF7,AH7,AJ7,AL7)</f>
        <v>3248520</v>
      </c>
      <c r="AO7" s="12">
        <v>8849</v>
      </c>
      <c r="AP7" s="12">
        <v>369171</v>
      </c>
      <c r="AQ7" s="12">
        <v>0</v>
      </c>
      <c r="AR7" s="12">
        <v>0</v>
      </c>
      <c r="AS7" s="12">
        <v>0</v>
      </c>
      <c r="AT7" s="12">
        <v>0</v>
      </c>
      <c r="AU7" s="12">
        <v>0</v>
      </c>
      <c r="AV7" s="12">
        <v>0</v>
      </c>
      <c r="AW7" s="12">
        <v>0</v>
      </c>
      <c r="AX7" s="12">
        <v>0</v>
      </c>
      <c r="AY7" s="7">
        <f>SUM(AS7+AU7+AW7)</f>
        <v>0</v>
      </c>
      <c r="AZ7" s="7">
        <f>SUM(AT7+AV7+AX7)</f>
        <v>0</v>
      </c>
      <c r="BA7" s="8">
        <v>0</v>
      </c>
      <c r="BB7" s="8">
        <v>0</v>
      </c>
      <c r="BC7" s="8">
        <v>1138</v>
      </c>
      <c r="BD7" s="8">
        <v>11330</v>
      </c>
      <c r="BE7" s="8">
        <v>2291</v>
      </c>
      <c r="BF7" s="8">
        <v>78180</v>
      </c>
      <c r="BG7" s="8">
        <v>0</v>
      </c>
      <c r="BH7" s="8">
        <v>0</v>
      </c>
      <c r="BI7" s="7">
        <f>SUM(AQ7,AY7,BA7,BC7,BE7,BG7)</f>
        <v>3429</v>
      </c>
      <c r="BJ7" s="7">
        <f>SUM(AR7,AZ7,BB7,BD7,BF7,BH7)</f>
        <v>89510</v>
      </c>
      <c r="BK7" s="7">
        <f>SUM(AM7,BI7)</f>
        <v>44109</v>
      </c>
      <c r="BL7" s="7">
        <f>SUM(AN7,BJ7)</f>
        <v>3338030</v>
      </c>
    </row>
    <row r="8" spans="1:64" ht="20.25">
      <c r="A8" s="14">
        <v>2</v>
      </c>
      <c r="B8" s="15" t="s">
        <v>44</v>
      </c>
      <c r="C8" s="8">
        <v>5626</v>
      </c>
      <c r="D8" s="8">
        <v>597156</v>
      </c>
      <c r="E8" s="8">
        <v>1769</v>
      </c>
      <c r="F8" s="8">
        <v>190316</v>
      </c>
      <c r="G8" s="19">
        <f t="shared" ref="G8:H53" si="0">SUM(C8,E8)</f>
        <v>7395</v>
      </c>
      <c r="H8" s="19">
        <f t="shared" si="0"/>
        <v>787472</v>
      </c>
      <c r="I8" s="8">
        <v>0</v>
      </c>
      <c r="J8" s="8">
        <v>0</v>
      </c>
      <c r="K8" s="8">
        <v>936</v>
      </c>
      <c r="L8" s="8">
        <v>155442</v>
      </c>
      <c r="M8" s="7">
        <f t="shared" ref="M8:N53" si="1">SUM(G8,I8,K8)</f>
        <v>8331</v>
      </c>
      <c r="N8" s="7">
        <f t="shared" si="1"/>
        <v>942914</v>
      </c>
      <c r="O8" s="8">
        <v>0</v>
      </c>
      <c r="P8" s="8">
        <v>0</v>
      </c>
      <c r="Q8" s="8">
        <v>720</v>
      </c>
      <c r="R8" s="8">
        <v>234773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7">
        <f t="shared" ref="Y8:Y53" si="2">SUM(O8+Q8+S8+U8+W8)</f>
        <v>720</v>
      </c>
      <c r="Z8" s="7">
        <f t="shared" ref="Z8:Z53" si="3">SUM(P8+R8+T8+V8+X8)</f>
        <v>234773</v>
      </c>
      <c r="AA8" s="12">
        <v>0</v>
      </c>
      <c r="AB8" s="12">
        <v>0</v>
      </c>
      <c r="AC8" s="12">
        <v>125</v>
      </c>
      <c r="AD8" s="12">
        <v>50277</v>
      </c>
      <c r="AE8" s="12">
        <v>264</v>
      </c>
      <c r="AF8" s="12">
        <v>157014</v>
      </c>
      <c r="AG8" s="12">
        <v>19</v>
      </c>
      <c r="AH8" s="12">
        <v>497</v>
      </c>
      <c r="AI8" s="12">
        <v>0</v>
      </c>
      <c r="AJ8" s="12">
        <v>0</v>
      </c>
      <c r="AK8" s="12">
        <v>137</v>
      </c>
      <c r="AL8" s="12">
        <v>13758</v>
      </c>
      <c r="AM8" s="20">
        <f t="shared" ref="AM8:AN53" si="4">SUM(M8,Y8,AA8,AC8,AE8,AG8,AI8,AK8)</f>
        <v>9596</v>
      </c>
      <c r="AN8" s="20">
        <f t="shared" ref="AN8:AN52" si="5">SUM(N8+Z8+AB8+AD8+AF8+AH8+AJ8+AL8)</f>
        <v>1399233</v>
      </c>
      <c r="AO8" s="12">
        <v>2382</v>
      </c>
      <c r="AP8" s="12">
        <v>242660</v>
      </c>
      <c r="AQ8" s="12">
        <v>0</v>
      </c>
      <c r="AR8" s="12">
        <v>0</v>
      </c>
      <c r="AS8" s="12">
        <v>0</v>
      </c>
      <c r="AT8" s="12">
        <v>0</v>
      </c>
      <c r="AU8" s="12">
        <v>0</v>
      </c>
      <c r="AV8" s="12">
        <v>0</v>
      </c>
      <c r="AW8" s="12">
        <v>0</v>
      </c>
      <c r="AX8" s="12">
        <v>0</v>
      </c>
      <c r="AY8" s="7">
        <f t="shared" ref="AY8:AZ53" si="6">SUM(AS8+AU8+AW8)</f>
        <v>0</v>
      </c>
      <c r="AZ8" s="7">
        <f t="shared" si="6"/>
        <v>0</v>
      </c>
      <c r="BA8" s="8">
        <v>0</v>
      </c>
      <c r="BB8" s="8">
        <v>0</v>
      </c>
      <c r="BC8" s="8">
        <v>91</v>
      </c>
      <c r="BD8" s="8">
        <v>26236</v>
      </c>
      <c r="BE8" s="8">
        <v>312</v>
      </c>
      <c r="BF8" s="8">
        <v>25191</v>
      </c>
      <c r="BG8" s="8">
        <v>0</v>
      </c>
      <c r="BH8" s="8">
        <v>0</v>
      </c>
      <c r="BI8" s="7">
        <f t="shared" ref="BI8:BJ53" si="7">SUM(AQ8,AY8,BA8,BC8,BE8,BG8)</f>
        <v>403</v>
      </c>
      <c r="BJ8" s="7">
        <f t="shared" si="7"/>
        <v>51427</v>
      </c>
      <c r="BK8" s="7">
        <f t="shared" ref="BK8:BL53" si="8">SUM(AM8,BI8)</f>
        <v>9999</v>
      </c>
      <c r="BL8" s="7">
        <f t="shared" si="8"/>
        <v>1450660</v>
      </c>
    </row>
    <row r="9" spans="1:64" ht="20.25">
      <c r="A9" s="14">
        <v>3</v>
      </c>
      <c r="B9" s="15" t="s">
        <v>45</v>
      </c>
      <c r="C9" s="8">
        <v>3068</v>
      </c>
      <c r="D9" s="8">
        <v>371869</v>
      </c>
      <c r="E9" s="8">
        <v>2184</v>
      </c>
      <c r="F9" s="8">
        <v>305810</v>
      </c>
      <c r="G9" s="19">
        <f t="shared" si="0"/>
        <v>5252</v>
      </c>
      <c r="H9" s="19">
        <f t="shared" si="0"/>
        <v>677679</v>
      </c>
      <c r="I9" s="8">
        <v>0</v>
      </c>
      <c r="J9" s="8">
        <v>0</v>
      </c>
      <c r="K9" s="8">
        <v>1635</v>
      </c>
      <c r="L9" s="8">
        <v>150105</v>
      </c>
      <c r="M9" s="7">
        <f t="shared" si="1"/>
        <v>6887</v>
      </c>
      <c r="N9" s="7">
        <f t="shared" si="1"/>
        <v>827784</v>
      </c>
      <c r="O9" s="8">
        <v>0</v>
      </c>
      <c r="P9" s="8">
        <v>0</v>
      </c>
      <c r="Q9" s="8">
        <v>1075</v>
      </c>
      <c r="R9" s="8">
        <v>152356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7">
        <f t="shared" si="2"/>
        <v>1075</v>
      </c>
      <c r="Z9" s="7">
        <f t="shared" si="3"/>
        <v>152356</v>
      </c>
      <c r="AA9" s="12">
        <v>0</v>
      </c>
      <c r="AB9" s="12">
        <v>0</v>
      </c>
      <c r="AC9" s="12">
        <v>160</v>
      </c>
      <c r="AD9" s="12">
        <v>29909</v>
      </c>
      <c r="AE9" s="12">
        <v>221</v>
      </c>
      <c r="AF9" s="12">
        <v>57904</v>
      </c>
      <c r="AG9" s="12">
        <v>70</v>
      </c>
      <c r="AH9" s="12">
        <v>1411</v>
      </c>
      <c r="AI9" s="12">
        <v>0</v>
      </c>
      <c r="AJ9" s="12">
        <v>0</v>
      </c>
      <c r="AK9" s="12">
        <v>31</v>
      </c>
      <c r="AL9" s="12">
        <v>1553</v>
      </c>
      <c r="AM9" s="20">
        <f t="shared" si="4"/>
        <v>8444</v>
      </c>
      <c r="AN9" s="20">
        <f t="shared" si="5"/>
        <v>1070917</v>
      </c>
      <c r="AO9" s="12">
        <v>797</v>
      </c>
      <c r="AP9" s="12">
        <v>254984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AY9" s="7">
        <f t="shared" si="6"/>
        <v>0</v>
      </c>
      <c r="AZ9" s="7">
        <f t="shared" si="6"/>
        <v>0</v>
      </c>
      <c r="BA9" s="8">
        <v>0</v>
      </c>
      <c r="BB9" s="8">
        <v>0</v>
      </c>
      <c r="BC9" s="8">
        <v>9</v>
      </c>
      <c r="BD9" s="8">
        <v>2668</v>
      </c>
      <c r="BE9" s="8">
        <v>1272</v>
      </c>
      <c r="BF9" s="8">
        <v>189545</v>
      </c>
      <c r="BG9" s="8">
        <v>0</v>
      </c>
      <c r="BH9" s="8">
        <v>0</v>
      </c>
      <c r="BI9" s="7">
        <f t="shared" si="7"/>
        <v>1281</v>
      </c>
      <c r="BJ9" s="7">
        <f t="shared" si="7"/>
        <v>192213</v>
      </c>
      <c r="BK9" s="7">
        <f t="shared" si="8"/>
        <v>9725</v>
      </c>
      <c r="BL9" s="7">
        <f t="shared" si="8"/>
        <v>1263130</v>
      </c>
    </row>
    <row r="10" spans="1:64" ht="20.25">
      <c r="A10" s="14">
        <v>4</v>
      </c>
      <c r="B10" s="15" t="s">
        <v>46</v>
      </c>
      <c r="C10" s="9">
        <v>9335</v>
      </c>
      <c r="D10" s="9">
        <v>2581304</v>
      </c>
      <c r="E10" s="9">
        <v>7139</v>
      </c>
      <c r="F10" s="9">
        <v>1373602</v>
      </c>
      <c r="G10" s="19">
        <f t="shared" si="0"/>
        <v>16474</v>
      </c>
      <c r="H10" s="19">
        <f t="shared" si="0"/>
        <v>3954906</v>
      </c>
      <c r="I10" s="9">
        <v>0</v>
      </c>
      <c r="J10" s="9">
        <v>0</v>
      </c>
      <c r="K10" s="9">
        <v>2761</v>
      </c>
      <c r="L10" s="9">
        <v>647211</v>
      </c>
      <c r="M10" s="7">
        <f t="shared" si="1"/>
        <v>19235</v>
      </c>
      <c r="N10" s="7">
        <f t="shared" si="1"/>
        <v>4602117</v>
      </c>
      <c r="O10" s="9">
        <v>0</v>
      </c>
      <c r="P10" s="9">
        <v>0</v>
      </c>
      <c r="Q10" s="9">
        <v>2410</v>
      </c>
      <c r="R10" s="9">
        <v>691409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7">
        <f t="shared" si="2"/>
        <v>2410</v>
      </c>
      <c r="Z10" s="7">
        <f t="shared" si="3"/>
        <v>691409</v>
      </c>
      <c r="AA10" s="12">
        <v>0</v>
      </c>
      <c r="AB10" s="12">
        <v>0</v>
      </c>
      <c r="AC10" s="12">
        <v>518</v>
      </c>
      <c r="AD10" s="12">
        <v>51010</v>
      </c>
      <c r="AE10" s="12">
        <v>965</v>
      </c>
      <c r="AF10" s="12">
        <v>749406</v>
      </c>
      <c r="AG10" s="12">
        <v>217</v>
      </c>
      <c r="AH10" s="12">
        <v>8345</v>
      </c>
      <c r="AI10" s="12">
        <v>0</v>
      </c>
      <c r="AJ10" s="12">
        <v>0</v>
      </c>
      <c r="AK10" s="12">
        <v>515</v>
      </c>
      <c r="AL10" s="12">
        <v>36583</v>
      </c>
      <c r="AM10" s="20">
        <f t="shared" si="4"/>
        <v>23860</v>
      </c>
      <c r="AN10" s="20">
        <f t="shared" si="5"/>
        <v>6138870</v>
      </c>
      <c r="AO10" s="12">
        <v>13997</v>
      </c>
      <c r="AP10" s="12">
        <v>742884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7">
        <f t="shared" si="6"/>
        <v>0</v>
      </c>
      <c r="AZ10" s="7">
        <f t="shared" si="6"/>
        <v>0</v>
      </c>
      <c r="BA10" s="9">
        <v>0</v>
      </c>
      <c r="BB10" s="9">
        <v>0</v>
      </c>
      <c r="BC10" s="9">
        <v>750</v>
      </c>
      <c r="BD10" s="9">
        <v>123216</v>
      </c>
      <c r="BE10" s="9">
        <v>1443</v>
      </c>
      <c r="BF10" s="9">
        <v>152984</v>
      </c>
      <c r="BG10" s="9">
        <v>0</v>
      </c>
      <c r="BH10" s="9">
        <v>0</v>
      </c>
      <c r="BI10" s="7">
        <f t="shared" si="7"/>
        <v>2193</v>
      </c>
      <c r="BJ10" s="7">
        <f t="shared" si="7"/>
        <v>276200</v>
      </c>
      <c r="BK10" s="7">
        <f t="shared" si="8"/>
        <v>26053</v>
      </c>
      <c r="BL10" s="7">
        <f t="shared" si="8"/>
        <v>6415070</v>
      </c>
    </row>
    <row r="11" spans="1:64" ht="20.25">
      <c r="A11" s="14">
        <v>5</v>
      </c>
      <c r="B11" s="15" t="s">
        <v>47</v>
      </c>
      <c r="C11" s="8">
        <v>47379</v>
      </c>
      <c r="D11" s="8">
        <v>2846823</v>
      </c>
      <c r="E11" s="8">
        <v>11376</v>
      </c>
      <c r="F11" s="8">
        <v>708089</v>
      </c>
      <c r="G11" s="19">
        <f t="shared" si="0"/>
        <v>58755</v>
      </c>
      <c r="H11" s="19">
        <f t="shared" si="0"/>
        <v>3554912</v>
      </c>
      <c r="I11" s="8">
        <v>0</v>
      </c>
      <c r="J11" s="8">
        <v>0</v>
      </c>
      <c r="K11" s="8">
        <v>11529</v>
      </c>
      <c r="L11" s="8">
        <v>454496</v>
      </c>
      <c r="M11" s="7">
        <f t="shared" si="1"/>
        <v>70284</v>
      </c>
      <c r="N11" s="7">
        <f t="shared" si="1"/>
        <v>4009408</v>
      </c>
      <c r="O11" s="8">
        <v>0</v>
      </c>
      <c r="P11" s="8">
        <v>0</v>
      </c>
      <c r="Q11" s="8">
        <v>4603</v>
      </c>
      <c r="R11" s="8">
        <v>381445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7">
        <f t="shared" si="2"/>
        <v>4603</v>
      </c>
      <c r="Z11" s="7">
        <f t="shared" si="3"/>
        <v>381445</v>
      </c>
      <c r="AA11" s="12">
        <v>0</v>
      </c>
      <c r="AB11" s="12">
        <v>0</v>
      </c>
      <c r="AC11" s="12">
        <v>1241</v>
      </c>
      <c r="AD11" s="12">
        <v>175072</v>
      </c>
      <c r="AE11" s="12">
        <v>1330</v>
      </c>
      <c r="AF11" s="12">
        <v>261654</v>
      </c>
      <c r="AG11" s="12">
        <v>719</v>
      </c>
      <c r="AH11" s="12">
        <v>18285</v>
      </c>
      <c r="AI11" s="12">
        <v>0</v>
      </c>
      <c r="AJ11" s="12">
        <v>0</v>
      </c>
      <c r="AK11" s="12">
        <v>378</v>
      </c>
      <c r="AL11" s="12">
        <v>23922</v>
      </c>
      <c r="AM11" s="20">
        <f t="shared" si="4"/>
        <v>78555</v>
      </c>
      <c r="AN11" s="20">
        <f t="shared" si="5"/>
        <v>4869786</v>
      </c>
      <c r="AO11" s="12">
        <v>7432</v>
      </c>
      <c r="AP11" s="12">
        <v>576186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7">
        <f t="shared" si="6"/>
        <v>0</v>
      </c>
      <c r="AZ11" s="7">
        <f t="shared" si="6"/>
        <v>0</v>
      </c>
      <c r="BA11" s="8">
        <v>0</v>
      </c>
      <c r="BB11" s="8">
        <v>0</v>
      </c>
      <c r="BC11" s="8">
        <v>206</v>
      </c>
      <c r="BD11" s="8">
        <v>82591</v>
      </c>
      <c r="BE11" s="8">
        <v>1443</v>
      </c>
      <c r="BF11" s="8">
        <v>88315</v>
      </c>
      <c r="BG11" s="8">
        <v>0</v>
      </c>
      <c r="BH11" s="8">
        <v>0</v>
      </c>
      <c r="BI11" s="7">
        <f t="shared" si="7"/>
        <v>1649</v>
      </c>
      <c r="BJ11" s="7">
        <f t="shared" si="7"/>
        <v>170906</v>
      </c>
      <c r="BK11" s="7">
        <f t="shared" si="8"/>
        <v>80204</v>
      </c>
      <c r="BL11" s="7">
        <f t="shared" si="8"/>
        <v>5040692</v>
      </c>
    </row>
    <row r="12" spans="1:64" ht="20.25">
      <c r="A12" s="14">
        <v>6</v>
      </c>
      <c r="B12" s="15" t="s">
        <v>48</v>
      </c>
      <c r="C12" s="8">
        <v>572</v>
      </c>
      <c r="D12" s="8">
        <v>23333</v>
      </c>
      <c r="E12" s="8">
        <v>0</v>
      </c>
      <c r="F12" s="8">
        <v>0</v>
      </c>
      <c r="G12" s="19">
        <f t="shared" si="0"/>
        <v>572</v>
      </c>
      <c r="H12" s="19">
        <f t="shared" si="0"/>
        <v>23333</v>
      </c>
      <c r="I12" s="8">
        <v>0</v>
      </c>
      <c r="J12" s="8">
        <v>0</v>
      </c>
      <c r="K12" s="8">
        <v>319</v>
      </c>
      <c r="L12" s="8">
        <v>63281</v>
      </c>
      <c r="M12" s="7">
        <f t="shared" si="1"/>
        <v>891</v>
      </c>
      <c r="N12" s="7">
        <f t="shared" si="1"/>
        <v>86614</v>
      </c>
      <c r="O12" s="8">
        <v>0</v>
      </c>
      <c r="P12" s="8">
        <v>0</v>
      </c>
      <c r="Q12" s="8">
        <v>184</v>
      </c>
      <c r="R12" s="8">
        <v>14840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7">
        <f t="shared" si="2"/>
        <v>184</v>
      </c>
      <c r="Z12" s="7">
        <f t="shared" si="3"/>
        <v>14840</v>
      </c>
      <c r="AA12" s="12">
        <v>0</v>
      </c>
      <c r="AB12" s="12">
        <v>0</v>
      </c>
      <c r="AC12" s="12">
        <v>29</v>
      </c>
      <c r="AD12" s="12">
        <v>391</v>
      </c>
      <c r="AE12" s="12">
        <v>44</v>
      </c>
      <c r="AF12" s="12">
        <v>9240</v>
      </c>
      <c r="AG12" s="12">
        <v>88</v>
      </c>
      <c r="AH12" s="12">
        <v>9169</v>
      </c>
      <c r="AI12" s="12">
        <v>0</v>
      </c>
      <c r="AJ12" s="12">
        <v>0</v>
      </c>
      <c r="AK12" s="12">
        <v>0</v>
      </c>
      <c r="AL12" s="12">
        <v>0</v>
      </c>
      <c r="AM12" s="20">
        <f t="shared" si="4"/>
        <v>1236</v>
      </c>
      <c r="AN12" s="20">
        <f t="shared" si="5"/>
        <v>120254</v>
      </c>
      <c r="AO12" s="12">
        <v>72</v>
      </c>
      <c r="AP12" s="12">
        <v>6600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7">
        <f t="shared" si="6"/>
        <v>0</v>
      </c>
      <c r="AZ12" s="7">
        <f t="shared" si="6"/>
        <v>0</v>
      </c>
      <c r="BA12" s="8">
        <v>0</v>
      </c>
      <c r="BB12" s="8">
        <v>0</v>
      </c>
      <c r="BC12" s="8">
        <v>44</v>
      </c>
      <c r="BD12" s="8">
        <v>35178</v>
      </c>
      <c r="BE12" s="8">
        <v>0</v>
      </c>
      <c r="BF12" s="8">
        <v>0</v>
      </c>
      <c r="BG12" s="8">
        <v>0</v>
      </c>
      <c r="BH12" s="8">
        <v>0</v>
      </c>
      <c r="BI12" s="7">
        <f t="shared" si="7"/>
        <v>44</v>
      </c>
      <c r="BJ12" s="7">
        <f t="shared" si="7"/>
        <v>35178</v>
      </c>
      <c r="BK12" s="7">
        <f t="shared" si="8"/>
        <v>1280</v>
      </c>
      <c r="BL12" s="7">
        <f t="shared" si="8"/>
        <v>155432</v>
      </c>
    </row>
    <row r="13" spans="1:64" ht="20.25">
      <c r="A13" s="14">
        <v>7</v>
      </c>
      <c r="B13" s="15" t="s">
        <v>49</v>
      </c>
      <c r="C13" s="8">
        <v>791</v>
      </c>
      <c r="D13" s="8">
        <v>24572</v>
      </c>
      <c r="E13" s="8">
        <v>0</v>
      </c>
      <c r="F13" s="8">
        <v>0</v>
      </c>
      <c r="G13" s="19">
        <f t="shared" si="0"/>
        <v>791</v>
      </c>
      <c r="H13" s="19">
        <f t="shared" si="0"/>
        <v>24572</v>
      </c>
      <c r="I13" s="8">
        <v>0</v>
      </c>
      <c r="J13" s="8">
        <v>0</v>
      </c>
      <c r="K13" s="8">
        <v>13</v>
      </c>
      <c r="L13" s="8">
        <v>583</v>
      </c>
      <c r="M13" s="7">
        <f t="shared" si="1"/>
        <v>804</v>
      </c>
      <c r="N13" s="7">
        <f t="shared" si="1"/>
        <v>25155</v>
      </c>
      <c r="O13" s="8">
        <v>0</v>
      </c>
      <c r="P13" s="8">
        <v>0</v>
      </c>
      <c r="Q13" s="8">
        <v>5</v>
      </c>
      <c r="R13" s="8">
        <v>2076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7">
        <f t="shared" si="2"/>
        <v>5</v>
      </c>
      <c r="Z13" s="7">
        <f t="shared" si="3"/>
        <v>2076</v>
      </c>
      <c r="AA13" s="12">
        <v>0</v>
      </c>
      <c r="AB13" s="12">
        <v>0</v>
      </c>
      <c r="AC13" s="12">
        <v>11</v>
      </c>
      <c r="AD13" s="12">
        <v>2266</v>
      </c>
      <c r="AE13" s="12">
        <v>13</v>
      </c>
      <c r="AF13" s="12">
        <v>29150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20">
        <f t="shared" si="4"/>
        <v>833</v>
      </c>
      <c r="AN13" s="20">
        <f t="shared" si="5"/>
        <v>58647</v>
      </c>
      <c r="AO13" s="12">
        <v>41</v>
      </c>
      <c r="AP13" s="12">
        <v>5830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7">
        <f t="shared" si="6"/>
        <v>0</v>
      </c>
      <c r="AZ13" s="7">
        <f t="shared" si="6"/>
        <v>0</v>
      </c>
      <c r="BA13" s="8">
        <v>0</v>
      </c>
      <c r="BB13" s="8">
        <v>0</v>
      </c>
      <c r="BC13" s="8">
        <v>7</v>
      </c>
      <c r="BD13" s="8">
        <v>19635</v>
      </c>
      <c r="BE13" s="8">
        <v>0</v>
      </c>
      <c r="BF13" s="8">
        <v>0</v>
      </c>
      <c r="BG13" s="8">
        <v>0</v>
      </c>
      <c r="BH13" s="8">
        <v>0</v>
      </c>
      <c r="BI13" s="7">
        <f t="shared" si="7"/>
        <v>7</v>
      </c>
      <c r="BJ13" s="7">
        <f t="shared" si="7"/>
        <v>19635</v>
      </c>
      <c r="BK13" s="7">
        <f t="shared" si="8"/>
        <v>840</v>
      </c>
      <c r="BL13" s="7">
        <f t="shared" si="8"/>
        <v>78282</v>
      </c>
    </row>
    <row r="14" spans="1:64" ht="20.25">
      <c r="A14" s="14">
        <v>8</v>
      </c>
      <c r="B14" s="15" t="s">
        <v>50</v>
      </c>
      <c r="C14" s="8">
        <v>694</v>
      </c>
      <c r="D14" s="8">
        <v>13240</v>
      </c>
      <c r="E14" s="8">
        <v>84</v>
      </c>
      <c r="F14" s="8">
        <v>6732</v>
      </c>
      <c r="G14" s="19">
        <f t="shared" si="0"/>
        <v>778</v>
      </c>
      <c r="H14" s="19">
        <f t="shared" si="0"/>
        <v>19972</v>
      </c>
      <c r="I14" s="8">
        <v>0</v>
      </c>
      <c r="J14" s="8">
        <v>0</v>
      </c>
      <c r="K14" s="8">
        <v>24</v>
      </c>
      <c r="L14" s="8">
        <v>1346</v>
      </c>
      <c r="M14" s="7">
        <f t="shared" si="1"/>
        <v>802</v>
      </c>
      <c r="N14" s="7">
        <f t="shared" si="1"/>
        <v>21318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7">
        <f t="shared" si="2"/>
        <v>0</v>
      </c>
      <c r="Z14" s="7">
        <f t="shared" si="3"/>
        <v>0</v>
      </c>
      <c r="AA14" s="12">
        <v>0</v>
      </c>
      <c r="AB14" s="12">
        <v>0</v>
      </c>
      <c r="AC14" s="12">
        <v>44</v>
      </c>
      <c r="AD14" s="12">
        <v>8800</v>
      </c>
      <c r="AE14" s="12">
        <v>176</v>
      </c>
      <c r="AF14" s="12">
        <v>13640</v>
      </c>
      <c r="AG14" s="12">
        <v>0</v>
      </c>
      <c r="AH14" s="12">
        <v>0</v>
      </c>
      <c r="AI14" s="12">
        <v>0</v>
      </c>
      <c r="AJ14" s="12">
        <v>0</v>
      </c>
      <c r="AK14" s="12">
        <v>0</v>
      </c>
      <c r="AL14" s="12">
        <v>0</v>
      </c>
      <c r="AM14" s="20">
        <f t="shared" si="4"/>
        <v>1022</v>
      </c>
      <c r="AN14" s="20">
        <f t="shared" si="5"/>
        <v>43758</v>
      </c>
      <c r="AO14" s="12">
        <v>60</v>
      </c>
      <c r="AP14" s="12">
        <v>17820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7">
        <f t="shared" si="6"/>
        <v>0</v>
      </c>
      <c r="AZ14" s="7">
        <f t="shared" si="6"/>
        <v>0</v>
      </c>
      <c r="BA14" s="8">
        <v>0</v>
      </c>
      <c r="BB14" s="8">
        <v>0</v>
      </c>
      <c r="BC14" s="8">
        <v>112</v>
      </c>
      <c r="BD14" s="8">
        <v>3300</v>
      </c>
      <c r="BE14" s="8">
        <v>112</v>
      </c>
      <c r="BF14" s="8">
        <v>11286</v>
      </c>
      <c r="BG14" s="8">
        <v>0</v>
      </c>
      <c r="BH14" s="8">
        <v>0</v>
      </c>
      <c r="BI14" s="7">
        <f t="shared" si="7"/>
        <v>224</v>
      </c>
      <c r="BJ14" s="7">
        <f t="shared" si="7"/>
        <v>14586</v>
      </c>
      <c r="BK14" s="7">
        <f t="shared" si="8"/>
        <v>1246</v>
      </c>
      <c r="BL14" s="7">
        <f t="shared" si="8"/>
        <v>58344</v>
      </c>
    </row>
    <row r="15" spans="1:64" ht="20.25">
      <c r="A15" s="14">
        <v>9</v>
      </c>
      <c r="B15" s="15" t="s">
        <v>51</v>
      </c>
      <c r="C15" s="8">
        <v>2139</v>
      </c>
      <c r="D15" s="8">
        <v>141831</v>
      </c>
      <c r="E15" s="8">
        <v>102</v>
      </c>
      <c r="F15" s="8">
        <v>11729</v>
      </c>
      <c r="G15" s="19">
        <f t="shared" si="0"/>
        <v>2241</v>
      </c>
      <c r="H15" s="19">
        <f t="shared" si="0"/>
        <v>153560</v>
      </c>
      <c r="I15" s="8">
        <v>0</v>
      </c>
      <c r="J15" s="8">
        <v>0</v>
      </c>
      <c r="K15" s="8">
        <v>42</v>
      </c>
      <c r="L15" s="8">
        <v>2296</v>
      </c>
      <c r="M15" s="7">
        <f t="shared" si="1"/>
        <v>2283</v>
      </c>
      <c r="N15" s="7">
        <f t="shared" si="1"/>
        <v>155856</v>
      </c>
      <c r="O15" s="8">
        <v>0</v>
      </c>
      <c r="P15" s="8">
        <v>0</v>
      </c>
      <c r="Q15" s="8">
        <v>223</v>
      </c>
      <c r="R15" s="8">
        <v>20261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7">
        <f t="shared" si="2"/>
        <v>223</v>
      </c>
      <c r="Z15" s="7">
        <f t="shared" si="3"/>
        <v>20261</v>
      </c>
      <c r="AA15" s="12">
        <v>0</v>
      </c>
      <c r="AB15" s="12">
        <v>0</v>
      </c>
      <c r="AC15" s="12">
        <v>40</v>
      </c>
      <c r="AD15" s="12">
        <v>8650</v>
      </c>
      <c r="AE15" s="12">
        <v>25</v>
      </c>
      <c r="AF15" s="12">
        <v>2459</v>
      </c>
      <c r="AG15" s="12">
        <v>8</v>
      </c>
      <c r="AH15" s="12">
        <v>4400</v>
      </c>
      <c r="AI15" s="12">
        <v>0</v>
      </c>
      <c r="AJ15" s="12">
        <v>0</v>
      </c>
      <c r="AK15" s="12">
        <v>0</v>
      </c>
      <c r="AL15" s="12">
        <v>0</v>
      </c>
      <c r="AM15" s="20">
        <f t="shared" si="4"/>
        <v>2579</v>
      </c>
      <c r="AN15" s="20">
        <f t="shared" si="5"/>
        <v>191626</v>
      </c>
      <c r="AO15" s="12">
        <v>125</v>
      </c>
      <c r="AP15" s="12">
        <v>15620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7">
        <f t="shared" si="6"/>
        <v>0</v>
      </c>
      <c r="AZ15" s="7">
        <f t="shared" si="6"/>
        <v>0</v>
      </c>
      <c r="BA15" s="8">
        <v>0</v>
      </c>
      <c r="BB15" s="8">
        <v>0</v>
      </c>
      <c r="BC15" s="8">
        <v>24</v>
      </c>
      <c r="BD15" s="8">
        <v>4510</v>
      </c>
      <c r="BE15" s="8">
        <v>13</v>
      </c>
      <c r="BF15" s="8">
        <v>1661</v>
      </c>
      <c r="BG15" s="8">
        <v>0</v>
      </c>
      <c r="BH15" s="8">
        <v>0</v>
      </c>
      <c r="BI15" s="7">
        <f t="shared" si="7"/>
        <v>37</v>
      </c>
      <c r="BJ15" s="7">
        <f t="shared" si="7"/>
        <v>6171</v>
      </c>
      <c r="BK15" s="7">
        <f t="shared" si="8"/>
        <v>2616</v>
      </c>
      <c r="BL15" s="7">
        <f t="shared" si="8"/>
        <v>197797</v>
      </c>
    </row>
    <row r="16" spans="1:64" ht="20.25">
      <c r="A16" s="14">
        <v>10</v>
      </c>
      <c r="B16" s="15" t="s">
        <v>52</v>
      </c>
      <c r="C16" s="8">
        <v>0</v>
      </c>
      <c r="D16" s="8">
        <v>0</v>
      </c>
      <c r="E16" s="8">
        <v>0</v>
      </c>
      <c r="F16" s="8">
        <v>0</v>
      </c>
      <c r="G16" s="19">
        <f t="shared" si="0"/>
        <v>0</v>
      </c>
      <c r="H16" s="19">
        <f t="shared" si="0"/>
        <v>0</v>
      </c>
      <c r="I16" s="8">
        <v>0</v>
      </c>
      <c r="J16" s="8">
        <v>0</v>
      </c>
      <c r="K16" s="8">
        <v>0</v>
      </c>
      <c r="L16" s="8">
        <v>0</v>
      </c>
      <c r="M16" s="7">
        <f t="shared" si="1"/>
        <v>0</v>
      </c>
      <c r="N16" s="7">
        <f t="shared" si="1"/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7">
        <f t="shared" si="2"/>
        <v>0</v>
      </c>
      <c r="Z16" s="7">
        <f t="shared" si="3"/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  <c r="AJ16" s="12">
        <v>0</v>
      </c>
      <c r="AK16" s="12">
        <v>0</v>
      </c>
      <c r="AL16" s="12">
        <v>0</v>
      </c>
      <c r="AM16" s="20">
        <f t="shared" si="4"/>
        <v>0</v>
      </c>
      <c r="AN16" s="20">
        <f t="shared" si="5"/>
        <v>0</v>
      </c>
      <c r="AO16" s="12">
        <v>0</v>
      </c>
      <c r="AP16" s="12">
        <v>0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7">
        <f t="shared" si="6"/>
        <v>0</v>
      </c>
      <c r="AZ16" s="7">
        <f t="shared" si="6"/>
        <v>0</v>
      </c>
      <c r="BA16" s="8">
        <v>0</v>
      </c>
      <c r="BB16" s="8">
        <v>0</v>
      </c>
      <c r="BC16" s="8">
        <v>0</v>
      </c>
      <c r="BD16" s="8">
        <v>0</v>
      </c>
      <c r="BE16" s="8">
        <v>0</v>
      </c>
      <c r="BF16" s="8">
        <v>0</v>
      </c>
      <c r="BG16" s="8">
        <v>0</v>
      </c>
      <c r="BH16" s="8">
        <v>0</v>
      </c>
      <c r="BI16" s="7">
        <f t="shared" si="7"/>
        <v>0</v>
      </c>
      <c r="BJ16" s="7">
        <f t="shared" si="7"/>
        <v>0</v>
      </c>
      <c r="BK16" s="7">
        <f t="shared" si="8"/>
        <v>0</v>
      </c>
      <c r="BL16" s="7">
        <f t="shared" si="8"/>
        <v>0</v>
      </c>
    </row>
    <row r="17" spans="1:64" ht="20.25">
      <c r="A17" s="14">
        <v>11</v>
      </c>
      <c r="B17" s="15" t="s">
        <v>53</v>
      </c>
      <c r="C17" s="8">
        <v>2157</v>
      </c>
      <c r="D17" s="8">
        <v>274287</v>
      </c>
      <c r="E17" s="8">
        <v>395</v>
      </c>
      <c r="F17" s="8">
        <v>76033</v>
      </c>
      <c r="G17" s="19">
        <f t="shared" si="0"/>
        <v>2552</v>
      </c>
      <c r="H17" s="19">
        <f t="shared" si="0"/>
        <v>350320</v>
      </c>
      <c r="I17" s="8">
        <v>0</v>
      </c>
      <c r="J17" s="8">
        <v>0</v>
      </c>
      <c r="K17" s="8">
        <v>133</v>
      </c>
      <c r="L17" s="8">
        <v>20994</v>
      </c>
      <c r="M17" s="7">
        <f t="shared" si="1"/>
        <v>2685</v>
      </c>
      <c r="N17" s="7">
        <f t="shared" si="1"/>
        <v>371314</v>
      </c>
      <c r="O17" s="8">
        <v>0</v>
      </c>
      <c r="P17" s="8">
        <v>0</v>
      </c>
      <c r="Q17" s="8">
        <v>72</v>
      </c>
      <c r="R17" s="8">
        <v>30967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7">
        <f t="shared" si="2"/>
        <v>72</v>
      </c>
      <c r="Z17" s="7">
        <f t="shared" si="3"/>
        <v>30967</v>
      </c>
      <c r="AA17" s="12">
        <v>0</v>
      </c>
      <c r="AB17" s="12">
        <v>0</v>
      </c>
      <c r="AC17" s="12">
        <v>31</v>
      </c>
      <c r="AD17" s="12">
        <v>6471</v>
      </c>
      <c r="AE17" s="12">
        <v>25</v>
      </c>
      <c r="AF17" s="12">
        <v>20953</v>
      </c>
      <c r="AG17" s="12">
        <v>8</v>
      </c>
      <c r="AH17" s="12">
        <v>775</v>
      </c>
      <c r="AI17" s="12">
        <v>0</v>
      </c>
      <c r="AJ17" s="12">
        <v>0</v>
      </c>
      <c r="AK17" s="12">
        <v>37</v>
      </c>
      <c r="AL17" s="12">
        <v>11330</v>
      </c>
      <c r="AM17" s="20">
        <f t="shared" si="4"/>
        <v>2858</v>
      </c>
      <c r="AN17" s="20">
        <f t="shared" si="5"/>
        <v>441810</v>
      </c>
      <c r="AO17" s="12">
        <v>84</v>
      </c>
      <c r="AP17" s="12">
        <v>38940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7">
        <f t="shared" si="6"/>
        <v>0</v>
      </c>
      <c r="AZ17" s="7">
        <f t="shared" si="6"/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7">
        <f t="shared" si="7"/>
        <v>0</v>
      </c>
      <c r="BJ17" s="7">
        <f t="shared" si="7"/>
        <v>0</v>
      </c>
      <c r="BK17" s="7">
        <f t="shared" si="8"/>
        <v>2858</v>
      </c>
      <c r="BL17" s="7">
        <f t="shared" si="8"/>
        <v>441810</v>
      </c>
    </row>
    <row r="18" spans="1:64" ht="20.25">
      <c r="A18" s="14">
        <v>12</v>
      </c>
      <c r="B18" s="15" t="s">
        <v>54</v>
      </c>
      <c r="C18" s="8">
        <v>29</v>
      </c>
      <c r="D18" s="8">
        <v>2244</v>
      </c>
      <c r="E18" s="8">
        <v>0</v>
      </c>
      <c r="F18" s="8">
        <v>0</v>
      </c>
      <c r="G18" s="19">
        <f t="shared" si="0"/>
        <v>29</v>
      </c>
      <c r="H18" s="19">
        <f t="shared" si="0"/>
        <v>2244</v>
      </c>
      <c r="I18" s="8">
        <v>0</v>
      </c>
      <c r="J18" s="8">
        <v>0</v>
      </c>
      <c r="K18" s="8">
        <v>18</v>
      </c>
      <c r="L18" s="8">
        <v>1346</v>
      </c>
      <c r="M18" s="7">
        <f t="shared" si="1"/>
        <v>47</v>
      </c>
      <c r="N18" s="7">
        <f t="shared" si="1"/>
        <v>3590</v>
      </c>
      <c r="O18" s="8">
        <v>0</v>
      </c>
      <c r="P18" s="8">
        <v>0</v>
      </c>
      <c r="Q18" s="8">
        <v>19</v>
      </c>
      <c r="R18" s="8">
        <v>1346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7">
        <f t="shared" si="2"/>
        <v>19</v>
      </c>
      <c r="Z18" s="7">
        <f t="shared" si="3"/>
        <v>1346</v>
      </c>
      <c r="AA18" s="12">
        <v>0</v>
      </c>
      <c r="AB18" s="12">
        <v>0</v>
      </c>
      <c r="AC18" s="12">
        <v>6</v>
      </c>
      <c r="AD18" s="12">
        <v>660</v>
      </c>
      <c r="AE18" s="12">
        <v>7</v>
      </c>
      <c r="AF18" s="12">
        <v>4180</v>
      </c>
      <c r="AG18" s="12">
        <v>1</v>
      </c>
      <c r="AH18" s="12">
        <v>97</v>
      </c>
      <c r="AI18" s="12">
        <v>0</v>
      </c>
      <c r="AJ18" s="12">
        <v>0</v>
      </c>
      <c r="AK18" s="12">
        <v>0</v>
      </c>
      <c r="AL18" s="12">
        <v>0</v>
      </c>
      <c r="AM18" s="20">
        <f t="shared" si="4"/>
        <v>80</v>
      </c>
      <c r="AN18" s="20">
        <f t="shared" si="5"/>
        <v>9873</v>
      </c>
      <c r="AO18" s="12">
        <v>34</v>
      </c>
      <c r="AP18" s="12">
        <v>6490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7">
        <f t="shared" si="6"/>
        <v>0</v>
      </c>
      <c r="AZ18" s="7">
        <f t="shared" si="6"/>
        <v>0</v>
      </c>
      <c r="BA18" s="8">
        <v>0</v>
      </c>
      <c r="BB18" s="8">
        <v>0</v>
      </c>
      <c r="BC18" s="8">
        <v>4</v>
      </c>
      <c r="BD18" s="8">
        <v>31900</v>
      </c>
      <c r="BE18" s="8">
        <v>4</v>
      </c>
      <c r="BF18" s="8">
        <v>638</v>
      </c>
      <c r="BG18" s="8">
        <v>0</v>
      </c>
      <c r="BH18" s="8">
        <v>0</v>
      </c>
      <c r="BI18" s="7">
        <f t="shared" si="7"/>
        <v>8</v>
      </c>
      <c r="BJ18" s="7">
        <f t="shared" si="7"/>
        <v>32538</v>
      </c>
      <c r="BK18" s="7">
        <f t="shared" si="8"/>
        <v>88</v>
      </c>
      <c r="BL18" s="7">
        <f t="shared" si="8"/>
        <v>42411</v>
      </c>
    </row>
    <row r="19" spans="1:64" ht="20.25">
      <c r="A19" s="14">
        <v>13</v>
      </c>
      <c r="B19" s="15" t="s">
        <v>55</v>
      </c>
      <c r="C19" s="8">
        <v>1556</v>
      </c>
      <c r="D19" s="8">
        <v>193648</v>
      </c>
      <c r="E19" s="8">
        <v>34</v>
      </c>
      <c r="F19" s="8">
        <v>2593</v>
      </c>
      <c r="G19" s="19">
        <f t="shared" si="0"/>
        <v>1590</v>
      </c>
      <c r="H19" s="19">
        <f t="shared" si="0"/>
        <v>196241</v>
      </c>
      <c r="I19" s="8">
        <v>0</v>
      </c>
      <c r="J19" s="8">
        <v>0</v>
      </c>
      <c r="K19" s="8">
        <v>136</v>
      </c>
      <c r="L19" s="8">
        <v>12206</v>
      </c>
      <c r="M19" s="7">
        <f t="shared" si="1"/>
        <v>1726</v>
      </c>
      <c r="N19" s="7">
        <f t="shared" si="1"/>
        <v>208447</v>
      </c>
      <c r="O19" s="8">
        <v>0</v>
      </c>
      <c r="P19" s="8">
        <v>0</v>
      </c>
      <c r="Q19" s="8">
        <v>31</v>
      </c>
      <c r="R19" s="8">
        <v>8860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7">
        <f t="shared" si="2"/>
        <v>31</v>
      </c>
      <c r="Z19" s="7">
        <f t="shared" si="3"/>
        <v>8860</v>
      </c>
      <c r="AA19" s="12">
        <v>0</v>
      </c>
      <c r="AB19" s="12">
        <v>0</v>
      </c>
      <c r="AC19" s="12">
        <v>21</v>
      </c>
      <c r="AD19" s="12">
        <v>4620</v>
      </c>
      <c r="AE19" s="12">
        <v>24</v>
      </c>
      <c r="AF19" s="12">
        <v>6505</v>
      </c>
      <c r="AG19" s="12">
        <v>4</v>
      </c>
      <c r="AH19" s="12">
        <v>222</v>
      </c>
      <c r="AI19" s="12">
        <v>0</v>
      </c>
      <c r="AJ19" s="12">
        <v>0</v>
      </c>
      <c r="AK19" s="12">
        <v>0</v>
      </c>
      <c r="AL19" s="12">
        <v>0</v>
      </c>
      <c r="AM19" s="20">
        <f t="shared" si="4"/>
        <v>1806</v>
      </c>
      <c r="AN19" s="20">
        <f t="shared" si="5"/>
        <v>228654</v>
      </c>
      <c r="AO19" s="12">
        <v>1009</v>
      </c>
      <c r="AP19" s="12">
        <v>197771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7">
        <f t="shared" si="6"/>
        <v>0</v>
      </c>
      <c r="AZ19" s="7">
        <f t="shared" si="6"/>
        <v>0</v>
      </c>
      <c r="BA19" s="8">
        <v>0</v>
      </c>
      <c r="BB19" s="8">
        <v>0</v>
      </c>
      <c r="BC19" s="8">
        <v>12</v>
      </c>
      <c r="BD19" s="8">
        <v>15400</v>
      </c>
      <c r="BE19" s="8">
        <v>35</v>
      </c>
      <c r="BF19" s="8">
        <v>5141</v>
      </c>
      <c r="BG19" s="8">
        <v>0</v>
      </c>
      <c r="BH19" s="8">
        <v>0</v>
      </c>
      <c r="BI19" s="7">
        <f t="shared" si="7"/>
        <v>47</v>
      </c>
      <c r="BJ19" s="7">
        <f t="shared" si="7"/>
        <v>20541</v>
      </c>
      <c r="BK19" s="7">
        <f t="shared" si="8"/>
        <v>1853</v>
      </c>
      <c r="BL19" s="7">
        <f t="shared" si="8"/>
        <v>249195</v>
      </c>
    </row>
    <row r="20" spans="1:64" ht="20.25">
      <c r="A20" s="14">
        <v>14</v>
      </c>
      <c r="B20" s="15" t="s">
        <v>56</v>
      </c>
      <c r="C20" s="8">
        <v>5678</v>
      </c>
      <c r="D20" s="8">
        <v>450680</v>
      </c>
      <c r="E20" s="8">
        <v>1756</v>
      </c>
      <c r="F20" s="8">
        <v>231302</v>
      </c>
      <c r="G20" s="19">
        <f t="shared" si="0"/>
        <v>7434</v>
      </c>
      <c r="H20" s="19">
        <f t="shared" si="0"/>
        <v>681982</v>
      </c>
      <c r="I20" s="8">
        <v>0</v>
      </c>
      <c r="J20" s="8">
        <v>0</v>
      </c>
      <c r="K20" s="8">
        <v>1619</v>
      </c>
      <c r="L20" s="8">
        <v>158823</v>
      </c>
      <c r="M20" s="7">
        <f t="shared" si="1"/>
        <v>9053</v>
      </c>
      <c r="N20" s="7">
        <f t="shared" si="1"/>
        <v>840805</v>
      </c>
      <c r="O20" s="8">
        <v>0</v>
      </c>
      <c r="P20" s="8">
        <v>0</v>
      </c>
      <c r="Q20" s="8">
        <v>856</v>
      </c>
      <c r="R20" s="8">
        <v>157890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7">
        <f t="shared" si="2"/>
        <v>856</v>
      </c>
      <c r="Z20" s="7">
        <f t="shared" si="3"/>
        <v>157890</v>
      </c>
      <c r="AA20" s="12">
        <v>0</v>
      </c>
      <c r="AB20" s="12">
        <v>0</v>
      </c>
      <c r="AC20" s="12">
        <v>85</v>
      </c>
      <c r="AD20" s="12">
        <v>35942</v>
      </c>
      <c r="AE20" s="12">
        <v>55</v>
      </c>
      <c r="AF20" s="12">
        <v>19244</v>
      </c>
      <c r="AG20" s="12">
        <v>33</v>
      </c>
      <c r="AH20" s="12">
        <v>3102</v>
      </c>
      <c r="AI20" s="12">
        <v>0</v>
      </c>
      <c r="AJ20" s="12">
        <v>0</v>
      </c>
      <c r="AK20" s="12">
        <v>7</v>
      </c>
      <c r="AL20" s="12">
        <v>7183</v>
      </c>
      <c r="AM20" s="20">
        <f t="shared" si="4"/>
        <v>10089</v>
      </c>
      <c r="AN20" s="20">
        <f t="shared" si="5"/>
        <v>1064166</v>
      </c>
      <c r="AO20" s="12">
        <v>1604</v>
      </c>
      <c r="AP20" s="12">
        <v>174720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7">
        <f t="shared" si="6"/>
        <v>0</v>
      </c>
      <c r="AZ20" s="7">
        <f t="shared" si="6"/>
        <v>0</v>
      </c>
      <c r="BA20" s="8">
        <v>0</v>
      </c>
      <c r="BB20" s="8">
        <v>0</v>
      </c>
      <c r="BC20" s="8">
        <v>1</v>
      </c>
      <c r="BD20" s="8">
        <v>3300</v>
      </c>
      <c r="BE20" s="8">
        <v>357</v>
      </c>
      <c r="BF20" s="8">
        <v>39781</v>
      </c>
      <c r="BG20" s="8">
        <v>0</v>
      </c>
      <c r="BH20" s="8">
        <v>0</v>
      </c>
      <c r="BI20" s="7">
        <f t="shared" si="7"/>
        <v>358</v>
      </c>
      <c r="BJ20" s="7">
        <f t="shared" si="7"/>
        <v>43081</v>
      </c>
      <c r="BK20" s="7">
        <f t="shared" si="8"/>
        <v>10447</v>
      </c>
      <c r="BL20" s="7">
        <f t="shared" si="8"/>
        <v>1107247</v>
      </c>
    </row>
    <row r="21" spans="1:64" ht="20.25">
      <c r="A21" s="14">
        <v>15</v>
      </c>
      <c r="B21" s="15" t="s">
        <v>57</v>
      </c>
      <c r="C21" s="8">
        <v>0</v>
      </c>
      <c r="D21" s="8">
        <v>0</v>
      </c>
      <c r="E21" s="8">
        <v>0</v>
      </c>
      <c r="F21" s="8">
        <v>0</v>
      </c>
      <c r="G21" s="19">
        <f t="shared" si="0"/>
        <v>0</v>
      </c>
      <c r="H21" s="19">
        <f t="shared" si="0"/>
        <v>0</v>
      </c>
      <c r="I21" s="8">
        <v>0</v>
      </c>
      <c r="J21" s="8">
        <v>0</v>
      </c>
      <c r="K21" s="8">
        <v>0</v>
      </c>
      <c r="L21" s="8">
        <v>0</v>
      </c>
      <c r="M21" s="7">
        <f t="shared" si="1"/>
        <v>0</v>
      </c>
      <c r="N21" s="7">
        <f t="shared" si="1"/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7">
        <f t="shared" si="2"/>
        <v>0</v>
      </c>
      <c r="Z21" s="7">
        <f t="shared" si="3"/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20">
        <f t="shared" si="4"/>
        <v>0</v>
      </c>
      <c r="AN21" s="20">
        <f t="shared" si="5"/>
        <v>0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7">
        <f t="shared" si="6"/>
        <v>0</v>
      </c>
      <c r="AZ21" s="7">
        <f t="shared" si="6"/>
        <v>0</v>
      </c>
      <c r="BA21" s="8">
        <v>0</v>
      </c>
      <c r="BB21" s="8">
        <v>0</v>
      </c>
      <c r="BC21" s="8">
        <v>0</v>
      </c>
      <c r="BD21" s="8">
        <v>0</v>
      </c>
      <c r="BE21" s="8">
        <v>0</v>
      </c>
      <c r="BF21" s="8">
        <v>0</v>
      </c>
      <c r="BG21" s="8">
        <v>0</v>
      </c>
      <c r="BH21" s="8">
        <v>0</v>
      </c>
      <c r="BI21" s="7">
        <f t="shared" si="7"/>
        <v>0</v>
      </c>
      <c r="BJ21" s="7">
        <f t="shared" si="7"/>
        <v>0</v>
      </c>
      <c r="BK21" s="7">
        <f t="shared" si="8"/>
        <v>0</v>
      </c>
      <c r="BL21" s="7">
        <f t="shared" si="8"/>
        <v>0</v>
      </c>
    </row>
    <row r="22" spans="1:64" ht="20.25">
      <c r="A22" s="14">
        <v>16</v>
      </c>
      <c r="B22" s="15" t="s">
        <v>58</v>
      </c>
      <c r="C22" s="8">
        <v>253</v>
      </c>
      <c r="D22" s="8">
        <v>43197</v>
      </c>
      <c r="E22" s="8">
        <v>317</v>
      </c>
      <c r="F22" s="8">
        <v>42187</v>
      </c>
      <c r="G22" s="19">
        <f t="shared" si="0"/>
        <v>570</v>
      </c>
      <c r="H22" s="19">
        <f t="shared" si="0"/>
        <v>85384</v>
      </c>
      <c r="I22" s="8">
        <v>0</v>
      </c>
      <c r="J22" s="8">
        <v>0</v>
      </c>
      <c r="K22" s="8">
        <v>252</v>
      </c>
      <c r="L22" s="8">
        <v>24684</v>
      </c>
      <c r="M22" s="7">
        <f t="shared" si="1"/>
        <v>822</v>
      </c>
      <c r="N22" s="7">
        <f t="shared" si="1"/>
        <v>110068</v>
      </c>
      <c r="O22" s="8">
        <v>0</v>
      </c>
      <c r="P22" s="8">
        <v>0</v>
      </c>
      <c r="Q22" s="8">
        <v>65</v>
      </c>
      <c r="R22" s="8">
        <v>22664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7">
        <f t="shared" si="2"/>
        <v>65</v>
      </c>
      <c r="Z22" s="7">
        <f t="shared" si="3"/>
        <v>22664</v>
      </c>
      <c r="AA22" s="12">
        <v>0</v>
      </c>
      <c r="AB22" s="12">
        <v>0</v>
      </c>
      <c r="AC22" s="12">
        <v>32</v>
      </c>
      <c r="AD22" s="12">
        <v>2420</v>
      </c>
      <c r="AE22" s="12">
        <v>41</v>
      </c>
      <c r="AF22" s="12">
        <v>13512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20">
        <f t="shared" si="4"/>
        <v>960</v>
      </c>
      <c r="AN22" s="20">
        <f t="shared" si="5"/>
        <v>148664</v>
      </c>
      <c r="AO22" s="12">
        <v>197</v>
      </c>
      <c r="AP22" s="12">
        <v>38390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7">
        <f t="shared" si="6"/>
        <v>0</v>
      </c>
      <c r="AZ22" s="7">
        <f t="shared" si="6"/>
        <v>0</v>
      </c>
      <c r="BA22" s="8">
        <v>0</v>
      </c>
      <c r="BB22" s="8">
        <v>0</v>
      </c>
      <c r="BC22" s="8">
        <v>0</v>
      </c>
      <c r="BD22" s="8">
        <v>0</v>
      </c>
      <c r="BE22" s="8">
        <v>140</v>
      </c>
      <c r="BF22" s="8">
        <v>24684</v>
      </c>
      <c r="BG22" s="8">
        <v>0</v>
      </c>
      <c r="BH22" s="8">
        <v>0</v>
      </c>
      <c r="BI22" s="7">
        <f t="shared" si="7"/>
        <v>140</v>
      </c>
      <c r="BJ22" s="7">
        <f t="shared" si="7"/>
        <v>24684</v>
      </c>
      <c r="BK22" s="7">
        <f t="shared" si="8"/>
        <v>1100</v>
      </c>
      <c r="BL22" s="7">
        <f t="shared" si="8"/>
        <v>173348</v>
      </c>
    </row>
    <row r="23" spans="1:64" ht="20.25">
      <c r="A23" s="14">
        <v>17</v>
      </c>
      <c r="B23" s="15" t="s">
        <v>59</v>
      </c>
      <c r="C23" s="8">
        <v>0</v>
      </c>
      <c r="D23" s="8">
        <v>0</v>
      </c>
      <c r="E23" s="8">
        <v>0</v>
      </c>
      <c r="F23" s="8">
        <v>0</v>
      </c>
      <c r="G23" s="19">
        <f t="shared" si="0"/>
        <v>0</v>
      </c>
      <c r="H23" s="19">
        <f t="shared" si="0"/>
        <v>0</v>
      </c>
      <c r="I23" s="8">
        <v>0</v>
      </c>
      <c r="J23" s="8">
        <v>0</v>
      </c>
      <c r="K23" s="8">
        <v>0</v>
      </c>
      <c r="L23" s="8">
        <v>0</v>
      </c>
      <c r="M23" s="7">
        <f t="shared" si="1"/>
        <v>0</v>
      </c>
      <c r="N23" s="7">
        <f t="shared" si="1"/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7">
        <f t="shared" si="2"/>
        <v>0</v>
      </c>
      <c r="Z23" s="7">
        <f t="shared" si="3"/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20">
        <f t="shared" si="4"/>
        <v>0</v>
      </c>
      <c r="AN23" s="20">
        <f t="shared" si="5"/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7">
        <f t="shared" si="6"/>
        <v>0</v>
      </c>
      <c r="AZ23" s="7">
        <f t="shared" si="6"/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I23" s="7">
        <f t="shared" si="7"/>
        <v>0</v>
      </c>
      <c r="BJ23" s="7">
        <f t="shared" si="7"/>
        <v>0</v>
      </c>
      <c r="BK23" s="7">
        <f t="shared" si="8"/>
        <v>0</v>
      </c>
      <c r="BL23" s="7">
        <f t="shared" si="8"/>
        <v>0</v>
      </c>
    </row>
    <row r="24" spans="1:64" ht="20.25">
      <c r="A24" s="14">
        <v>18</v>
      </c>
      <c r="B24" s="15" t="s">
        <v>60</v>
      </c>
      <c r="C24" s="8">
        <v>101</v>
      </c>
      <c r="D24" s="8">
        <v>33279</v>
      </c>
      <c r="E24" s="8">
        <v>108</v>
      </c>
      <c r="F24" s="8">
        <v>19989</v>
      </c>
      <c r="G24" s="19">
        <f t="shared" si="0"/>
        <v>209</v>
      </c>
      <c r="H24" s="19">
        <f t="shared" si="0"/>
        <v>53268</v>
      </c>
      <c r="I24" s="8">
        <v>0</v>
      </c>
      <c r="J24" s="8">
        <v>0</v>
      </c>
      <c r="K24" s="8">
        <v>37</v>
      </c>
      <c r="L24" s="8">
        <v>3142</v>
      </c>
      <c r="M24" s="7">
        <f t="shared" si="1"/>
        <v>246</v>
      </c>
      <c r="N24" s="7">
        <f t="shared" si="1"/>
        <v>56410</v>
      </c>
      <c r="O24" s="8">
        <v>0</v>
      </c>
      <c r="P24" s="8">
        <v>0</v>
      </c>
      <c r="Q24" s="8">
        <v>37</v>
      </c>
      <c r="R24" s="8">
        <v>2256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7">
        <f t="shared" si="2"/>
        <v>37</v>
      </c>
      <c r="Z24" s="7">
        <f t="shared" si="3"/>
        <v>2256</v>
      </c>
      <c r="AA24" s="12">
        <v>0</v>
      </c>
      <c r="AB24" s="12">
        <v>0</v>
      </c>
      <c r="AC24" s="12">
        <v>11</v>
      </c>
      <c r="AD24" s="12">
        <v>770</v>
      </c>
      <c r="AE24" s="12">
        <v>35</v>
      </c>
      <c r="AF24" s="12">
        <v>1628</v>
      </c>
      <c r="AG24" s="12">
        <v>11</v>
      </c>
      <c r="AH24" s="12">
        <v>770</v>
      </c>
      <c r="AI24" s="12">
        <v>0</v>
      </c>
      <c r="AJ24" s="12">
        <v>0</v>
      </c>
      <c r="AK24" s="12">
        <v>11</v>
      </c>
      <c r="AL24" s="12">
        <v>1293</v>
      </c>
      <c r="AM24" s="20">
        <f t="shared" si="4"/>
        <v>351</v>
      </c>
      <c r="AN24" s="20">
        <f t="shared" si="5"/>
        <v>63127</v>
      </c>
      <c r="AO24" s="12">
        <v>17</v>
      </c>
      <c r="AP24" s="12">
        <v>2090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7">
        <f t="shared" si="6"/>
        <v>0</v>
      </c>
      <c r="AZ24" s="7">
        <f t="shared" si="6"/>
        <v>0</v>
      </c>
      <c r="BA24" s="8">
        <v>0</v>
      </c>
      <c r="BB24" s="8">
        <v>0</v>
      </c>
      <c r="BC24" s="8">
        <v>0</v>
      </c>
      <c r="BD24" s="8">
        <v>0</v>
      </c>
      <c r="BE24" s="8">
        <v>37</v>
      </c>
      <c r="BF24" s="8">
        <v>3366</v>
      </c>
      <c r="BG24" s="8">
        <v>0</v>
      </c>
      <c r="BH24" s="8">
        <v>0</v>
      </c>
      <c r="BI24" s="7">
        <f t="shared" si="7"/>
        <v>37</v>
      </c>
      <c r="BJ24" s="7">
        <f t="shared" si="7"/>
        <v>3366</v>
      </c>
      <c r="BK24" s="7">
        <f t="shared" si="8"/>
        <v>388</v>
      </c>
      <c r="BL24" s="7">
        <f t="shared" si="8"/>
        <v>66493</v>
      </c>
    </row>
    <row r="25" spans="1:64" ht="20.25">
      <c r="A25" s="14">
        <v>19</v>
      </c>
      <c r="B25" s="15" t="s">
        <v>61</v>
      </c>
      <c r="C25" s="8">
        <v>372</v>
      </c>
      <c r="D25" s="8">
        <v>6732</v>
      </c>
      <c r="E25" s="8">
        <v>19</v>
      </c>
      <c r="F25" s="8">
        <v>2020</v>
      </c>
      <c r="G25" s="19">
        <f t="shared" si="0"/>
        <v>391</v>
      </c>
      <c r="H25" s="19">
        <f t="shared" si="0"/>
        <v>8752</v>
      </c>
      <c r="I25" s="8">
        <v>0</v>
      </c>
      <c r="J25" s="8">
        <v>0</v>
      </c>
      <c r="K25" s="8">
        <v>31</v>
      </c>
      <c r="L25" s="8">
        <v>561</v>
      </c>
      <c r="M25" s="7">
        <f t="shared" si="1"/>
        <v>422</v>
      </c>
      <c r="N25" s="7">
        <f t="shared" si="1"/>
        <v>9313</v>
      </c>
      <c r="O25" s="8">
        <v>0</v>
      </c>
      <c r="P25" s="8">
        <v>0</v>
      </c>
      <c r="Q25" s="8">
        <v>100</v>
      </c>
      <c r="R25" s="8">
        <v>21657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7">
        <f t="shared" si="2"/>
        <v>100</v>
      </c>
      <c r="Z25" s="7">
        <f t="shared" si="3"/>
        <v>21657</v>
      </c>
      <c r="AA25" s="12">
        <v>0</v>
      </c>
      <c r="AB25" s="12">
        <v>0</v>
      </c>
      <c r="AC25" s="12">
        <v>12</v>
      </c>
      <c r="AD25" s="12">
        <v>1100</v>
      </c>
      <c r="AE25" s="12">
        <v>12</v>
      </c>
      <c r="AF25" s="12">
        <v>7700</v>
      </c>
      <c r="AG25" s="12">
        <v>14</v>
      </c>
      <c r="AH25" s="12">
        <v>294</v>
      </c>
      <c r="AI25" s="12">
        <v>0</v>
      </c>
      <c r="AJ25" s="12">
        <v>0</v>
      </c>
      <c r="AK25" s="12">
        <v>3</v>
      </c>
      <c r="AL25" s="12">
        <v>330</v>
      </c>
      <c r="AM25" s="20">
        <f t="shared" si="4"/>
        <v>563</v>
      </c>
      <c r="AN25" s="20">
        <f t="shared" si="5"/>
        <v>40394</v>
      </c>
      <c r="AO25" s="12">
        <v>13</v>
      </c>
      <c r="AP25" s="12">
        <v>3410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7">
        <f t="shared" si="6"/>
        <v>0</v>
      </c>
      <c r="AZ25" s="7">
        <f t="shared" si="6"/>
        <v>0</v>
      </c>
      <c r="BA25" s="8">
        <v>0</v>
      </c>
      <c r="BB25" s="8">
        <v>0</v>
      </c>
      <c r="BC25" s="8">
        <v>6</v>
      </c>
      <c r="BD25" s="8">
        <v>440</v>
      </c>
      <c r="BE25" s="8">
        <v>13</v>
      </c>
      <c r="BF25" s="8">
        <v>9</v>
      </c>
      <c r="BG25" s="8">
        <v>0</v>
      </c>
      <c r="BH25" s="8">
        <v>0</v>
      </c>
      <c r="BI25" s="7">
        <f t="shared" si="7"/>
        <v>19</v>
      </c>
      <c r="BJ25" s="7">
        <f t="shared" si="7"/>
        <v>449</v>
      </c>
      <c r="BK25" s="7">
        <f t="shared" si="8"/>
        <v>582</v>
      </c>
      <c r="BL25" s="7">
        <f t="shared" si="8"/>
        <v>40843</v>
      </c>
    </row>
    <row r="26" spans="1:64" ht="20.25">
      <c r="A26" s="14">
        <v>20</v>
      </c>
      <c r="B26" s="15" t="s">
        <v>62</v>
      </c>
      <c r="C26" s="8">
        <v>0</v>
      </c>
      <c r="D26" s="8">
        <v>0</v>
      </c>
      <c r="E26" s="8">
        <v>0</v>
      </c>
      <c r="F26" s="8">
        <v>0</v>
      </c>
      <c r="G26" s="19">
        <f t="shared" si="0"/>
        <v>0</v>
      </c>
      <c r="H26" s="19">
        <f t="shared" si="0"/>
        <v>0</v>
      </c>
      <c r="I26" s="8">
        <v>0</v>
      </c>
      <c r="J26" s="8">
        <v>0</v>
      </c>
      <c r="K26" s="8">
        <v>0</v>
      </c>
      <c r="L26" s="8">
        <v>0</v>
      </c>
      <c r="M26" s="7">
        <f t="shared" si="1"/>
        <v>0</v>
      </c>
      <c r="N26" s="7">
        <f t="shared" si="1"/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7">
        <f t="shared" si="2"/>
        <v>0</v>
      </c>
      <c r="Z26" s="7">
        <f t="shared" si="3"/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20">
        <f t="shared" si="4"/>
        <v>0</v>
      </c>
      <c r="AN26" s="20">
        <f t="shared" si="5"/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7">
        <f t="shared" si="6"/>
        <v>0</v>
      </c>
      <c r="AZ26" s="7">
        <f t="shared" si="6"/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7">
        <f t="shared" si="7"/>
        <v>0</v>
      </c>
      <c r="BJ26" s="7">
        <f t="shared" si="7"/>
        <v>0</v>
      </c>
      <c r="BK26" s="7">
        <f t="shared" si="8"/>
        <v>0</v>
      </c>
      <c r="BL26" s="7">
        <f t="shared" si="8"/>
        <v>0</v>
      </c>
    </row>
    <row r="27" spans="1:64" ht="20.25">
      <c r="A27" s="14">
        <v>21</v>
      </c>
      <c r="B27" s="15" t="s">
        <v>63</v>
      </c>
      <c r="C27" s="8">
        <v>464</v>
      </c>
      <c r="D27" s="8">
        <v>30072</v>
      </c>
      <c r="E27" s="8">
        <v>164</v>
      </c>
      <c r="F27" s="8">
        <v>18401</v>
      </c>
      <c r="G27" s="19">
        <f t="shared" si="0"/>
        <v>628</v>
      </c>
      <c r="H27" s="19">
        <f t="shared" si="0"/>
        <v>48473</v>
      </c>
      <c r="I27" s="8">
        <v>0</v>
      </c>
      <c r="J27" s="8">
        <v>0</v>
      </c>
      <c r="K27" s="8">
        <v>140</v>
      </c>
      <c r="L27" s="8">
        <v>50695</v>
      </c>
      <c r="M27" s="7">
        <f t="shared" si="1"/>
        <v>768</v>
      </c>
      <c r="N27" s="7">
        <f t="shared" si="1"/>
        <v>99168</v>
      </c>
      <c r="O27" s="8">
        <v>0</v>
      </c>
      <c r="P27" s="8">
        <v>0</v>
      </c>
      <c r="Q27" s="8">
        <v>96</v>
      </c>
      <c r="R27" s="8">
        <v>23582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7">
        <f t="shared" si="2"/>
        <v>96</v>
      </c>
      <c r="Z27" s="7">
        <f t="shared" si="3"/>
        <v>23582</v>
      </c>
      <c r="AA27" s="12">
        <v>0</v>
      </c>
      <c r="AB27" s="12">
        <v>0</v>
      </c>
      <c r="AC27" s="12">
        <v>16</v>
      </c>
      <c r="AD27" s="12">
        <v>1320</v>
      </c>
      <c r="AE27" s="12">
        <v>16</v>
      </c>
      <c r="AF27" s="12">
        <v>13985</v>
      </c>
      <c r="AG27" s="12">
        <v>96</v>
      </c>
      <c r="AH27" s="12">
        <v>9268</v>
      </c>
      <c r="AI27" s="12">
        <v>0</v>
      </c>
      <c r="AJ27" s="12">
        <v>0</v>
      </c>
      <c r="AK27" s="12">
        <v>0</v>
      </c>
      <c r="AL27" s="12">
        <v>0</v>
      </c>
      <c r="AM27" s="20">
        <f t="shared" si="4"/>
        <v>992</v>
      </c>
      <c r="AN27" s="20">
        <f t="shared" si="5"/>
        <v>147323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7">
        <f t="shared" si="6"/>
        <v>0</v>
      </c>
      <c r="AZ27" s="7">
        <f t="shared" si="6"/>
        <v>0</v>
      </c>
      <c r="BA27" s="8">
        <v>0</v>
      </c>
      <c r="BB27" s="8">
        <v>0</v>
      </c>
      <c r="BC27" s="8">
        <v>4</v>
      </c>
      <c r="BD27" s="8">
        <v>4400</v>
      </c>
      <c r="BE27" s="8">
        <v>10</v>
      </c>
      <c r="BF27" s="8">
        <v>537</v>
      </c>
      <c r="BG27" s="8">
        <v>0</v>
      </c>
      <c r="BH27" s="8">
        <v>0</v>
      </c>
      <c r="BI27" s="7">
        <f t="shared" si="7"/>
        <v>14</v>
      </c>
      <c r="BJ27" s="7">
        <f t="shared" si="7"/>
        <v>4937</v>
      </c>
      <c r="BK27" s="7">
        <f t="shared" si="8"/>
        <v>1006</v>
      </c>
      <c r="BL27" s="7">
        <f t="shared" si="8"/>
        <v>152260</v>
      </c>
    </row>
    <row r="28" spans="1:64" ht="20.25">
      <c r="A28" s="14">
        <v>22</v>
      </c>
      <c r="B28" s="15" t="s">
        <v>64</v>
      </c>
      <c r="C28" s="8">
        <v>2179</v>
      </c>
      <c r="D28" s="8">
        <v>145605</v>
      </c>
      <c r="E28" s="8">
        <v>925</v>
      </c>
      <c r="F28" s="8">
        <v>69674</v>
      </c>
      <c r="G28" s="19">
        <f t="shared" si="0"/>
        <v>3104</v>
      </c>
      <c r="H28" s="19">
        <f t="shared" si="0"/>
        <v>215279</v>
      </c>
      <c r="I28" s="8">
        <v>0</v>
      </c>
      <c r="J28" s="8">
        <v>0</v>
      </c>
      <c r="K28" s="8">
        <v>318</v>
      </c>
      <c r="L28" s="8">
        <v>18260</v>
      </c>
      <c r="M28" s="7">
        <f t="shared" si="1"/>
        <v>3422</v>
      </c>
      <c r="N28" s="7">
        <f t="shared" si="1"/>
        <v>233539</v>
      </c>
      <c r="O28" s="8">
        <v>0</v>
      </c>
      <c r="P28" s="8">
        <v>0</v>
      </c>
      <c r="Q28" s="8">
        <v>281</v>
      </c>
      <c r="R28" s="8">
        <v>39881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7">
        <f t="shared" si="2"/>
        <v>281</v>
      </c>
      <c r="Z28" s="7">
        <f t="shared" si="3"/>
        <v>39881</v>
      </c>
      <c r="AA28" s="12">
        <v>0</v>
      </c>
      <c r="AB28" s="12">
        <v>0</v>
      </c>
      <c r="AC28" s="12">
        <v>36</v>
      </c>
      <c r="AD28" s="12">
        <v>7039</v>
      </c>
      <c r="AE28" s="12">
        <v>148</v>
      </c>
      <c r="AF28" s="12">
        <v>45434</v>
      </c>
      <c r="AG28" s="12">
        <v>27</v>
      </c>
      <c r="AH28" s="12">
        <v>625</v>
      </c>
      <c r="AI28" s="12">
        <v>0</v>
      </c>
      <c r="AJ28" s="12">
        <v>0</v>
      </c>
      <c r="AK28" s="12">
        <v>22</v>
      </c>
      <c r="AL28" s="12">
        <v>2480</v>
      </c>
      <c r="AM28" s="20">
        <f t="shared" si="4"/>
        <v>3936</v>
      </c>
      <c r="AN28" s="20">
        <f t="shared" si="5"/>
        <v>328998</v>
      </c>
      <c r="AO28" s="12">
        <v>1620</v>
      </c>
      <c r="AP28" s="12">
        <v>70699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7">
        <f t="shared" si="6"/>
        <v>0</v>
      </c>
      <c r="AZ28" s="7">
        <f t="shared" si="6"/>
        <v>0</v>
      </c>
      <c r="BA28" s="8">
        <v>0</v>
      </c>
      <c r="BB28" s="8">
        <v>0</v>
      </c>
      <c r="BC28" s="8">
        <v>87</v>
      </c>
      <c r="BD28" s="8">
        <v>121880</v>
      </c>
      <c r="BE28" s="8">
        <v>373</v>
      </c>
      <c r="BF28" s="8">
        <v>60898</v>
      </c>
      <c r="BG28" s="8">
        <v>0</v>
      </c>
      <c r="BH28" s="8">
        <v>0</v>
      </c>
      <c r="BI28" s="7">
        <f t="shared" si="7"/>
        <v>460</v>
      </c>
      <c r="BJ28" s="7">
        <f t="shared" si="7"/>
        <v>182778</v>
      </c>
      <c r="BK28" s="7">
        <f t="shared" si="8"/>
        <v>4396</v>
      </c>
      <c r="BL28" s="7">
        <f t="shared" si="8"/>
        <v>511776</v>
      </c>
    </row>
    <row r="29" spans="1:64" ht="19.5" customHeight="1">
      <c r="A29" s="14">
        <v>23</v>
      </c>
      <c r="B29" s="15" t="s">
        <v>65</v>
      </c>
      <c r="C29" s="8">
        <v>380</v>
      </c>
      <c r="D29" s="8">
        <v>144064</v>
      </c>
      <c r="E29" s="8">
        <v>137</v>
      </c>
      <c r="F29" s="8">
        <v>15316</v>
      </c>
      <c r="G29" s="19">
        <f t="shared" si="0"/>
        <v>517</v>
      </c>
      <c r="H29" s="19">
        <f t="shared" si="0"/>
        <v>159380</v>
      </c>
      <c r="I29" s="8">
        <v>0</v>
      </c>
      <c r="J29" s="8">
        <v>0</v>
      </c>
      <c r="K29" s="8">
        <v>91</v>
      </c>
      <c r="L29" s="8">
        <v>8303</v>
      </c>
      <c r="M29" s="7">
        <f t="shared" si="1"/>
        <v>608</v>
      </c>
      <c r="N29" s="7">
        <f t="shared" si="1"/>
        <v>167683</v>
      </c>
      <c r="O29" s="8">
        <v>0</v>
      </c>
      <c r="P29" s="8">
        <v>0</v>
      </c>
      <c r="Q29" s="8">
        <v>89</v>
      </c>
      <c r="R29" s="8">
        <v>75846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7">
        <f t="shared" si="2"/>
        <v>89</v>
      </c>
      <c r="Z29" s="7">
        <f t="shared" si="3"/>
        <v>75846</v>
      </c>
      <c r="AA29" s="12">
        <v>0</v>
      </c>
      <c r="AB29" s="12">
        <v>0</v>
      </c>
      <c r="AC29" s="12">
        <v>4</v>
      </c>
      <c r="AD29" s="12">
        <v>27060</v>
      </c>
      <c r="AE29" s="12">
        <v>0</v>
      </c>
      <c r="AF29" s="12">
        <v>0</v>
      </c>
      <c r="AG29" s="12">
        <v>26</v>
      </c>
      <c r="AH29" s="12">
        <v>981</v>
      </c>
      <c r="AI29" s="12">
        <v>0</v>
      </c>
      <c r="AJ29" s="12">
        <v>0</v>
      </c>
      <c r="AK29" s="12">
        <v>2</v>
      </c>
      <c r="AL29" s="12">
        <v>22000</v>
      </c>
      <c r="AM29" s="20">
        <f t="shared" si="4"/>
        <v>729</v>
      </c>
      <c r="AN29" s="20">
        <f t="shared" si="5"/>
        <v>293570</v>
      </c>
      <c r="AO29" s="12">
        <v>113</v>
      </c>
      <c r="AP29" s="12">
        <v>9665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7">
        <f t="shared" si="6"/>
        <v>0</v>
      </c>
      <c r="AZ29" s="7">
        <f t="shared" si="6"/>
        <v>0</v>
      </c>
      <c r="BA29" s="8">
        <v>0</v>
      </c>
      <c r="BB29" s="8">
        <v>0</v>
      </c>
      <c r="BC29" s="8">
        <v>0</v>
      </c>
      <c r="BD29" s="8">
        <v>0</v>
      </c>
      <c r="BE29" s="8">
        <v>28</v>
      </c>
      <c r="BF29" s="8">
        <v>3368</v>
      </c>
      <c r="BG29" s="8">
        <v>0</v>
      </c>
      <c r="BH29" s="8">
        <v>0</v>
      </c>
      <c r="BI29" s="7">
        <f t="shared" si="7"/>
        <v>28</v>
      </c>
      <c r="BJ29" s="7">
        <f t="shared" si="7"/>
        <v>3368</v>
      </c>
      <c r="BK29" s="7">
        <f t="shared" si="8"/>
        <v>757</v>
      </c>
      <c r="BL29" s="7">
        <f t="shared" si="8"/>
        <v>296938</v>
      </c>
    </row>
    <row r="30" spans="1:64" ht="24.75" customHeight="1">
      <c r="A30" s="14">
        <v>24</v>
      </c>
      <c r="B30" s="15" t="s">
        <v>66</v>
      </c>
      <c r="C30" s="8">
        <v>0</v>
      </c>
      <c r="D30" s="8">
        <v>0</v>
      </c>
      <c r="E30" s="8">
        <v>0</v>
      </c>
      <c r="F30" s="8">
        <v>0</v>
      </c>
      <c r="G30" s="19">
        <f t="shared" si="0"/>
        <v>0</v>
      </c>
      <c r="H30" s="19">
        <f t="shared" si="0"/>
        <v>0</v>
      </c>
      <c r="I30" s="8">
        <v>0</v>
      </c>
      <c r="J30" s="8">
        <v>0</v>
      </c>
      <c r="K30" s="8">
        <v>0</v>
      </c>
      <c r="L30" s="8">
        <v>0</v>
      </c>
      <c r="M30" s="7">
        <f t="shared" si="1"/>
        <v>0</v>
      </c>
      <c r="N30" s="7">
        <f t="shared" si="1"/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7">
        <f t="shared" si="2"/>
        <v>0</v>
      </c>
      <c r="Z30" s="7">
        <f t="shared" si="3"/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20">
        <f t="shared" si="4"/>
        <v>0</v>
      </c>
      <c r="AN30" s="20">
        <f t="shared" si="5"/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7">
        <f t="shared" si="6"/>
        <v>0</v>
      </c>
      <c r="AZ30" s="7">
        <f t="shared" si="6"/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7">
        <f t="shared" si="7"/>
        <v>0</v>
      </c>
      <c r="BJ30" s="7">
        <f t="shared" si="7"/>
        <v>0</v>
      </c>
      <c r="BK30" s="7">
        <f t="shared" si="8"/>
        <v>0</v>
      </c>
      <c r="BL30" s="7">
        <f t="shared" si="8"/>
        <v>0</v>
      </c>
    </row>
    <row r="31" spans="1:64" ht="20.25">
      <c r="A31" s="14">
        <v>25</v>
      </c>
      <c r="B31" s="15" t="s">
        <v>67</v>
      </c>
      <c r="C31" s="8">
        <v>0</v>
      </c>
      <c r="D31" s="8">
        <v>0</v>
      </c>
      <c r="E31" s="8">
        <v>0</v>
      </c>
      <c r="F31" s="8">
        <v>0</v>
      </c>
      <c r="G31" s="19">
        <f t="shared" si="0"/>
        <v>0</v>
      </c>
      <c r="H31" s="19">
        <f t="shared" si="0"/>
        <v>0</v>
      </c>
      <c r="I31" s="8">
        <v>0</v>
      </c>
      <c r="J31" s="8">
        <v>0</v>
      </c>
      <c r="K31" s="8">
        <v>0</v>
      </c>
      <c r="L31" s="8">
        <v>0</v>
      </c>
      <c r="M31" s="7">
        <f t="shared" si="1"/>
        <v>0</v>
      </c>
      <c r="N31" s="7">
        <f t="shared" si="1"/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7">
        <f t="shared" si="2"/>
        <v>0</v>
      </c>
      <c r="Z31" s="7">
        <f t="shared" si="3"/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20">
        <f t="shared" si="4"/>
        <v>0</v>
      </c>
      <c r="AN31" s="20">
        <f t="shared" si="5"/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7">
        <f t="shared" si="6"/>
        <v>0</v>
      </c>
      <c r="AZ31" s="7">
        <f t="shared" si="6"/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8">
        <v>0</v>
      </c>
      <c r="BH31" s="8">
        <v>0</v>
      </c>
      <c r="BI31" s="7">
        <f t="shared" si="7"/>
        <v>0</v>
      </c>
      <c r="BJ31" s="7">
        <f t="shared" si="7"/>
        <v>0</v>
      </c>
      <c r="BK31" s="7">
        <f t="shared" si="8"/>
        <v>0</v>
      </c>
      <c r="BL31" s="7">
        <f t="shared" si="8"/>
        <v>0</v>
      </c>
    </row>
    <row r="32" spans="1:64" ht="20.25">
      <c r="A32" s="14">
        <v>26</v>
      </c>
      <c r="B32" s="15" t="s">
        <v>68</v>
      </c>
      <c r="C32" s="8">
        <v>0</v>
      </c>
      <c r="D32" s="8">
        <v>0</v>
      </c>
      <c r="E32" s="8">
        <v>0</v>
      </c>
      <c r="F32" s="8">
        <v>0</v>
      </c>
      <c r="G32" s="19">
        <f t="shared" si="0"/>
        <v>0</v>
      </c>
      <c r="H32" s="19">
        <f t="shared" si="0"/>
        <v>0</v>
      </c>
      <c r="I32" s="8">
        <v>0</v>
      </c>
      <c r="J32" s="8">
        <v>0</v>
      </c>
      <c r="K32" s="8">
        <v>0</v>
      </c>
      <c r="L32" s="8">
        <v>0</v>
      </c>
      <c r="M32" s="7">
        <f t="shared" si="1"/>
        <v>0</v>
      </c>
      <c r="N32" s="7">
        <f t="shared" si="1"/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7">
        <f t="shared" si="2"/>
        <v>0</v>
      </c>
      <c r="Z32" s="7">
        <f t="shared" si="3"/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20">
        <f t="shared" si="4"/>
        <v>0</v>
      </c>
      <c r="AN32" s="20">
        <f t="shared" si="5"/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7">
        <f t="shared" si="6"/>
        <v>0</v>
      </c>
      <c r="AZ32" s="7">
        <f t="shared" si="6"/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7">
        <f t="shared" si="7"/>
        <v>0</v>
      </c>
      <c r="BJ32" s="7">
        <f t="shared" si="7"/>
        <v>0</v>
      </c>
      <c r="BK32" s="7">
        <f t="shared" si="8"/>
        <v>0</v>
      </c>
      <c r="BL32" s="7">
        <f t="shared" si="8"/>
        <v>0</v>
      </c>
    </row>
    <row r="33" spans="1:64" ht="20.25">
      <c r="A33" s="14">
        <v>27</v>
      </c>
      <c r="B33" s="15" t="s">
        <v>69</v>
      </c>
      <c r="C33" s="8">
        <v>364</v>
      </c>
      <c r="D33" s="8">
        <v>67004</v>
      </c>
      <c r="E33" s="8">
        <v>55</v>
      </c>
      <c r="F33" s="8">
        <v>8247</v>
      </c>
      <c r="G33" s="19">
        <f t="shared" si="0"/>
        <v>419</v>
      </c>
      <c r="H33" s="19">
        <f t="shared" si="0"/>
        <v>75251</v>
      </c>
      <c r="I33" s="8">
        <v>0</v>
      </c>
      <c r="J33" s="8">
        <v>0</v>
      </c>
      <c r="K33" s="8">
        <v>0</v>
      </c>
      <c r="L33" s="8">
        <v>0</v>
      </c>
      <c r="M33" s="7">
        <f t="shared" si="1"/>
        <v>419</v>
      </c>
      <c r="N33" s="7">
        <f t="shared" si="1"/>
        <v>75251</v>
      </c>
      <c r="O33" s="8">
        <v>0</v>
      </c>
      <c r="P33" s="8">
        <v>0</v>
      </c>
      <c r="Q33" s="8">
        <v>92</v>
      </c>
      <c r="R33" s="8">
        <v>5610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7">
        <f t="shared" si="2"/>
        <v>92</v>
      </c>
      <c r="Z33" s="7">
        <f t="shared" si="3"/>
        <v>5610</v>
      </c>
      <c r="AA33" s="12">
        <v>0</v>
      </c>
      <c r="AB33" s="12">
        <v>0</v>
      </c>
      <c r="AC33" s="12">
        <v>6</v>
      </c>
      <c r="AD33" s="12">
        <v>165</v>
      </c>
      <c r="AE33" s="12">
        <v>44</v>
      </c>
      <c r="AF33" s="12">
        <v>3190</v>
      </c>
      <c r="AG33" s="12">
        <v>4</v>
      </c>
      <c r="AH33" s="12">
        <v>72</v>
      </c>
      <c r="AI33" s="12">
        <v>0</v>
      </c>
      <c r="AJ33" s="12">
        <v>0</v>
      </c>
      <c r="AK33" s="12">
        <v>8</v>
      </c>
      <c r="AL33" s="12">
        <v>198</v>
      </c>
      <c r="AM33" s="20">
        <f t="shared" si="4"/>
        <v>573</v>
      </c>
      <c r="AN33" s="20">
        <f t="shared" si="5"/>
        <v>84486</v>
      </c>
      <c r="AO33" s="12">
        <v>146</v>
      </c>
      <c r="AP33" s="12">
        <v>10230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7">
        <f t="shared" si="6"/>
        <v>0</v>
      </c>
      <c r="AZ33" s="7">
        <f t="shared" si="6"/>
        <v>0</v>
      </c>
      <c r="BA33" s="8">
        <v>0</v>
      </c>
      <c r="BB33" s="8">
        <v>0</v>
      </c>
      <c r="BC33" s="8">
        <v>44</v>
      </c>
      <c r="BD33" s="8">
        <v>4400</v>
      </c>
      <c r="BE33" s="8">
        <v>28</v>
      </c>
      <c r="BF33" s="8">
        <v>2332</v>
      </c>
      <c r="BG33" s="8">
        <v>0</v>
      </c>
      <c r="BH33" s="8">
        <v>0</v>
      </c>
      <c r="BI33" s="7">
        <f t="shared" si="7"/>
        <v>72</v>
      </c>
      <c r="BJ33" s="7">
        <f t="shared" si="7"/>
        <v>6732</v>
      </c>
      <c r="BK33" s="7">
        <f t="shared" si="8"/>
        <v>645</v>
      </c>
      <c r="BL33" s="7">
        <f t="shared" si="8"/>
        <v>91218</v>
      </c>
    </row>
    <row r="34" spans="1:64" ht="20.25">
      <c r="A34" s="14">
        <v>28</v>
      </c>
      <c r="B34" s="15" t="s">
        <v>70</v>
      </c>
      <c r="C34" s="8">
        <v>0</v>
      </c>
      <c r="D34" s="8">
        <v>0</v>
      </c>
      <c r="E34" s="8">
        <v>0</v>
      </c>
      <c r="F34" s="8">
        <v>0</v>
      </c>
      <c r="G34" s="19">
        <f t="shared" si="0"/>
        <v>0</v>
      </c>
      <c r="H34" s="19">
        <f t="shared" si="0"/>
        <v>0</v>
      </c>
      <c r="I34" s="8">
        <v>0</v>
      </c>
      <c r="J34" s="8">
        <v>0</v>
      </c>
      <c r="K34" s="8">
        <v>0</v>
      </c>
      <c r="L34" s="8">
        <v>0</v>
      </c>
      <c r="M34" s="7">
        <f t="shared" si="1"/>
        <v>0</v>
      </c>
      <c r="N34" s="7">
        <f t="shared" si="1"/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7">
        <f t="shared" si="2"/>
        <v>0</v>
      </c>
      <c r="Z34" s="7">
        <f t="shared" si="3"/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20">
        <f t="shared" si="4"/>
        <v>0</v>
      </c>
      <c r="AN34" s="20">
        <f t="shared" si="5"/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7">
        <f t="shared" si="6"/>
        <v>0</v>
      </c>
      <c r="AZ34" s="7">
        <f t="shared" si="6"/>
        <v>0</v>
      </c>
      <c r="BA34" s="8">
        <v>0</v>
      </c>
      <c r="BB34" s="8">
        <v>0</v>
      </c>
      <c r="BC34" s="8">
        <v>0</v>
      </c>
      <c r="BD34" s="8">
        <v>0</v>
      </c>
      <c r="BE34" s="8">
        <v>0</v>
      </c>
      <c r="BF34" s="8">
        <v>0</v>
      </c>
      <c r="BG34" s="8">
        <v>0</v>
      </c>
      <c r="BH34" s="8">
        <v>0</v>
      </c>
      <c r="BI34" s="7">
        <f t="shared" si="7"/>
        <v>0</v>
      </c>
      <c r="BJ34" s="7">
        <f t="shared" si="7"/>
        <v>0</v>
      </c>
      <c r="BK34" s="7">
        <f t="shared" si="8"/>
        <v>0</v>
      </c>
      <c r="BL34" s="7">
        <f t="shared" si="8"/>
        <v>0</v>
      </c>
    </row>
    <row r="35" spans="1:64" ht="20.25">
      <c r="A35" s="14">
        <v>29</v>
      </c>
      <c r="B35" s="15" t="s">
        <v>71</v>
      </c>
      <c r="C35" s="8">
        <v>0</v>
      </c>
      <c r="D35" s="8">
        <v>0</v>
      </c>
      <c r="E35" s="8">
        <v>0</v>
      </c>
      <c r="F35" s="8">
        <v>0</v>
      </c>
      <c r="G35" s="19">
        <f t="shared" si="0"/>
        <v>0</v>
      </c>
      <c r="H35" s="19">
        <f t="shared" si="0"/>
        <v>0</v>
      </c>
      <c r="I35" s="8">
        <v>0</v>
      </c>
      <c r="J35" s="8">
        <v>0</v>
      </c>
      <c r="K35" s="8">
        <v>0</v>
      </c>
      <c r="L35" s="8">
        <v>0</v>
      </c>
      <c r="M35" s="7">
        <f t="shared" si="1"/>
        <v>0</v>
      </c>
      <c r="N35" s="7">
        <f t="shared" si="1"/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7">
        <f t="shared" si="2"/>
        <v>0</v>
      </c>
      <c r="Z35" s="7">
        <f t="shared" si="3"/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20">
        <f t="shared" si="4"/>
        <v>0</v>
      </c>
      <c r="AN35" s="20">
        <f t="shared" si="5"/>
        <v>0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7">
        <f t="shared" si="6"/>
        <v>0</v>
      </c>
      <c r="AZ35" s="7">
        <f t="shared" si="6"/>
        <v>0</v>
      </c>
      <c r="BA35" s="8">
        <v>0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8">
        <v>0</v>
      </c>
      <c r="BH35" s="8">
        <v>0</v>
      </c>
      <c r="BI35" s="7">
        <f t="shared" si="7"/>
        <v>0</v>
      </c>
      <c r="BJ35" s="7">
        <f t="shared" si="7"/>
        <v>0</v>
      </c>
      <c r="BK35" s="7">
        <f t="shared" si="8"/>
        <v>0</v>
      </c>
      <c r="BL35" s="7">
        <f t="shared" si="8"/>
        <v>0</v>
      </c>
    </row>
    <row r="36" spans="1:64" ht="20.25">
      <c r="A36" s="14">
        <v>30</v>
      </c>
      <c r="B36" s="15" t="s">
        <v>72</v>
      </c>
      <c r="C36" s="8">
        <v>740</v>
      </c>
      <c r="D36" s="8">
        <v>35189</v>
      </c>
      <c r="E36" s="8">
        <v>71</v>
      </c>
      <c r="F36" s="8">
        <v>11447</v>
      </c>
      <c r="G36" s="19">
        <f t="shared" si="0"/>
        <v>811</v>
      </c>
      <c r="H36" s="19">
        <f t="shared" si="0"/>
        <v>46636</v>
      </c>
      <c r="I36" s="8">
        <v>0</v>
      </c>
      <c r="J36" s="8">
        <v>0</v>
      </c>
      <c r="K36" s="8">
        <v>22</v>
      </c>
      <c r="L36" s="8">
        <v>337</v>
      </c>
      <c r="M36" s="7">
        <f t="shared" si="1"/>
        <v>833</v>
      </c>
      <c r="N36" s="7">
        <f t="shared" si="1"/>
        <v>46973</v>
      </c>
      <c r="O36" s="8">
        <v>0</v>
      </c>
      <c r="P36" s="8">
        <v>0</v>
      </c>
      <c r="Q36" s="8">
        <v>92</v>
      </c>
      <c r="R36" s="8">
        <v>1836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7">
        <f t="shared" si="2"/>
        <v>92</v>
      </c>
      <c r="Z36" s="7">
        <f t="shared" si="3"/>
        <v>1836</v>
      </c>
      <c r="AA36" s="12">
        <v>0</v>
      </c>
      <c r="AB36" s="12">
        <v>0</v>
      </c>
      <c r="AC36" s="12">
        <v>3</v>
      </c>
      <c r="AD36" s="12">
        <v>2310</v>
      </c>
      <c r="AE36" s="12">
        <v>57</v>
      </c>
      <c r="AF36" s="12">
        <v>9240</v>
      </c>
      <c r="AG36" s="12">
        <v>4</v>
      </c>
      <c r="AH36" s="12">
        <v>442</v>
      </c>
      <c r="AI36" s="12">
        <v>0</v>
      </c>
      <c r="AJ36" s="12">
        <v>0</v>
      </c>
      <c r="AK36" s="12">
        <v>6</v>
      </c>
      <c r="AL36" s="12">
        <v>10560</v>
      </c>
      <c r="AM36" s="20">
        <f t="shared" si="4"/>
        <v>995</v>
      </c>
      <c r="AN36" s="20">
        <f t="shared" si="5"/>
        <v>71361</v>
      </c>
      <c r="AO36" s="12">
        <v>72</v>
      </c>
      <c r="AP36" s="12">
        <v>1036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7">
        <f t="shared" si="6"/>
        <v>0</v>
      </c>
      <c r="AZ36" s="7">
        <f t="shared" si="6"/>
        <v>0</v>
      </c>
      <c r="BA36" s="8">
        <v>0</v>
      </c>
      <c r="BB36" s="8">
        <v>0</v>
      </c>
      <c r="BC36" s="8">
        <v>0</v>
      </c>
      <c r="BD36" s="8">
        <v>0</v>
      </c>
      <c r="BE36" s="8">
        <v>437</v>
      </c>
      <c r="BF36" s="8">
        <v>32314</v>
      </c>
      <c r="BG36" s="8">
        <v>0</v>
      </c>
      <c r="BH36" s="8">
        <v>0</v>
      </c>
      <c r="BI36" s="7">
        <f t="shared" si="7"/>
        <v>437</v>
      </c>
      <c r="BJ36" s="7">
        <f t="shared" si="7"/>
        <v>32314</v>
      </c>
      <c r="BK36" s="7">
        <f t="shared" si="8"/>
        <v>1432</v>
      </c>
      <c r="BL36" s="7">
        <f t="shared" si="8"/>
        <v>103675</v>
      </c>
    </row>
    <row r="37" spans="1:64" ht="20.25">
      <c r="A37" s="14">
        <v>31</v>
      </c>
      <c r="B37" s="15" t="s">
        <v>73</v>
      </c>
      <c r="C37" s="8">
        <v>0</v>
      </c>
      <c r="D37" s="8">
        <v>0</v>
      </c>
      <c r="E37" s="8">
        <v>0</v>
      </c>
      <c r="F37" s="8">
        <v>0</v>
      </c>
      <c r="G37" s="19">
        <f t="shared" si="0"/>
        <v>0</v>
      </c>
      <c r="H37" s="19">
        <f t="shared" si="0"/>
        <v>0</v>
      </c>
      <c r="I37" s="8">
        <v>0</v>
      </c>
      <c r="J37" s="8">
        <v>0</v>
      </c>
      <c r="K37" s="8">
        <v>0</v>
      </c>
      <c r="L37" s="8">
        <v>0</v>
      </c>
      <c r="M37" s="7">
        <f t="shared" si="1"/>
        <v>0</v>
      </c>
      <c r="N37" s="7">
        <f t="shared" si="1"/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7">
        <f t="shared" si="2"/>
        <v>0</v>
      </c>
      <c r="Z37" s="7">
        <f t="shared" si="3"/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20">
        <f t="shared" si="4"/>
        <v>0</v>
      </c>
      <c r="AN37" s="20">
        <f t="shared" si="5"/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7">
        <f t="shared" si="6"/>
        <v>0</v>
      </c>
      <c r="AZ37" s="7">
        <f t="shared" si="6"/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7">
        <f t="shared" si="7"/>
        <v>0</v>
      </c>
      <c r="BJ37" s="7">
        <f t="shared" si="7"/>
        <v>0</v>
      </c>
      <c r="BK37" s="7">
        <f t="shared" si="8"/>
        <v>0</v>
      </c>
      <c r="BL37" s="7">
        <f t="shared" si="8"/>
        <v>0</v>
      </c>
    </row>
    <row r="38" spans="1:64" ht="20.25">
      <c r="A38" s="14">
        <v>32</v>
      </c>
      <c r="B38" s="15" t="s">
        <v>74</v>
      </c>
      <c r="C38" s="8">
        <v>2454</v>
      </c>
      <c r="D38" s="8">
        <v>216317</v>
      </c>
      <c r="E38" s="8">
        <v>592</v>
      </c>
      <c r="F38" s="8">
        <v>36229</v>
      </c>
      <c r="G38" s="19">
        <f t="shared" si="0"/>
        <v>3046</v>
      </c>
      <c r="H38" s="19">
        <f t="shared" si="0"/>
        <v>252546</v>
      </c>
      <c r="I38" s="8">
        <v>0</v>
      </c>
      <c r="J38" s="8">
        <v>0</v>
      </c>
      <c r="K38" s="8">
        <v>323</v>
      </c>
      <c r="L38" s="8">
        <v>12342</v>
      </c>
      <c r="M38" s="7">
        <f t="shared" si="1"/>
        <v>3369</v>
      </c>
      <c r="N38" s="7">
        <f t="shared" si="1"/>
        <v>264888</v>
      </c>
      <c r="O38" s="8">
        <v>0</v>
      </c>
      <c r="P38" s="8">
        <v>0</v>
      </c>
      <c r="Q38" s="8">
        <v>152</v>
      </c>
      <c r="R38" s="8">
        <v>13870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7">
        <f t="shared" si="2"/>
        <v>152</v>
      </c>
      <c r="Z38" s="7">
        <f t="shared" si="3"/>
        <v>13870</v>
      </c>
      <c r="AA38" s="12">
        <v>0</v>
      </c>
      <c r="AB38" s="12">
        <v>0</v>
      </c>
      <c r="AC38" s="12">
        <v>8</v>
      </c>
      <c r="AD38" s="12">
        <v>428</v>
      </c>
      <c r="AE38" s="12">
        <v>24</v>
      </c>
      <c r="AF38" s="12">
        <v>2200</v>
      </c>
      <c r="AG38" s="12">
        <v>0</v>
      </c>
      <c r="AH38" s="12">
        <v>0</v>
      </c>
      <c r="AI38" s="12">
        <v>0</v>
      </c>
      <c r="AJ38" s="12">
        <v>0</v>
      </c>
      <c r="AK38" s="12">
        <v>38</v>
      </c>
      <c r="AL38" s="12">
        <v>1175</v>
      </c>
      <c r="AM38" s="20">
        <f t="shared" si="4"/>
        <v>3591</v>
      </c>
      <c r="AN38" s="20">
        <f t="shared" si="5"/>
        <v>282561</v>
      </c>
      <c r="AO38" s="12">
        <v>21</v>
      </c>
      <c r="AP38" s="12">
        <v>6435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7">
        <f t="shared" si="6"/>
        <v>0</v>
      </c>
      <c r="AZ38" s="7">
        <f t="shared" si="6"/>
        <v>0</v>
      </c>
      <c r="BA38" s="8">
        <v>0</v>
      </c>
      <c r="BB38" s="8">
        <v>0</v>
      </c>
      <c r="BC38" s="8">
        <v>21</v>
      </c>
      <c r="BD38" s="8">
        <v>16500</v>
      </c>
      <c r="BE38" s="8">
        <v>188</v>
      </c>
      <c r="BF38" s="8">
        <v>17160</v>
      </c>
      <c r="BG38" s="8">
        <v>0</v>
      </c>
      <c r="BH38" s="8">
        <v>0</v>
      </c>
      <c r="BI38" s="7">
        <f t="shared" si="7"/>
        <v>209</v>
      </c>
      <c r="BJ38" s="7">
        <f t="shared" si="7"/>
        <v>33660</v>
      </c>
      <c r="BK38" s="7">
        <f t="shared" si="8"/>
        <v>3800</v>
      </c>
      <c r="BL38" s="7">
        <f t="shared" si="8"/>
        <v>316221</v>
      </c>
    </row>
    <row r="39" spans="1:64" ht="20.25">
      <c r="A39" s="14">
        <v>33</v>
      </c>
      <c r="B39" s="15" t="s">
        <v>75</v>
      </c>
      <c r="C39" s="8">
        <v>0</v>
      </c>
      <c r="D39" s="8">
        <v>0</v>
      </c>
      <c r="E39" s="8">
        <v>0</v>
      </c>
      <c r="F39" s="8">
        <v>0</v>
      </c>
      <c r="G39" s="19">
        <f t="shared" si="0"/>
        <v>0</v>
      </c>
      <c r="H39" s="19">
        <f t="shared" si="0"/>
        <v>0</v>
      </c>
      <c r="I39" s="8">
        <v>0</v>
      </c>
      <c r="J39" s="8">
        <v>0</v>
      </c>
      <c r="K39" s="8">
        <v>0</v>
      </c>
      <c r="L39" s="8">
        <v>0</v>
      </c>
      <c r="M39" s="7">
        <f t="shared" si="1"/>
        <v>0</v>
      </c>
      <c r="N39" s="7">
        <f t="shared" si="1"/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7">
        <f t="shared" si="2"/>
        <v>0</v>
      </c>
      <c r="Z39" s="7">
        <f t="shared" si="3"/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20">
        <f t="shared" si="4"/>
        <v>0</v>
      </c>
      <c r="AN39" s="20">
        <f t="shared" si="5"/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7">
        <f t="shared" si="6"/>
        <v>0</v>
      </c>
      <c r="AZ39" s="7">
        <f t="shared" si="6"/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7">
        <f t="shared" si="7"/>
        <v>0</v>
      </c>
      <c r="BJ39" s="7">
        <f t="shared" si="7"/>
        <v>0</v>
      </c>
      <c r="BK39" s="7">
        <f t="shared" si="8"/>
        <v>0</v>
      </c>
      <c r="BL39" s="7">
        <f t="shared" si="8"/>
        <v>0</v>
      </c>
    </row>
    <row r="40" spans="1:64" ht="20.25">
      <c r="A40" s="14">
        <v>34</v>
      </c>
      <c r="B40" s="15" t="s">
        <v>76</v>
      </c>
      <c r="C40" s="8">
        <v>0</v>
      </c>
      <c r="D40" s="8">
        <v>0</v>
      </c>
      <c r="E40" s="8">
        <v>0</v>
      </c>
      <c r="F40" s="8">
        <v>0</v>
      </c>
      <c r="G40" s="19">
        <f t="shared" si="0"/>
        <v>0</v>
      </c>
      <c r="H40" s="19">
        <f t="shared" si="0"/>
        <v>0</v>
      </c>
      <c r="I40" s="8">
        <v>0</v>
      </c>
      <c r="J40" s="8">
        <v>0</v>
      </c>
      <c r="K40" s="8">
        <v>0</v>
      </c>
      <c r="L40" s="8">
        <v>0</v>
      </c>
      <c r="M40" s="7">
        <f t="shared" si="1"/>
        <v>0</v>
      </c>
      <c r="N40" s="7">
        <f t="shared" si="1"/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7">
        <f t="shared" si="2"/>
        <v>0</v>
      </c>
      <c r="Z40" s="7">
        <f t="shared" si="3"/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20">
        <f t="shared" si="4"/>
        <v>0</v>
      </c>
      <c r="AN40" s="20">
        <f t="shared" si="5"/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7">
        <f t="shared" si="6"/>
        <v>0</v>
      </c>
      <c r="AZ40" s="7">
        <f t="shared" si="6"/>
        <v>0</v>
      </c>
      <c r="BA40" s="8">
        <v>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0</v>
      </c>
      <c r="BH40" s="8">
        <v>0</v>
      </c>
      <c r="BI40" s="7">
        <f t="shared" si="7"/>
        <v>0</v>
      </c>
      <c r="BJ40" s="7">
        <f t="shared" si="7"/>
        <v>0</v>
      </c>
      <c r="BK40" s="7">
        <f t="shared" si="8"/>
        <v>0</v>
      </c>
      <c r="BL40" s="7">
        <f t="shared" si="8"/>
        <v>0</v>
      </c>
    </row>
    <row r="41" spans="1:64" ht="20.25">
      <c r="A41" s="14">
        <v>35</v>
      </c>
      <c r="B41" s="15" t="s">
        <v>77</v>
      </c>
      <c r="C41" s="10">
        <v>36</v>
      </c>
      <c r="D41" s="10">
        <v>1459</v>
      </c>
      <c r="E41" s="10">
        <v>928</v>
      </c>
      <c r="F41" s="10">
        <v>46632</v>
      </c>
      <c r="G41" s="19">
        <f t="shared" si="0"/>
        <v>964</v>
      </c>
      <c r="H41" s="19">
        <f t="shared" si="0"/>
        <v>48091</v>
      </c>
      <c r="I41" s="10">
        <v>0</v>
      </c>
      <c r="J41" s="10">
        <v>0</v>
      </c>
      <c r="K41" s="10">
        <v>0</v>
      </c>
      <c r="L41" s="10">
        <v>0</v>
      </c>
      <c r="M41" s="7">
        <f t="shared" si="1"/>
        <v>964</v>
      </c>
      <c r="N41" s="7">
        <f t="shared" si="1"/>
        <v>48091</v>
      </c>
      <c r="O41" s="10">
        <v>0</v>
      </c>
      <c r="P41" s="10">
        <v>0</v>
      </c>
      <c r="Q41" s="10">
        <v>434</v>
      </c>
      <c r="R41" s="10">
        <v>21740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7">
        <f t="shared" si="2"/>
        <v>434</v>
      </c>
      <c r="Z41" s="7">
        <f t="shared" si="3"/>
        <v>21740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2</v>
      </c>
      <c r="AH41" s="12">
        <v>20</v>
      </c>
      <c r="AI41" s="12">
        <v>0</v>
      </c>
      <c r="AJ41" s="12">
        <v>0</v>
      </c>
      <c r="AK41" s="12">
        <v>22</v>
      </c>
      <c r="AL41" s="12">
        <v>944</v>
      </c>
      <c r="AM41" s="20">
        <f t="shared" si="4"/>
        <v>1422</v>
      </c>
      <c r="AN41" s="20">
        <f t="shared" si="5"/>
        <v>70795</v>
      </c>
      <c r="AO41" s="12">
        <v>176</v>
      </c>
      <c r="AP41" s="12">
        <v>4400</v>
      </c>
      <c r="AQ41" s="12"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7">
        <f t="shared" si="6"/>
        <v>0</v>
      </c>
      <c r="AZ41" s="7">
        <f t="shared" si="6"/>
        <v>0</v>
      </c>
      <c r="BA41" s="10">
        <v>0</v>
      </c>
      <c r="BB41" s="10">
        <v>0</v>
      </c>
      <c r="BC41" s="10">
        <v>0</v>
      </c>
      <c r="BD41" s="10">
        <v>0</v>
      </c>
      <c r="BE41" s="10">
        <v>114</v>
      </c>
      <c r="BF41" s="10">
        <v>11220</v>
      </c>
      <c r="BG41" s="10">
        <v>0</v>
      </c>
      <c r="BH41" s="10">
        <v>0</v>
      </c>
      <c r="BI41" s="7">
        <f t="shared" si="7"/>
        <v>114</v>
      </c>
      <c r="BJ41" s="7">
        <f t="shared" si="7"/>
        <v>11220</v>
      </c>
      <c r="BK41" s="7">
        <f t="shared" si="8"/>
        <v>1536</v>
      </c>
      <c r="BL41" s="7">
        <f t="shared" si="8"/>
        <v>82015</v>
      </c>
    </row>
    <row r="42" spans="1:64" ht="20.25">
      <c r="A42" s="14">
        <v>36</v>
      </c>
      <c r="B42" s="15" t="s">
        <v>78</v>
      </c>
      <c r="C42" s="8">
        <v>319</v>
      </c>
      <c r="D42" s="8">
        <v>48807</v>
      </c>
      <c r="E42" s="8">
        <v>6</v>
      </c>
      <c r="F42" s="8">
        <v>3927</v>
      </c>
      <c r="G42" s="19">
        <f t="shared" si="0"/>
        <v>325</v>
      </c>
      <c r="H42" s="19">
        <f t="shared" si="0"/>
        <v>52734</v>
      </c>
      <c r="I42" s="8">
        <v>0</v>
      </c>
      <c r="J42" s="8">
        <v>0</v>
      </c>
      <c r="K42" s="8">
        <v>18</v>
      </c>
      <c r="L42" s="8">
        <v>8415</v>
      </c>
      <c r="M42" s="7">
        <f t="shared" si="1"/>
        <v>343</v>
      </c>
      <c r="N42" s="7">
        <f t="shared" si="1"/>
        <v>61149</v>
      </c>
      <c r="O42" s="8">
        <v>0</v>
      </c>
      <c r="P42" s="8">
        <v>0</v>
      </c>
      <c r="Q42" s="8">
        <v>33</v>
      </c>
      <c r="R42" s="8">
        <v>49368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7">
        <f t="shared" si="2"/>
        <v>33</v>
      </c>
      <c r="Z42" s="7">
        <f t="shared" si="3"/>
        <v>49368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20">
        <f t="shared" si="4"/>
        <v>376</v>
      </c>
      <c r="AN42" s="20">
        <f t="shared" si="5"/>
        <v>110517</v>
      </c>
      <c r="AO42" s="12">
        <v>0</v>
      </c>
      <c r="AP42" s="12">
        <v>0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7">
        <f t="shared" si="6"/>
        <v>0</v>
      </c>
      <c r="AZ42" s="7">
        <f t="shared" si="6"/>
        <v>0</v>
      </c>
      <c r="BA42" s="8">
        <v>0</v>
      </c>
      <c r="BB42" s="8">
        <v>0</v>
      </c>
      <c r="BC42" s="8">
        <v>6</v>
      </c>
      <c r="BD42" s="8">
        <v>20526</v>
      </c>
      <c r="BE42" s="8">
        <v>33</v>
      </c>
      <c r="BF42" s="8">
        <v>16500</v>
      </c>
      <c r="BG42" s="8">
        <v>0</v>
      </c>
      <c r="BH42" s="8">
        <v>0</v>
      </c>
      <c r="BI42" s="7">
        <f t="shared" si="7"/>
        <v>39</v>
      </c>
      <c r="BJ42" s="7">
        <f t="shared" si="7"/>
        <v>37026</v>
      </c>
      <c r="BK42" s="7">
        <f t="shared" si="8"/>
        <v>415</v>
      </c>
      <c r="BL42" s="7">
        <f t="shared" si="8"/>
        <v>147543</v>
      </c>
    </row>
    <row r="43" spans="1:64" ht="20.25">
      <c r="A43" s="14">
        <v>37</v>
      </c>
      <c r="B43" s="15" t="s">
        <v>79</v>
      </c>
      <c r="C43" s="8">
        <v>206</v>
      </c>
      <c r="D43" s="8">
        <v>240108</v>
      </c>
      <c r="E43" s="8">
        <v>55</v>
      </c>
      <c r="F43" s="8">
        <v>22440</v>
      </c>
      <c r="G43" s="19">
        <f t="shared" si="0"/>
        <v>261</v>
      </c>
      <c r="H43" s="19">
        <f t="shared" si="0"/>
        <v>262548</v>
      </c>
      <c r="I43" s="8">
        <v>0</v>
      </c>
      <c r="J43" s="8">
        <v>0</v>
      </c>
      <c r="K43" s="8">
        <v>15</v>
      </c>
      <c r="L43" s="8">
        <v>50492</v>
      </c>
      <c r="M43" s="7">
        <f t="shared" si="1"/>
        <v>276</v>
      </c>
      <c r="N43" s="7">
        <f t="shared" si="1"/>
        <v>313040</v>
      </c>
      <c r="O43" s="8">
        <v>0</v>
      </c>
      <c r="P43" s="8">
        <v>0</v>
      </c>
      <c r="Q43" s="8">
        <v>159</v>
      </c>
      <c r="R43" s="8">
        <v>178120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7">
        <f t="shared" si="2"/>
        <v>159</v>
      </c>
      <c r="Z43" s="7">
        <f t="shared" si="3"/>
        <v>178120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2">
        <v>0</v>
      </c>
      <c r="AL43" s="12">
        <v>0</v>
      </c>
      <c r="AM43" s="20">
        <f t="shared" si="4"/>
        <v>435</v>
      </c>
      <c r="AN43" s="20">
        <f t="shared" si="5"/>
        <v>491160</v>
      </c>
      <c r="AO43" s="12">
        <v>0</v>
      </c>
      <c r="AP43" s="12">
        <v>0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7">
        <f t="shared" si="6"/>
        <v>0</v>
      </c>
      <c r="AZ43" s="7">
        <f t="shared" si="6"/>
        <v>0</v>
      </c>
      <c r="BA43" s="8">
        <v>0</v>
      </c>
      <c r="BB43" s="8">
        <v>0</v>
      </c>
      <c r="BC43" s="8">
        <v>0</v>
      </c>
      <c r="BD43" s="8">
        <v>0</v>
      </c>
      <c r="BE43" s="8">
        <v>148</v>
      </c>
      <c r="BF43" s="8">
        <v>185132</v>
      </c>
      <c r="BG43" s="8">
        <v>0</v>
      </c>
      <c r="BH43" s="8">
        <v>0</v>
      </c>
      <c r="BI43" s="7">
        <f t="shared" si="7"/>
        <v>148</v>
      </c>
      <c r="BJ43" s="7">
        <f t="shared" si="7"/>
        <v>185132</v>
      </c>
      <c r="BK43" s="7">
        <f t="shared" si="8"/>
        <v>583</v>
      </c>
      <c r="BL43" s="7">
        <f t="shared" si="8"/>
        <v>676292</v>
      </c>
    </row>
    <row r="44" spans="1:64" ht="20.25">
      <c r="A44" s="14">
        <v>38</v>
      </c>
      <c r="B44" s="15" t="s">
        <v>80</v>
      </c>
      <c r="C44" s="8">
        <v>0</v>
      </c>
      <c r="D44" s="8">
        <v>0</v>
      </c>
      <c r="E44" s="8">
        <v>0</v>
      </c>
      <c r="F44" s="8">
        <v>0</v>
      </c>
      <c r="G44" s="19">
        <f t="shared" si="0"/>
        <v>0</v>
      </c>
      <c r="H44" s="19">
        <f t="shared" si="0"/>
        <v>0</v>
      </c>
      <c r="I44" s="8">
        <v>0</v>
      </c>
      <c r="J44" s="8">
        <v>0</v>
      </c>
      <c r="K44" s="8">
        <v>0</v>
      </c>
      <c r="L44" s="8">
        <v>0</v>
      </c>
      <c r="M44" s="7">
        <f t="shared" si="1"/>
        <v>0</v>
      </c>
      <c r="N44" s="7">
        <f t="shared" si="1"/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7">
        <f t="shared" si="2"/>
        <v>0</v>
      </c>
      <c r="Z44" s="7">
        <f t="shared" si="3"/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20">
        <f t="shared" si="4"/>
        <v>0</v>
      </c>
      <c r="AN44" s="20">
        <f t="shared" si="5"/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7">
        <f t="shared" si="6"/>
        <v>0</v>
      </c>
      <c r="AZ44" s="7">
        <f t="shared" si="6"/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7">
        <f t="shared" si="7"/>
        <v>0</v>
      </c>
      <c r="BJ44" s="7">
        <f t="shared" si="7"/>
        <v>0</v>
      </c>
      <c r="BK44" s="7">
        <f t="shared" si="8"/>
        <v>0</v>
      </c>
      <c r="BL44" s="7">
        <f t="shared" si="8"/>
        <v>0</v>
      </c>
    </row>
    <row r="45" spans="1:64" ht="25.5" customHeight="1">
      <c r="A45" s="14">
        <v>39</v>
      </c>
      <c r="B45" s="15" t="s">
        <v>81</v>
      </c>
      <c r="C45" s="8">
        <v>45168</v>
      </c>
      <c r="D45" s="8">
        <v>4003918</v>
      </c>
      <c r="E45" s="8">
        <v>14519</v>
      </c>
      <c r="F45" s="8">
        <v>522655</v>
      </c>
      <c r="G45" s="19">
        <f t="shared" si="0"/>
        <v>59687</v>
      </c>
      <c r="H45" s="19">
        <f t="shared" si="0"/>
        <v>4526573</v>
      </c>
      <c r="I45" s="8">
        <v>0</v>
      </c>
      <c r="J45" s="8">
        <v>0</v>
      </c>
      <c r="K45" s="8">
        <v>4748</v>
      </c>
      <c r="L45" s="8">
        <v>298345</v>
      </c>
      <c r="M45" s="7">
        <f t="shared" si="1"/>
        <v>64435</v>
      </c>
      <c r="N45" s="7">
        <f t="shared" si="1"/>
        <v>4824918</v>
      </c>
      <c r="O45" s="8">
        <v>0</v>
      </c>
      <c r="P45" s="8">
        <v>0</v>
      </c>
      <c r="Q45" s="8">
        <v>2283</v>
      </c>
      <c r="R45" s="8">
        <v>209360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7">
        <f t="shared" si="2"/>
        <v>2283</v>
      </c>
      <c r="Z45" s="7">
        <f t="shared" si="3"/>
        <v>209360</v>
      </c>
      <c r="AA45" s="12">
        <v>0</v>
      </c>
      <c r="AB45" s="12">
        <v>0</v>
      </c>
      <c r="AC45" s="12">
        <v>434</v>
      </c>
      <c r="AD45" s="12">
        <v>100469</v>
      </c>
      <c r="AE45" s="12">
        <v>546</v>
      </c>
      <c r="AF45" s="12">
        <v>208110</v>
      </c>
      <c r="AG45" s="12">
        <v>349</v>
      </c>
      <c r="AH45" s="12">
        <v>247181</v>
      </c>
      <c r="AI45" s="12">
        <v>0</v>
      </c>
      <c r="AJ45" s="12">
        <v>0</v>
      </c>
      <c r="AK45" s="12">
        <v>215</v>
      </c>
      <c r="AL45" s="12">
        <v>25697</v>
      </c>
      <c r="AM45" s="20">
        <f t="shared" si="4"/>
        <v>68262</v>
      </c>
      <c r="AN45" s="20">
        <f t="shared" si="5"/>
        <v>5615735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7">
        <f t="shared" si="6"/>
        <v>0</v>
      </c>
      <c r="AZ45" s="7">
        <f t="shared" si="6"/>
        <v>0</v>
      </c>
      <c r="BA45" s="8">
        <v>0</v>
      </c>
      <c r="BB45" s="8">
        <v>0</v>
      </c>
      <c r="BC45" s="8">
        <v>291</v>
      </c>
      <c r="BD45" s="8">
        <v>208424</v>
      </c>
      <c r="BE45" s="8">
        <v>3600</v>
      </c>
      <c r="BF45" s="8">
        <v>437630</v>
      </c>
      <c r="BG45" s="8">
        <v>0</v>
      </c>
      <c r="BH45" s="8">
        <v>0</v>
      </c>
      <c r="BI45" s="7">
        <f t="shared" si="7"/>
        <v>3891</v>
      </c>
      <c r="BJ45" s="7">
        <f t="shared" si="7"/>
        <v>646054</v>
      </c>
      <c r="BK45" s="7">
        <f t="shared" si="8"/>
        <v>72153</v>
      </c>
      <c r="BL45" s="7">
        <f t="shared" si="8"/>
        <v>6261789</v>
      </c>
    </row>
    <row r="46" spans="1:64" ht="26.25" customHeight="1">
      <c r="A46" s="14">
        <v>40</v>
      </c>
      <c r="B46" s="15" t="s">
        <v>82</v>
      </c>
      <c r="C46" s="8">
        <v>0</v>
      </c>
      <c r="D46" s="8">
        <v>0</v>
      </c>
      <c r="E46" s="8">
        <v>0</v>
      </c>
      <c r="F46" s="8">
        <v>0</v>
      </c>
      <c r="G46" s="19">
        <f t="shared" si="0"/>
        <v>0</v>
      </c>
      <c r="H46" s="19">
        <f t="shared" si="0"/>
        <v>0</v>
      </c>
      <c r="I46" s="8">
        <v>0</v>
      </c>
      <c r="J46" s="8">
        <v>0</v>
      </c>
      <c r="K46" s="8">
        <v>0</v>
      </c>
      <c r="L46" s="8">
        <v>0</v>
      </c>
      <c r="M46" s="7">
        <f t="shared" si="1"/>
        <v>0</v>
      </c>
      <c r="N46" s="7">
        <f t="shared" si="1"/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7">
        <f t="shared" si="2"/>
        <v>0</v>
      </c>
      <c r="Z46" s="7">
        <f t="shared" si="3"/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20">
        <f t="shared" si="4"/>
        <v>0</v>
      </c>
      <c r="AN46" s="20">
        <f t="shared" si="5"/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7">
        <f t="shared" si="6"/>
        <v>0</v>
      </c>
      <c r="AZ46" s="7">
        <f t="shared" si="6"/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7">
        <f t="shared" si="7"/>
        <v>0</v>
      </c>
      <c r="BJ46" s="7">
        <f t="shared" si="7"/>
        <v>0</v>
      </c>
      <c r="BK46" s="7">
        <f t="shared" si="8"/>
        <v>0</v>
      </c>
      <c r="BL46" s="7">
        <f t="shared" si="8"/>
        <v>0</v>
      </c>
    </row>
    <row r="47" spans="1:64" ht="24" customHeight="1">
      <c r="A47" s="14">
        <v>41</v>
      </c>
      <c r="B47" s="15" t="s">
        <v>83</v>
      </c>
      <c r="C47" s="11">
        <v>0</v>
      </c>
      <c r="D47" s="11">
        <v>0</v>
      </c>
      <c r="E47" s="11">
        <v>0</v>
      </c>
      <c r="F47" s="11">
        <v>0</v>
      </c>
      <c r="G47" s="19">
        <f t="shared" si="0"/>
        <v>0</v>
      </c>
      <c r="H47" s="19">
        <f t="shared" si="0"/>
        <v>0</v>
      </c>
      <c r="I47" s="11">
        <v>0</v>
      </c>
      <c r="J47" s="11">
        <v>0</v>
      </c>
      <c r="K47" s="11">
        <v>0</v>
      </c>
      <c r="L47" s="11">
        <v>0</v>
      </c>
      <c r="M47" s="7">
        <f t="shared" si="1"/>
        <v>0</v>
      </c>
      <c r="N47" s="7">
        <f t="shared" si="1"/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7">
        <f t="shared" si="2"/>
        <v>0</v>
      </c>
      <c r="Z47" s="7">
        <f t="shared" si="3"/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20">
        <f t="shared" si="4"/>
        <v>0</v>
      </c>
      <c r="AN47" s="20">
        <f t="shared" si="5"/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7">
        <f t="shared" si="6"/>
        <v>0</v>
      </c>
      <c r="AZ47" s="7">
        <f t="shared" si="6"/>
        <v>0</v>
      </c>
      <c r="BA47" s="11">
        <v>0</v>
      </c>
      <c r="BB47" s="11">
        <v>0</v>
      </c>
      <c r="BC47" s="11">
        <v>0</v>
      </c>
      <c r="BD47" s="11">
        <v>0</v>
      </c>
      <c r="BE47" s="11">
        <v>0</v>
      </c>
      <c r="BF47" s="11">
        <v>0</v>
      </c>
      <c r="BG47" s="11">
        <v>0</v>
      </c>
      <c r="BH47" s="11">
        <v>0</v>
      </c>
      <c r="BI47" s="7">
        <f t="shared" si="7"/>
        <v>0</v>
      </c>
      <c r="BJ47" s="7">
        <f t="shared" si="7"/>
        <v>0</v>
      </c>
      <c r="BK47" s="7">
        <f t="shared" si="8"/>
        <v>0</v>
      </c>
      <c r="BL47" s="7">
        <f t="shared" si="8"/>
        <v>0</v>
      </c>
    </row>
    <row r="48" spans="1:64" ht="20.25">
      <c r="A48" s="14">
        <v>42</v>
      </c>
      <c r="B48" s="15" t="s">
        <v>84</v>
      </c>
      <c r="C48" s="8">
        <v>0</v>
      </c>
      <c r="D48" s="8">
        <v>0</v>
      </c>
      <c r="E48" s="8">
        <v>1039</v>
      </c>
      <c r="F48" s="8">
        <v>109440</v>
      </c>
      <c r="G48" s="19">
        <f t="shared" si="0"/>
        <v>1039</v>
      </c>
      <c r="H48" s="19">
        <f t="shared" si="0"/>
        <v>109440</v>
      </c>
      <c r="I48" s="8">
        <v>0</v>
      </c>
      <c r="J48" s="8">
        <v>0</v>
      </c>
      <c r="K48" s="8">
        <v>511</v>
      </c>
      <c r="L48" s="8">
        <v>60682</v>
      </c>
      <c r="M48" s="7">
        <f t="shared" si="1"/>
        <v>1550</v>
      </c>
      <c r="N48" s="7">
        <f t="shared" si="1"/>
        <v>170122</v>
      </c>
      <c r="O48" s="8">
        <v>0</v>
      </c>
      <c r="P48" s="8">
        <v>0</v>
      </c>
      <c r="Q48" s="8">
        <v>13</v>
      </c>
      <c r="R48" s="8">
        <v>605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7">
        <f t="shared" si="2"/>
        <v>13</v>
      </c>
      <c r="Z48" s="7">
        <f t="shared" si="3"/>
        <v>605</v>
      </c>
      <c r="AA48" s="12">
        <v>0</v>
      </c>
      <c r="AB48" s="12">
        <v>0</v>
      </c>
      <c r="AC48" s="12">
        <v>33</v>
      </c>
      <c r="AD48" s="12">
        <v>1650</v>
      </c>
      <c r="AE48" s="12">
        <v>17</v>
      </c>
      <c r="AF48" s="12">
        <v>1987</v>
      </c>
      <c r="AG48" s="12">
        <v>1</v>
      </c>
      <c r="AH48" s="12">
        <v>11</v>
      </c>
      <c r="AI48" s="12">
        <v>0</v>
      </c>
      <c r="AJ48" s="12">
        <v>0</v>
      </c>
      <c r="AK48" s="12">
        <v>17</v>
      </c>
      <c r="AL48" s="12">
        <v>1650</v>
      </c>
      <c r="AM48" s="20">
        <f t="shared" si="4"/>
        <v>1631</v>
      </c>
      <c r="AN48" s="20">
        <f t="shared" si="5"/>
        <v>176025</v>
      </c>
      <c r="AO48" s="12">
        <v>639</v>
      </c>
      <c r="AP48" s="12">
        <v>46911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7">
        <f t="shared" si="6"/>
        <v>0</v>
      </c>
      <c r="AZ48" s="7">
        <f t="shared" si="6"/>
        <v>0</v>
      </c>
      <c r="BA48" s="8">
        <v>0</v>
      </c>
      <c r="BB48" s="8">
        <v>0</v>
      </c>
      <c r="BC48" s="8">
        <v>1</v>
      </c>
      <c r="BD48" s="8">
        <v>110</v>
      </c>
      <c r="BE48" s="8">
        <v>4</v>
      </c>
      <c r="BF48" s="8">
        <v>675</v>
      </c>
      <c r="BG48" s="8">
        <v>0</v>
      </c>
      <c r="BH48" s="8">
        <v>0</v>
      </c>
      <c r="BI48" s="7">
        <f t="shared" si="7"/>
        <v>5</v>
      </c>
      <c r="BJ48" s="7">
        <f t="shared" si="7"/>
        <v>785</v>
      </c>
      <c r="BK48" s="7">
        <f t="shared" si="8"/>
        <v>1636</v>
      </c>
      <c r="BL48" s="7">
        <f t="shared" si="8"/>
        <v>176810</v>
      </c>
    </row>
    <row r="49" spans="1:64" ht="20.25">
      <c r="A49" s="14">
        <v>43</v>
      </c>
      <c r="B49" s="15" t="s">
        <v>85</v>
      </c>
      <c r="C49" s="8">
        <v>91474</v>
      </c>
      <c r="D49" s="8">
        <v>5220602</v>
      </c>
      <c r="E49" s="8">
        <v>504</v>
      </c>
      <c r="F49" s="8">
        <v>151250</v>
      </c>
      <c r="G49" s="19">
        <f t="shared" si="0"/>
        <v>91978</v>
      </c>
      <c r="H49" s="19">
        <f t="shared" si="0"/>
        <v>5371852</v>
      </c>
      <c r="I49" s="8">
        <v>0</v>
      </c>
      <c r="J49" s="8">
        <v>0</v>
      </c>
      <c r="K49" s="8">
        <v>1218</v>
      </c>
      <c r="L49" s="8">
        <v>78352</v>
      </c>
      <c r="M49" s="7">
        <f t="shared" si="1"/>
        <v>93196</v>
      </c>
      <c r="N49" s="7">
        <f t="shared" si="1"/>
        <v>5450204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7">
        <f t="shared" si="2"/>
        <v>0</v>
      </c>
      <c r="Z49" s="7">
        <f t="shared" si="3"/>
        <v>0</v>
      </c>
      <c r="AA49" s="12">
        <v>0</v>
      </c>
      <c r="AB49" s="12">
        <v>0</v>
      </c>
      <c r="AC49" s="12">
        <v>78</v>
      </c>
      <c r="AD49" s="12">
        <v>978</v>
      </c>
      <c r="AE49" s="12">
        <v>496</v>
      </c>
      <c r="AF49" s="12">
        <v>210886</v>
      </c>
      <c r="AG49" s="12">
        <v>61264</v>
      </c>
      <c r="AH49" s="12">
        <v>3417344</v>
      </c>
      <c r="AI49" s="12">
        <v>0</v>
      </c>
      <c r="AJ49" s="12">
        <v>0</v>
      </c>
      <c r="AK49" s="12">
        <v>5022</v>
      </c>
      <c r="AL49" s="12">
        <v>734542</v>
      </c>
      <c r="AM49" s="20">
        <f t="shared" si="4"/>
        <v>160056</v>
      </c>
      <c r="AN49" s="20">
        <f t="shared" si="5"/>
        <v>9813954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AY49" s="7">
        <f t="shared" si="6"/>
        <v>0</v>
      </c>
      <c r="AZ49" s="7">
        <f t="shared" si="6"/>
        <v>0</v>
      </c>
      <c r="BA49" s="8">
        <v>0</v>
      </c>
      <c r="BB49" s="8">
        <v>0</v>
      </c>
      <c r="BC49" s="8">
        <v>122</v>
      </c>
      <c r="BD49" s="8">
        <v>10732</v>
      </c>
      <c r="BE49" s="8">
        <v>1384</v>
      </c>
      <c r="BF49" s="8">
        <v>1409930</v>
      </c>
      <c r="BG49" s="8">
        <v>0</v>
      </c>
      <c r="BH49" s="8">
        <v>0</v>
      </c>
      <c r="BI49" s="7">
        <f t="shared" si="7"/>
        <v>1506</v>
      </c>
      <c r="BJ49" s="7">
        <f t="shared" si="7"/>
        <v>1420662</v>
      </c>
      <c r="BK49" s="7">
        <f t="shared" si="8"/>
        <v>161562</v>
      </c>
      <c r="BL49" s="7">
        <f t="shared" si="8"/>
        <v>11234616</v>
      </c>
    </row>
    <row r="50" spans="1:64" s="3" customFormat="1" ht="20.25">
      <c r="A50" s="14">
        <v>44</v>
      </c>
      <c r="B50" s="15" t="s">
        <v>86</v>
      </c>
      <c r="C50" s="8">
        <v>0</v>
      </c>
      <c r="D50" s="8">
        <v>0</v>
      </c>
      <c r="E50" s="8">
        <v>0</v>
      </c>
      <c r="F50" s="8">
        <v>0</v>
      </c>
      <c r="G50" s="19">
        <f>SUM(C50,E50)</f>
        <v>0</v>
      </c>
      <c r="H50" s="19">
        <f>SUM(D50,F50)</f>
        <v>0</v>
      </c>
      <c r="I50" s="8">
        <v>0</v>
      </c>
      <c r="J50" s="8">
        <v>0</v>
      </c>
      <c r="K50" s="8">
        <v>0</v>
      </c>
      <c r="L50" s="8">
        <v>0</v>
      </c>
      <c r="M50" s="7">
        <f>SUM(G50,I50,K50)</f>
        <v>0</v>
      </c>
      <c r="N50" s="7">
        <f>SUM(H50,J50,L50)</f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7">
        <f>SUM(O50+Q50+S50+U50+W50)</f>
        <v>0</v>
      </c>
      <c r="Z50" s="7">
        <f>SUM(P50+R50+T50+V50+X50)</f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20">
        <f>SUM(M50,Y50,AA50,AC50,AE50,AG50,AI50,AK50)</f>
        <v>0</v>
      </c>
      <c r="AN50" s="20">
        <f>SUM(N50+Z50+AB50+AD50+AF50+AH50+AJ50+AL50)</f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7">
        <f>SUM(AS50+AU50+AW50)</f>
        <v>0</v>
      </c>
      <c r="AZ50" s="7">
        <f>SUM(AT50+AV50+AX50)</f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7">
        <f>SUM(AQ50,AY50,BA50,BC50,BE50,BG50)</f>
        <v>0</v>
      </c>
      <c r="BJ50" s="7">
        <f>SUM(AR50,AZ50,BB50,BD50,BF50,BH50)</f>
        <v>0</v>
      </c>
      <c r="BK50" s="7">
        <f>SUM(AM50,BI50)</f>
        <v>0</v>
      </c>
      <c r="BL50" s="7">
        <f>SUM(AN50,BJ50)</f>
        <v>0</v>
      </c>
    </row>
    <row r="51" spans="1:64" ht="20.25">
      <c r="A51" s="14">
        <v>45</v>
      </c>
      <c r="B51" s="15" t="s">
        <v>87</v>
      </c>
      <c r="C51" s="8">
        <v>0</v>
      </c>
      <c r="D51" s="8">
        <v>0</v>
      </c>
      <c r="E51" s="8">
        <v>0</v>
      </c>
      <c r="F51" s="8">
        <v>0</v>
      </c>
      <c r="G51" s="19">
        <f t="shared" si="0"/>
        <v>0</v>
      </c>
      <c r="H51" s="19">
        <f t="shared" si="0"/>
        <v>0</v>
      </c>
      <c r="I51" s="8">
        <v>0</v>
      </c>
      <c r="J51" s="8">
        <v>0</v>
      </c>
      <c r="K51" s="8">
        <v>0</v>
      </c>
      <c r="L51" s="8">
        <v>0</v>
      </c>
      <c r="M51" s="7">
        <f t="shared" si="1"/>
        <v>0</v>
      </c>
      <c r="N51" s="7">
        <f t="shared" si="1"/>
        <v>0</v>
      </c>
      <c r="O51" s="8">
        <v>0</v>
      </c>
      <c r="P51" s="8">
        <v>0</v>
      </c>
      <c r="Q51" s="8">
        <v>133</v>
      </c>
      <c r="R51" s="8">
        <v>248636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7">
        <f>SUM(O51+Q51+S51+U51+W51)</f>
        <v>133</v>
      </c>
      <c r="Z51" s="7">
        <f>SUM(P51+R51+T51+V51+X51)</f>
        <v>248636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20">
        <f t="shared" si="4"/>
        <v>133</v>
      </c>
      <c r="AN51" s="20">
        <f t="shared" si="5"/>
        <v>248636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7">
        <f t="shared" si="6"/>
        <v>0</v>
      </c>
      <c r="AZ51" s="7">
        <f t="shared" si="6"/>
        <v>0</v>
      </c>
      <c r="BA51" s="8">
        <v>0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  <c r="BI51" s="7">
        <f t="shared" si="7"/>
        <v>0</v>
      </c>
      <c r="BJ51" s="7">
        <f t="shared" si="7"/>
        <v>0</v>
      </c>
      <c r="BK51" s="7">
        <f t="shared" si="8"/>
        <v>133</v>
      </c>
      <c r="BL51" s="7">
        <f t="shared" si="8"/>
        <v>248636</v>
      </c>
    </row>
    <row r="52" spans="1:64" ht="20.25">
      <c r="A52" s="14">
        <v>46</v>
      </c>
      <c r="B52" s="15" t="s">
        <v>88</v>
      </c>
      <c r="C52" s="8">
        <v>120</v>
      </c>
      <c r="D52" s="8">
        <v>4264</v>
      </c>
      <c r="E52" s="8">
        <v>112</v>
      </c>
      <c r="F52" s="8">
        <v>9424</v>
      </c>
      <c r="G52" s="19">
        <f t="shared" si="0"/>
        <v>232</v>
      </c>
      <c r="H52" s="19">
        <f t="shared" si="0"/>
        <v>13688</v>
      </c>
      <c r="I52" s="8">
        <v>0</v>
      </c>
      <c r="J52" s="8">
        <v>0</v>
      </c>
      <c r="K52" s="8">
        <v>104</v>
      </c>
      <c r="L52" s="8">
        <v>5387</v>
      </c>
      <c r="M52" s="7">
        <f t="shared" si="1"/>
        <v>336</v>
      </c>
      <c r="N52" s="7">
        <f t="shared" si="1"/>
        <v>19075</v>
      </c>
      <c r="O52" s="8">
        <v>0</v>
      </c>
      <c r="P52" s="8">
        <v>0</v>
      </c>
      <c r="Q52" s="8">
        <v>60</v>
      </c>
      <c r="R52" s="8">
        <v>2147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7">
        <f t="shared" si="2"/>
        <v>60</v>
      </c>
      <c r="Z52" s="7">
        <f t="shared" si="3"/>
        <v>2147</v>
      </c>
      <c r="AA52" s="12">
        <v>0</v>
      </c>
      <c r="AB52" s="12">
        <v>0</v>
      </c>
      <c r="AC52" s="12">
        <v>0</v>
      </c>
      <c r="AD52" s="12">
        <v>0</v>
      </c>
      <c r="AE52" s="12">
        <v>4</v>
      </c>
      <c r="AF52" s="12">
        <v>770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20">
        <f t="shared" si="4"/>
        <v>400</v>
      </c>
      <c r="AN52" s="20">
        <f t="shared" si="5"/>
        <v>21992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2">
        <v>0</v>
      </c>
      <c r="AU52" s="12">
        <v>0</v>
      </c>
      <c r="AV52" s="12">
        <v>0</v>
      </c>
      <c r="AW52" s="12">
        <v>0</v>
      </c>
      <c r="AX52" s="12">
        <v>0</v>
      </c>
      <c r="AY52" s="7">
        <f t="shared" si="6"/>
        <v>0</v>
      </c>
      <c r="AZ52" s="7">
        <f t="shared" si="6"/>
        <v>0</v>
      </c>
      <c r="BA52" s="8">
        <v>0</v>
      </c>
      <c r="BB52" s="8">
        <v>0</v>
      </c>
      <c r="BC52" s="8">
        <v>0</v>
      </c>
      <c r="BD52" s="8">
        <v>0</v>
      </c>
      <c r="BE52" s="8">
        <v>8</v>
      </c>
      <c r="BF52" s="8">
        <v>449</v>
      </c>
      <c r="BG52" s="8">
        <v>0</v>
      </c>
      <c r="BH52" s="8">
        <v>0</v>
      </c>
      <c r="BI52" s="7">
        <f t="shared" si="7"/>
        <v>8</v>
      </c>
      <c r="BJ52" s="7">
        <f t="shared" si="7"/>
        <v>449</v>
      </c>
      <c r="BK52" s="7">
        <f t="shared" si="8"/>
        <v>408</v>
      </c>
      <c r="BL52" s="7">
        <f t="shared" si="8"/>
        <v>22441</v>
      </c>
    </row>
    <row r="53" spans="1:64" ht="22.5">
      <c r="A53" s="13"/>
      <c r="B53" s="30" t="s">
        <v>89</v>
      </c>
      <c r="C53" s="13">
        <f>SUM(C7:C52)</f>
        <v>247494</v>
      </c>
      <c r="D53" s="13">
        <f t="shared" ref="D53:BH53" si="9">SUM(D7:D52)</f>
        <v>19780268</v>
      </c>
      <c r="E53" s="13">
        <f t="shared" si="9"/>
        <v>49125</v>
      </c>
      <c r="F53" s="13">
        <f t="shared" si="9"/>
        <v>4242425</v>
      </c>
      <c r="G53" s="19">
        <f t="shared" si="0"/>
        <v>296619</v>
      </c>
      <c r="H53" s="19">
        <f t="shared" si="0"/>
        <v>24022693</v>
      </c>
      <c r="I53" s="13">
        <f t="shared" si="9"/>
        <v>0</v>
      </c>
      <c r="J53" s="13">
        <f t="shared" si="9"/>
        <v>0</v>
      </c>
      <c r="K53" s="13">
        <f t="shared" si="9"/>
        <v>31873</v>
      </c>
      <c r="L53" s="13">
        <f t="shared" si="9"/>
        <v>2509751</v>
      </c>
      <c r="M53" s="7">
        <f t="shared" si="1"/>
        <v>328492</v>
      </c>
      <c r="N53" s="7">
        <f t="shared" si="1"/>
        <v>26532444</v>
      </c>
      <c r="O53" s="13">
        <f t="shared" si="9"/>
        <v>0</v>
      </c>
      <c r="P53" s="13">
        <f t="shared" si="9"/>
        <v>0</v>
      </c>
      <c r="Q53" s="13">
        <f t="shared" si="9"/>
        <v>18592</v>
      </c>
      <c r="R53" s="13">
        <f t="shared" si="9"/>
        <v>2871474</v>
      </c>
      <c r="S53" s="13">
        <f t="shared" si="9"/>
        <v>0</v>
      </c>
      <c r="T53" s="13">
        <f t="shared" si="9"/>
        <v>0</v>
      </c>
      <c r="U53" s="13">
        <f t="shared" si="9"/>
        <v>0</v>
      </c>
      <c r="V53" s="13">
        <f t="shared" si="9"/>
        <v>0</v>
      </c>
      <c r="W53" s="13">
        <f t="shared" si="9"/>
        <v>0</v>
      </c>
      <c r="X53" s="13">
        <f t="shared" si="9"/>
        <v>0</v>
      </c>
      <c r="Y53" s="7">
        <f t="shared" si="2"/>
        <v>18592</v>
      </c>
      <c r="Z53" s="7">
        <f t="shared" si="3"/>
        <v>2871474</v>
      </c>
      <c r="AA53" s="13">
        <f t="shared" si="9"/>
        <v>0</v>
      </c>
      <c r="AB53" s="13">
        <f t="shared" si="9"/>
        <v>0</v>
      </c>
      <c r="AC53" s="13">
        <f t="shared" si="9"/>
        <v>3946</v>
      </c>
      <c r="AD53" s="13">
        <f t="shared" si="9"/>
        <v>619542</v>
      </c>
      <c r="AE53" s="13">
        <f t="shared" si="9"/>
        <v>5798</v>
      </c>
      <c r="AF53" s="13">
        <f t="shared" si="9"/>
        <v>2217605</v>
      </c>
      <c r="AG53" s="13">
        <f t="shared" si="9"/>
        <v>63125</v>
      </c>
      <c r="AH53" s="13">
        <f t="shared" si="9"/>
        <v>3734745</v>
      </c>
      <c r="AI53" s="13">
        <f t="shared" si="9"/>
        <v>0</v>
      </c>
      <c r="AJ53" s="13">
        <f t="shared" si="9"/>
        <v>0</v>
      </c>
      <c r="AK53" s="13">
        <f t="shared" si="9"/>
        <v>7090</v>
      </c>
      <c r="AL53" s="13">
        <f t="shared" si="9"/>
        <v>919602</v>
      </c>
      <c r="AM53" s="20">
        <f t="shared" si="4"/>
        <v>427043</v>
      </c>
      <c r="AN53" s="20">
        <f t="shared" si="4"/>
        <v>36895412</v>
      </c>
      <c r="AO53" s="13">
        <f t="shared" si="9"/>
        <v>39500</v>
      </c>
      <c r="AP53" s="13">
        <f t="shared" si="9"/>
        <v>2842942</v>
      </c>
      <c r="AQ53" s="13">
        <f t="shared" si="9"/>
        <v>0</v>
      </c>
      <c r="AR53" s="13">
        <f t="shared" si="9"/>
        <v>0</v>
      </c>
      <c r="AS53" s="13">
        <f t="shared" si="9"/>
        <v>0</v>
      </c>
      <c r="AT53" s="13">
        <f t="shared" si="9"/>
        <v>0</v>
      </c>
      <c r="AU53" s="13">
        <f t="shared" si="9"/>
        <v>0</v>
      </c>
      <c r="AV53" s="13">
        <f t="shared" si="9"/>
        <v>0</v>
      </c>
      <c r="AW53" s="13">
        <f t="shared" si="9"/>
        <v>0</v>
      </c>
      <c r="AX53" s="13">
        <f t="shared" si="9"/>
        <v>0</v>
      </c>
      <c r="AY53" s="7">
        <f t="shared" si="6"/>
        <v>0</v>
      </c>
      <c r="AZ53" s="7">
        <f t="shared" si="6"/>
        <v>0</v>
      </c>
      <c r="BA53" s="13">
        <f t="shared" si="9"/>
        <v>0</v>
      </c>
      <c r="BB53" s="13">
        <f t="shared" si="9"/>
        <v>0</v>
      </c>
      <c r="BC53" s="13">
        <f t="shared" si="9"/>
        <v>2980</v>
      </c>
      <c r="BD53" s="13">
        <f t="shared" si="9"/>
        <v>746676</v>
      </c>
      <c r="BE53" s="13">
        <f t="shared" si="9"/>
        <v>13827</v>
      </c>
      <c r="BF53" s="13">
        <f t="shared" si="9"/>
        <v>2798926</v>
      </c>
      <c r="BG53" s="13">
        <f t="shared" si="9"/>
        <v>0</v>
      </c>
      <c r="BH53" s="13">
        <f t="shared" si="9"/>
        <v>0</v>
      </c>
      <c r="BI53" s="7">
        <f t="shared" si="7"/>
        <v>16807</v>
      </c>
      <c r="BJ53" s="7">
        <f t="shared" si="7"/>
        <v>3545602</v>
      </c>
      <c r="BK53" s="7">
        <f t="shared" si="8"/>
        <v>443850</v>
      </c>
      <c r="BL53" s="7">
        <f t="shared" si="8"/>
        <v>40441014</v>
      </c>
    </row>
  </sheetData>
  <mergeCells count="66">
    <mergeCell ref="AQ2:BL2"/>
    <mergeCell ref="C3:H3"/>
    <mergeCell ref="I3:J3"/>
    <mergeCell ref="K3:L3"/>
    <mergeCell ref="M3:N3"/>
    <mergeCell ref="O3:P3"/>
    <mergeCell ref="AA3:AB3"/>
    <mergeCell ref="BG3:BH3"/>
    <mergeCell ref="BI3:BJ3"/>
    <mergeCell ref="BK3:BL3"/>
    <mergeCell ref="AC3:AD3"/>
    <mergeCell ref="AE3:AF3"/>
    <mergeCell ref="AG3:AH3"/>
    <mergeCell ref="AI3:AJ3"/>
    <mergeCell ref="AK3:AL3"/>
    <mergeCell ref="AM3:AN3"/>
    <mergeCell ref="M1:Q1"/>
    <mergeCell ref="A2:A6"/>
    <mergeCell ref="B2:B6"/>
    <mergeCell ref="C2:AP2"/>
    <mergeCell ref="BE3:BF3"/>
    <mergeCell ref="AO3:AP3"/>
    <mergeCell ref="AQ3:AR3"/>
    <mergeCell ref="AS3:AT3"/>
    <mergeCell ref="AU3:AV3"/>
    <mergeCell ref="AW3:AX3"/>
    <mergeCell ref="AY3:AZ3"/>
    <mergeCell ref="O4:P5"/>
    <mergeCell ref="C5:D5"/>
    <mergeCell ref="E5:F5"/>
    <mergeCell ref="BA3:BB3"/>
    <mergeCell ref="BC3:BD3"/>
    <mergeCell ref="Q3:R3"/>
    <mergeCell ref="S3:T3"/>
    <mergeCell ref="U3:V3"/>
    <mergeCell ref="W3:X3"/>
    <mergeCell ref="Y3:Z3"/>
    <mergeCell ref="C4:F4"/>
    <mergeCell ref="G4:H5"/>
    <mergeCell ref="I4:J5"/>
    <mergeCell ref="K4:L5"/>
    <mergeCell ref="M4:N5"/>
    <mergeCell ref="AM4:AN5"/>
    <mergeCell ref="Q4:R5"/>
    <mergeCell ref="S4:T5"/>
    <mergeCell ref="U4:V5"/>
    <mergeCell ref="W4:X5"/>
    <mergeCell ref="Y4:Z5"/>
    <mergeCell ref="AA4:AB5"/>
    <mergeCell ref="AC4:AD5"/>
    <mergeCell ref="AE4:AF5"/>
    <mergeCell ref="AG4:AH5"/>
    <mergeCell ref="AI4:AJ5"/>
    <mergeCell ref="AK4:AL5"/>
    <mergeCell ref="BK4:BL4"/>
    <mergeCell ref="AO4:AP5"/>
    <mergeCell ref="AQ4:AR5"/>
    <mergeCell ref="AS4:AT5"/>
    <mergeCell ref="AU4:AV5"/>
    <mergeCell ref="AW4:AX5"/>
    <mergeCell ref="AY4:AZ5"/>
    <mergeCell ref="BA4:BB5"/>
    <mergeCell ref="BC4:BD5"/>
    <mergeCell ref="BE4:BF5"/>
    <mergeCell ref="BG4:BH5"/>
    <mergeCell ref="BI4:BJ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L53"/>
  <sheetViews>
    <sheetView topLeftCell="A40" workbookViewId="0">
      <selection activeCell="B53" sqref="B53:BL53"/>
    </sheetView>
  </sheetViews>
  <sheetFormatPr defaultRowHeight="15"/>
  <cols>
    <col min="1" max="1" width="7.140625" style="1" bestFit="1" customWidth="1"/>
    <col min="2" max="2" width="42" style="1" customWidth="1"/>
    <col min="3" max="3" width="10" style="1" customWidth="1"/>
    <col min="4" max="4" width="12.5703125" style="1" customWidth="1"/>
    <col min="5" max="5" width="10.140625" style="1" customWidth="1"/>
    <col min="6" max="6" width="11.28515625" style="1" customWidth="1"/>
    <col min="7" max="8" width="10.140625" style="1" customWidth="1"/>
    <col min="9" max="9" width="9.42578125" style="1" customWidth="1"/>
    <col min="10" max="10" width="11.28515625" style="1" customWidth="1"/>
    <col min="11" max="11" width="10.28515625" style="1" customWidth="1"/>
    <col min="12" max="12" width="11.42578125" style="1" customWidth="1"/>
    <col min="13" max="13" width="10.28515625" style="1" customWidth="1"/>
    <col min="14" max="14" width="9.7109375" style="1" customWidth="1"/>
    <col min="15" max="15" width="11.5703125" style="1" customWidth="1"/>
    <col min="16" max="16" width="12" style="1" customWidth="1"/>
    <col min="17" max="17" width="11" style="1" customWidth="1"/>
    <col min="18" max="18" width="11.7109375" style="1" customWidth="1"/>
    <col min="19" max="19" width="9.140625" style="1" customWidth="1"/>
    <col min="20" max="20" width="12" style="1" customWidth="1"/>
    <col min="21" max="21" width="9.140625" style="1" customWidth="1"/>
    <col min="22" max="22" width="11.28515625" style="1" customWidth="1"/>
    <col min="23" max="23" width="9.140625" style="1" customWidth="1"/>
    <col min="24" max="24" width="11" style="1" customWidth="1"/>
    <col min="25" max="25" width="9.140625" style="1" customWidth="1"/>
    <col min="26" max="26" width="12.140625" style="1" customWidth="1"/>
    <col min="27" max="27" width="11" style="1" customWidth="1"/>
    <col min="28" max="28" width="11.140625" style="1" customWidth="1"/>
    <col min="29" max="29" width="9.42578125" style="1" customWidth="1"/>
    <col min="30" max="30" width="12.85546875" style="1" customWidth="1"/>
    <col min="31" max="31" width="9.28515625" style="1" customWidth="1"/>
    <col min="32" max="32" width="12.28515625" style="1" customWidth="1"/>
    <col min="33" max="33" width="10" style="1" bestFit="1" customWidth="1"/>
    <col min="34" max="34" width="12.5703125" style="1" customWidth="1"/>
    <col min="35" max="35" width="10" style="1" bestFit="1" customWidth="1"/>
    <col min="36" max="36" width="12.28515625" style="1" customWidth="1"/>
    <col min="37" max="37" width="10" style="1" bestFit="1" customWidth="1"/>
    <col min="38" max="38" width="12.5703125" style="1" customWidth="1"/>
    <col min="39" max="39" width="10" style="1" bestFit="1" customWidth="1"/>
    <col min="40" max="40" width="15" style="1" customWidth="1"/>
    <col min="41" max="41" width="10" style="1" bestFit="1" customWidth="1"/>
    <col min="42" max="42" width="11.7109375" style="1" customWidth="1"/>
    <col min="43" max="45" width="9.28515625" style="1" customWidth="1"/>
    <col min="46" max="46" width="13" style="1" customWidth="1"/>
    <col min="47" max="47" width="9.28515625" style="1" customWidth="1"/>
    <col min="48" max="48" width="11.28515625" style="1" customWidth="1"/>
    <col min="49" max="52" width="9.28515625" style="1" customWidth="1"/>
    <col min="53" max="53" width="9.140625" style="1" customWidth="1"/>
    <col min="54" max="54" width="11.28515625" style="1" bestFit="1" customWidth="1"/>
    <col min="55" max="55" width="9.140625" style="1" customWidth="1"/>
    <col min="56" max="56" width="11.140625" style="1" customWidth="1"/>
    <col min="57" max="57" width="8.42578125" style="1" customWidth="1"/>
    <col min="58" max="58" width="14" style="1" customWidth="1"/>
    <col min="59" max="59" width="8.5703125" style="1" customWidth="1"/>
    <col min="60" max="60" width="12.28515625" style="1" customWidth="1"/>
    <col min="61" max="61" width="13.7109375" style="1" customWidth="1"/>
    <col min="62" max="62" width="13.140625" style="1" customWidth="1"/>
    <col min="63" max="64" width="9.140625" style="1" customWidth="1"/>
    <col min="65" max="16384" width="9.140625" style="1"/>
  </cols>
  <sheetData>
    <row r="1" spans="1:64" ht="18.75">
      <c r="B1" s="1" t="s">
        <v>0</v>
      </c>
      <c r="D1" s="4" t="s">
        <v>1</v>
      </c>
      <c r="E1" s="4"/>
      <c r="F1" s="4"/>
      <c r="G1" s="4" t="s">
        <v>105</v>
      </c>
      <c r="H1" s="4"/>
      <c r="M1" s="112" t="s">
        <v>3</v>
      </c>
      <c r="N1" s="113"/>
      <c r="O1" s="113"/>
      <c r="P1" s="113"/>
      <c r="Q1" s="113"/>
    </row>
    <row r="2" spans="1:64" ht="18.75" customHeight="1">
      <c r="A2" s="74" t="s">
        <v>4</v>
      </c>
      <c r="B2" s="77" t="s">
        <v>5</v>
      </c>
      <c r="C2" s="82" t="s">
        <v>6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73"/>
      <c r="AQ2" s="82" t="s">
        <v>7</v>
      </c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73"/>
    </row>
    <row r="3" spans="1:64" ht="18.75" customHeight="1">
      <c r="A3" s="75"/>
      <c r="B3" s="78"/>
      <c r="C3" s="68">
        <v>1</v>
      </c>
      <c r="D3" s="91"/>
      <c r="E3" s="91"/>
      <c r="F3" s="91"/>
      <c r="G3" s="91"/>
      <c r="H3" s="69"/>
      <c r="I3" s="80">
        <v>2</v>
      </c>
      <c r="J3" s="80"/>
      <c r="K3" s="82">
        <v>3</v>
      </c>
      <c r="L3" s="83"/>
      <c r="M3" s="70">
        <v>4</v>
      </c>
      <c r="N3" s="70"/>
      <c r="O3" s="80">
        <v>5</v>
      </c>
      <c r="P3" s="80"/>
      <c r="Q3" s="68">
        <v>6</v>
      </c>
      <c r="R3" s="69"/>
      <c r="S3" s="68">
        <v>7</v>
      </c>
      <c r="T3" s="69"/>
      <c r="U3" s="80">
        <v>8</v>
      </c>
      <c r="V3" s="80"/>
      <c r="W3" s="68">
        <v>9</v>
      </c>
      <c r="X3" s="69"/>
      <c r="Y3" s="86">
        <v>10</v>
      </c>
      <c r="Z3" s="87"/>
      <c r="AA3" s="71">
        <v>11</v>
      </c>
      <c r="AB3" s="81"/>
      <c r="AC3" s="71">
        <v>12</v>
      </c>
      <c r="AD3" s="72"/>
      <c r="AE3" s="72">
        <v>13</v>
      </c>
      <c r="AF3" s="72"/>
      <c r="AG3" s="72">
        <v>14</v>
      </c>
      <c r="AH3" s="81"/>
      <c r="AI3" s="71">
        <v>15</v>
      </c>
      <c r="AJ3" s="72"/>
      <c r="AK3" s="72">
        <v>16</v>
      </c>
      <c r="AL3" s="72"/>
      <c r="AM3" s="72">
        <v>17</v>
      </c>
      <c r="AN3" s="72"/>
      <c r="AO3" s="72">
        <v>18</v>
      </c>
      <c r="AP3" s="73"/>
      <c r="AQ3" s="118">
        <v>19</v>
      </c>
      <c r="AR3" s="119"/>
      <c r="AS3" s="119">
        <v>20</v>
      </c>
      <c r="AT3" s="119"/>
      <c r="AU3" s="119">
        <v>21</v>
      </c>
      <c r="AV3" s="119"/>
      <c r="AW3" s="119">
        <v>22</v>
      </c>
      <c r="AX3" s="119"/>
      <c r="AY3" s="119">
        <v>23</v>
      </c>
      <c r="AZ3" s="120"/>
      <c r="BA3" s="68">
        <v>24</v>
      </c>
      <c r="BB3" s="69"/>
      <c r="BC3" s="68">
        <v>20</v>
      </c>
      <c r="BD3" s="69"/>
      <c r="BE3" s="68">
        <v>21</v>
      </c>
      <c r="BF3" s="69"/>
      <c r="BG3" s="68">
        <v>22</v>
      </c>
      <c r="BH3" s="69"/>
      <c r="BI3" s="70">
        <v>23</v>
      </c>
      <c r="BJ3" s="70"/>
      <c r="BK3" s="70">
        <v>24</v>
      </c>
      <c r="BL3" s="70"/>
    </row>
    <row r="4" spans="1:64">
      <c r="A4" s="75" t="s">
        <v>8</v>
      </c>
      <c r="B4" s="78"/>
      <c r="C4" s="88" t="s">
        <v>9</v>
      </c>
      <c r="D4" s="89"/>
      <c r="E4" s="89"/>
      <c r="F4" s="90"/>
      <c r="G4" s="92" t="s">
        <v>10</v>
      </c>
      <c r="H4" s="93"/>
      <c r="I4" s="100" t="s">
        <v>11</v>
      </c>
      <c r="J4" s="101"/>
      <c r="K4" s="100" t="s">
        <v>12</v>
      </c>
      <c r="L4" s="101"/>
      <c r="M4" s="104" t="s">
        <v>13</v>
      </c>
      <c r="N4" s="105"/>
      <c r="O4" s="108" t="s">
        <v>14</v>
      </c>
      <c r="P4" s="109"/>
      <c r="Q4" s="108" t="s">
        <v>15</v>
      </c>
      <c r="R4" s="109"/>
      <c r="S4" s="108" t="s">
        <v>16</v>
      </c>
      <c r="T4" s="109"/>
      <c r="U4" s="108" t="s">
        <v>17</v>
      </c>
      <c r="V4" s="109"/>
      <c r="W4" s="108" t="s">
        <v>18</v>
      </c>
      <c r="X4" s="109"/>
      <c r="Y4" s="52" t="s">
        <v>19</v>
      </c>
      <c r="Z4" s="53"/>
      <c r="AA4" s="96" t="s">
        <v>20</v>
      </c>
      <c r="AB4" s="97"/>
      <c r="AC4" s="96" t="s">
        <v>21</v>
      </c>
      <c r="AD4" s="97"/>
      <c r="AE4" s="96" t="s">
        <v>22</v>
      </c>
      <c r="AF4" s="97"/>
      <c r="AG4" s="96" t="s">
        <v>23</v>
      </c>
      <c r="AH4" s="97"/>
      <c r="AI4" s="96" t="s">
        <v>24</v>
      </c>
      <c r="AJ4" s="97"/>
      <c r="AK4" s="96" t="s">
        <v>25</v>
      </c>
      <c r="AL4" s="97"/>
      <c r="AM4" s="52" t="s">
        <v>26</v>
      </c>
      <c r="AN4" s="53"/>
      <c r="AO4" s="56" t="s">
        <v>27</v>
      </c>
      <c r="AP4" s="57"/>
      <c r="AQ4" s="56" t="s">
        <v>28</v>
      </c>
      <c r="AR4" s="57"/>
      <c r="AS4" s="60" t="s">
        <v>29</v>
      </c>
      <c r="AT4" s="61"/>
      <c r="AU4" s="60" t="s">
        <v>30</v>
      </c>
      <c r="AV4" s="61"/>
      <c r="AW4" s="60" t="s">
        <v>31</v>
      </c>
      <c r="AX4" s="61"/>
      <c r="AY4" s="60" t="s">
        <v>32</v>
      </c>
      <c r="AZ4" s="61"/>
      <c r="BA4" s="114" t="s">
        <v>33</v>
      </c>
      <c r="BB4" s="115"/>
      <c r="BC4" s="114" t="s">
        <v>34</v>
      </c>
      <c r="BD4" s="115"/>
      <c r="BE4" s="114" t="s">
        <v>35</v>
      </c>
      <c r="BF4" s="115"/>
      <c r="BG4" s="64" t="s">
        <v>36</v>
      </c>
      <c r="BH4" s="65"/>
      <c r="BI4" s="50" t="s">
        <v>37</v>
      </c>
      <c r="BJ4" s="51"/>
      <c r="BK4" s="50" t="s">
        <v>38</v>
      </c>
      <c r="BL4" s="51"/>
    </row>
    <row r="5" spans="1:64">
      <c r="A5" s="75"/>
      <c r="B5" s="78"/>
      <c r="C5" s="88" t="s">
        <v>39</v>
      </c>
      <c r="D5" s="90"/>
      <c r="E5" s="88" t="s">
        <v>40</v>
      </c>
      <c r="F5" s="90"/>
      <c r="G5" s="94"/>
      <c r="H5" s="95"/>
      <c r="I5" s="102"/>
      <c r="J5" s="103"/>
      <c r="K5" s="102"/>
      <c r="L5" s="103"/>
      <c r="M5" s="106"/>
      <c r="N5" s="107"/>
      <c r="O5" s="110"/>
      <c r="P5" s="111"/>
      <c r="Q5" s="110"/>
      <c r="R5" s="111"/>
      <c r="S5" s="110"/>
      <c r="T5" s="111"/>
      <c r="U5" s="110"/>
      <c r="V5" s="111"/>
      <c r="W5" s="110"/>
      <c r="X5" s="111"/>
      <c r="Y5" s="54"/>
      <c r="Z5" s="55"/>
      <c r="AA5" s="98"/>
      <c r="AB5" s="99"/>
      <c r="AC5" s="98"/>
      <c r="AD5" s="99"/>
      <c r="AE5" s="98"/>
      <c r="AF5" s="99"/>
      <c r="AG5" s="98"/>
      <c r="AH5" s="99"/>
      <c r="AI5" s="98"/>
      <c r="AJ5" s="99"/>
      <c r="AK5" s="98"/>
      <c r="AL5" s="99"/>
      <c r="AM5" s="54"/>
      <c r="AN5" s="55"/>
      <c r="AO5" s="58"/>
      <c r="AP5" s="59"/>
      <c r="AQ5" s="58"/>
      <c r="AR5" s="59"/>
      <c r="AS5" s="62"/>
      <c r="AT5" s="63"/>
      <c r="AU5" s="62"/>
      <c r="AV5" s="63"/>
      <c r="AW5" s="62"/>
      <c r="AX5" s="63"/>
      <c r="AY5" s="62"/>
      <c r="AZ5" s="63"/>
      <c r="BA5" s="116"/>
      <c r="BB5" s="117"/>
      <c r="BC5" s="116"/>
      <c r="BD5" s="117"/>
      <c r="BE5" s="116"/>
      <c r="BF5" s="117"/>
      <c r="BG5" s="66"/>
      <c r="BH5" s="67"/>
      <c r="BI5" s="25"/>
      <c r="BJ5" s="26"/>
      <c r="BK5" s="25"/>
      <c r="BL5" s="26"/>
    </row>
    <row r="6" spans="1:64" ht="19.5" customHeight="1">
      <c r="A6" s="76"/>
      <c r="B6" s="79"/>
      <c r="C6" s="5" t="s">
        <v>41</v>
      </c>
      <c r="D6" s="5" t="s">
        <v>42</v>
      </c>
      <c r="E6" s="5" t="s">
        <v>41</v>
      </c>
      <c r="F6" s="5" t="s">
        <v>42</v>
      </c>
      <c r="G6" s="18" t="s">
        <v>41</v>
      </c>
      <c r="H6" s="18" t="s">
        <v>42</v>
      </c>
      <c r="I6" s="5" t="s">
        <v>41</v>
      </c>
      <c r="J6" s="5" t="s">
        <v>42</v>
      </c>
      <c r="K6" s="5" t="s">
        <v>41</v>
      </c>
      <c r="L6" s="5" t="s">
        <v>42</v>
      </c>
      <c r="M6" s="6" t="s">
        <v>41</v>
      </c>
      <c r="N6" s="6" t="s">
        <v>42</v>
      </c>
      <c r="O6" s="5" t="s">
        <v>41</v>
      </c>
      <c r="P6" s="5" t="s">
        <v>42</v>
      </c>
      <c r="Q6" s="5" t="s">
        <v>41</v>
      </c>
      <c r="R6" s="5" t="s">
        <v>42</v>
      </c>
      <c r="S6" s="5" t="s">
        <v>41</v>
      </c>
      <c r="T6" s="5" t="s">
        <v>42</v>
      </c>
      <c r="U6" s="5" t="s">
        <v>41</v>
      </c>
      <c r="V6" s="5" t="s">
        <v>42</v>
      </c>
      <c r="W6" s="5" t="s">
        <v>41</v>
      </c>
      <c r="X6" s="5" t="s">
        <v>42</v>
      </c>
      <c r="Y6" s="6" t="s">
        <v>41</v>
      </c>
      <c r="Z6" s="6" t="s">
        <v>42</v>
      </c>
      <c r="AA6" s="5" t="s">
        <v>41</v>
      </c>
      <c r="AB6" s="5" t="s">
        <v>42</v>
      </c>
      <c r="AC6" s="5" t="s">
        <v>41</v>
      </c>
      <c r="AD6" s="5" t="s">
        <v>42</v>
      </c>
      <c r="AE6" s="5" t="s">
        <v>41</v>
      </c>
      <c r="AF6" s="5" t="s">
        <v>42</v>
      </c>
      <c r="AG6" s="5" t="s">
        <v>41</v>
      </c>
      <c r="AH6" s="5" t="s">
        <v>42</v>
      </c>
      <c r="AI6" s="5" t="s">
        <v>41</v>
      </c>
      <c r="AJ6" s="5" t="s">
        <v>42</v>
      </c>
      <c r="AK6" s="5" t="s">
        <v>41</v>
      </c>
      <c r="AL6" s="5" t="s">
        <v>42</v>
      </c>
      <c r="AM6" s="5" t="s">
        <v>41</v>
      </c>
      <c r="AN6" s="5" t="s">
        <v>42</v>
      </c>
      <c r="AO6" s="5" t="s">
        <v>41</v>
      </c>
      <c r="AP6" s="5" t="s">
        <v>42</v>
      </c>
      <c r="AQ6" s="5" t="s">
        <v>41</v>
      </c>
      <c r="AR6" s="5" t="s">
        <v>42</v>
      </c>
      <c r="AS6" s="5" t="s">
        <v>41</v>
      </c>
      <c r="AT6" s="5" t="s">
        <v>42</v>
      </c>
      <c r="AU6" s="5" t="s">
        <v>41</v>
      </c>
      <c r="AV6" s="5" t="s">
        <v>42</v>
      </c>
      <c r="AW6" s="5" t="s">
        <v>41</v>
      </c>
      <c r="AX6" s="5" t="s">
        <v>42</v>
      </c>
      <c r="AY6" s="5" t="s">
        <v>41</v>
      </c>
      <c r="AZ6" s="5" t="s">
        <v>42</v>
      </c>
      <c r="BA6" s="5" t="s">
        <v>41</v>
      </c>
      <c r="BB6" s="5" t="s">
        <v>42</v>
      </c>
      <c r="BC6" s="5" t="s">
        <v>41</v>
      </c>
      <c r="BD6" s="5" t="s">
        <v>42</v>
      </c>
      <c r="BE6" s="5" t="s">
        <v>41</v>
      </c>
      <c r="BF6" s="5" t="s">
        <v>42</v>
      </c>
      <c r="BG6" s="5" t="s">
        <v>41</v>
      </c>
      <c r="BH6" s="5" t="s">
        <v>42</v>
      </c>
      <c r="BI6" s="6" t="s">
        <v>41</v>
      </c>
      <c r="BJ6" s="6" t="s">
        <v>42</v>
      </c>
      <c r="BK6" s="6" t="s">
        <v>41</v>
      </c>
      <c r="BL6" s="6" t="s">
        <v>42</v>
      </c>
    </row>
    <row r="7" spans="1:64" ht="21" customHeight="1">
      <c r="A7" s="14">
        <v>1</v>
      </c>
      <c r="B7" s="15" t="s">
        <v>43</v>
      </c>
      <c r="C7" s="8">
        <v>5340</v>
      </c>
      <c r="D7" s="8">
        <v>1794992</v>
      </c>
      <c r="E7" s="8">
        <v>315</v>
      </c>
      <c r="F7" s="8">
        <v>1346244</v>
      </c>
      <c r="G7" s="19">
        <f>SUM(C7,E7)</f>
        <v>5655</v>
      </c>
      <c r="H7" s="19">
        <f>SUM(D7,F7)</f>
        <v>3141236</v>
      </c>
      <c r="I7" s="8">
        <v>28</v>
      </c>
      <c r="J7" s="8">
        <v>897496</v>
      </c>
      <c r="K7" s="8">
        <v>212</v>
      </c>
      <c r="L7" s="8">
        <v>448748</v>
      </c>
      <c r="M7" s="7">
        <f>SUM(G7,I7,K7)</f>
        <v>5895</v>
      </c>
      <c r="N7" s="7">
        <f>SUM(H7,J7,L7)</f>
        <v>4487480</v>
      </c>
      <c r="O7" s="8">
        <v>8</v>
      </c>
      <c r="P7" s="8">
        <v>1175260</v>
      </c>
      <c r="Q7" s="8">
        <v>15</v>
      </c>
      <c r="R7" s="8">
        <v>470104</v>
      </c>
      <c r="S7" s="8">
        <v>8</v>
      </c>
      <c r="T7" s="8">
        <v>352578</v>
      </c>
      <c r="U7" s="8">
        <v>40</v>
      </c>
      <c r="V7" s="8">
        <v>117526</v>
      </c>
      <c r="W7" s="8">
        <v>234</v>
      </c>
      <c r="X7" s="8">
        <v>235052</v>
      </c>
      <c r="Y7" s="7">
        <f>SUM(O7+Q7+S7+U7+W7)</f>
        <v>305</v>
      </c>
      <c r="Z7" s="7">
        <f>SUM(P7+R7+T7+V7+X7)</f>
        <v>2350520</v>
      </c>
      <c r="AA7" s="12">
        <v>99</v>
      </c>
      <c r="AB7" s="12">
        <v>448720</v>
      </c>
      <c r="AC7" s="12">
        <v>556</v>
      </c>
      <c r="AD7" s="12">
        <v>873080</v>
      </c>
      <c r="AE7" s="12">
        <v>554</v>
      </c>
      <c r="AF7" s="12">
        <v>1197440</v>
      </c>
      <c r="AG7" s="12">
        <v>70</v>
      </c>
      <c r="AH7" s="12">
        <v>448720</v>
      </c>
      <c r="AI7" s="12">
        <v>23</v>
      </c>
      <c r="AJ7" s="12">
        <v>224360</v>
      </c>
      <c r="AK7" s="12">
        <v>3200</v>
      </c>
      <c r="AL7" s="12">
        <v>1294880</v>
      </c>
      <c r="AM7" s="20">
        <f>SUM(M7,Y7,AA7,AC7,AE7,AG7,AI7,AK7)</f>
        <v>10702</v>
      </c>
      <c r="AN7" s="20">
        <f>SUM(N7,Z7,AB7,AD7,AF7,AH7,AJ7,AL7)</f>
        <v>11325200</v>
      </c>
      <c r="AO7" s="12">
        <v>0</v>
      </c>
      <c r="AP7" s="12">
        <v>0</v>
      </c>
      <c r="AQ7" s="12">
        <v>0</v>
      </c>
      <c r="AR7" s="12">
        <v>0</v>
      </c>
      <c r="AS7" s="12">
        <v>75</v>
      </c>
      <c r="AT7" s="12">
        <v>270104</v>
      </c>
      <c r="AU7" s="12">
        <v>68</v>
      </c>
      <c r="AV7" s="12">
        <v>220104</v>
      </c>
      <c r="AW7" s="12">
        <v>30</v>
      </c>
      <c r="AX7" s="12">
        <v>235052</v>
      </c>
      <c r="AY7" s="7">
        <f>SUM(AS7+AU7+AW7)</f>
        <v>173</v>
      </c>
      <c r="AZ7" s="7">
        <f>SUM(AT7+AV7+AX7)</f>
        <v>725260</v>
      </c>
      <c r="BA7" s="8">
        <v>342</v>
      </c>
      <c r="BB7" s="8">
        <v>227526</v>
      </c>
      <c r="BC7" s="8">
        <v>160</v>
      </c>
      <c r="BD7" s="8">
        <v>170104</v>
      </c>
      <c r="BE7" s="8">
        <v>2209</v>
      </c>
      <c r="BF7" s="8">
        <v>120104</v>
      </c>
      <c r="BG7" s="8">
        <v>6200</v>
      </c>
      <c r="BH7" s="8">
        <v>186306</v>
      </c>
      <c r="BI7" s="7">
        <f>SUM(AQ7,AY7,BA7,BC7,BE7,BG7)</f>
        <v>9084</v>
      </c>
      <c r="BJ7" s="7">
        <f>SUM(AR7,AZ7,BB7,BD7,BF7,BH7)</f>
        <v>1429300</v>
      </c>
      <c r="BK7" s="7">
        <f>SUM(AM7,BI7)</f>
        <v>19786</v>
      </c>
      <c r="BL7" s="7">
        <f>SUM(AN7,BJ7)</f>
        <v>12754500</v>
      </c>
    </row>
    <row r="8" spans="1:64" ht="20.25">
      <c r="A8" s="14">
        <v>2</v>
      </c>
      <c r="B8" s="15" t="s">
        <v>44</v>
      </c>
      <c r="C8" s="8">
        <v>4380</v>
      </c>
      <c r="D8" s="8">
        <v>541852</v>
      </c>
      <c r="E8" s="8">
        <v>293</v>
      </c>
      <c r="F8" s="8">
        <v>406389</v>
      </c>
      <c r="G8" s="19">
        <f t="shared" ref="G8:H53" si="0">SUM(C8,E8)</f>
        <v>4673</v>
      </c>
      <c r="H8" s="19">
        <f t="shared" si="0"/>
        <v>948241</v>
      </c>
      <c r="I8" s="8">
        <v>8</v>
      </c>
      <c r="J8" s="8">
        <v>270926</v>
      </c>
      <c r="K8" s="8">
        <v>316</v>
      </c>
      <c r="L8" s="8">
        <v>135463</v>
      </c>
      <c r="M8" s="7">
        <f t="shared" ref="M8:N53" si="1">SUM(G8,I8,K8)</f>
        <v>4997</v>
      </c>
      <c r="N8" s="7">
        <f t="shared" si="1"/>
        <v>1354630</v>
      </c>
      <c r="O8" s="8">
        <v>2</v>
      </c>
      <c r="P8" s="8">
        <v>432300</v>
      </c>
      <c r="Q8" s="8">
        <v>5</v>
      </c>
      <c r="R8" s="8">
        <v>172920</v>
      </c>
      <c r="S8" s="8">
        <v>2</v>
      </c>
      <c r="T8" s="8">
        <v>129690</v>
      </c>
      <c r="U8" s="8">
        <v>15</v>
      </c>
      <c r="V8" s="8">
        <v>43230</v>
      </c>
      <c r="W8" s="8">
        <v>49</v>
      </c>
      <c r="X8" s="8">
        <v>86460</v>
      </c>
      <c r="Y8" s="7">
        <f t="shared" ref="Y8:Y53" si="2">SUM(O8+Q8+S8+U8+W8)</f>
        <v>73</v>
      </c>
      <c r="Z8" s="7">
        <f t="shared" ref="Z8:Z53" si="3">SUM(P8+R8+T8+V8+X8)</f>
        <v>864600</v>
      </c>
      <c r="AA8" s="12">
        <v>20</v>
      </c>
      <c r="AB8" s="12">
        <v>60560</v>
      </c>
      <c r="AC8" s="12">
        <v>119</v>
      </c>
      <c r="AD8" s="12">
        <v>90840</v>
      </c>
      <c r="AE8" s="12">
        <v>119</v>
      </c>
      <c r="AF8" s="12">
        <v>121120</v>
      </c>
      <c r="AG8" s="12">
        <v>15</v>
      </c>
      <c r="AH8" s="12">
        <v>60560</v>
      </c>
      <c r="AI8" s="12">
        <v>5</v>
      </c>
      <c r="AJ8" s="12">
        <v>30280</v>
      </c>
      <c r="AK8" s="12">
        <v>900</v>
      </c>
      <c r="AL8" s="12">
        <v>242240</v>
      </c>
      <c r="AM8" s="20">
        <f t="shared" ref="AM8:AN53" si="4">SUM(M8,Y8,AA8,AC8,AE8,AG8,AI8,AK8)</f>
        <v>6248</v>
      </c>
      <c r="AN8" s="20">
        <f t="shared" ref="AN8:AN52" si="5">SUM(N8+Z8+AB8+AD8+AF8+AH8+AJ8+AL8)</f>
        <v>2824830</v>
      </c>
      <c r="AO8" s="12">
        <v>0</v>
      </c>
      <c r="AP8" s="12">
        <v>0</v>
      </c>
      <c r="AQ8" s="12">
        <v>0</v>
      </c>
      <c r="AR8" s="12">
        <v>0</v>
      </c>
      <c r="AS8" s="12">
        <v>24</v>
      </c>
      <c r="AT8" s="12">
        <v>172920</v>
      </c>
      <c r="AU8" s="12">
        <v>20</v>
      </c>
      <c r="AV8" s="12">
        <v>72920</v>
      </c>
      <c r="AW8" s="12">
        <v>12</v>
      </c>
      <c r="AX8" s="12">
        <v>86460</v>
      </c>
      <c r="AY8" s="7">
        <f t="shared" ref="AY8:AZ53" si="6">SUM(AS8+AU8+AW8)</f>
        <v>56</v>
      </c>
      <c r="AZ8" s="7">
        <f t="shared" si="6"/>
        <v>332300</v>
      </c>
      <c r="BA8" s="8">
        <v>197</v>
      </c>
      <c r="BB8" s="8">
        <v>43230</v>
      </c>
      <c r="BC8" s="8">
        <v>92</v>
      </c>
      <c r="BD8" s="8">
        <v>172920</v>
      </c>
      <c r="BE8" s="8">
        <v>1273</v>
      </c>
      <c r="BF8" s="8">
        <v>165820</v>
      </c>
      <c r="BG8" s="8">
        <v>3600</v>
      </c>
      <c r="BH8" s="8">
        <v>43230</v>
      </c>
      <c r="BI8" s="7">
        <f t="shared" ref="BI8:BJ53" si="7">SUM(AQ8,AY8,BA8,BC8,BE8,BG8)</f>
        <v>5218</v>
      </c>
      <c r="BJ8" s="7">
        <f t="shared" si="7"/>
        <v>757500</v>
      </c>
      <c r="BK8" s="7">
        <f t="shared" ref="BK8:BL53" si="8">SUM(AM8,BI8)</f>
        <v>11466</v>
      </c>
      <c r="BL8" s="7">
        <f t="shared" si="8"/>
        <v>3582330</v>
      </c>
    </row>
    <row r="9" spans="1:64" ht="20.25">
      <c r="A9" s="14">
        <v>3</v>
      </c>
      <c r="B9" s="15" t="s">
        <v>45</v>
      </c>
      <c r="C9" s="8">
        <v>2965</v>
      </c>
      <c r="D9" s="8">
        <v>407748</v>
      </c>
      <c r="E9" s="8">
        <v>215</v>
      </c>
      <c r="F9" s="8">
        <v>305811</v>
      </c>
      <c r="G9" s="19">
        <f t="shared" si="0"/>
        <v>3180</v>
      </c>
      <c r="H9" s="19">
        <f t="shared" si="0"/>
        <v>713559</v>
      </c>
      <c r="I9" s="8">
        <v>6</v>
      </c>
      <c r="J9" s="8">
        <v>203874</v>
      </c>
      <c r="K9" s="8">
        <v>169</v>
      </c>
      <c r="L9" s="8">
        <v>101937</v>
      </c>
      <c r="M9" s="7">
        <f t="shared" si="1"/>
        <v>3355</v>
      </c>
      <c r="N9" s="7">
        <f t="shared" si="1"/>
        <v>1019370</v>
      </c>
      <c r="O9" s="8">
        <v>6</v>
      </c>
      <c r="P9" s="8">
        <v>1056800</v>
      </c>
      <c r="Q9" s="8">
        <v>11</v>
      </c>
      <c r="R9" s="8">
        <v>422720</v>
      </c>
      <c r="S9" s="8">
        <v>6</v>
      </c>
      <c r="T9" s="8">
        <v>317040</v>
      </c>
      <c r="U9" s="8">
        <v>25</v>
      </c>
      <c r="V9" s="8">
        <v>105680</v>
      </c>
      <c r="W9" s="8">
        <v>168</v>
      </c>
      <c r="X9" s="8">
        <v>211360</v>
      </c>
      <c r="Y9" s="7">
        <f t="shared" si="2"/>
        <v>216</v>
      </c>
      <c r="Z9" s="7">
        <f t="shared" si="3"/>
        <v>2113600</v>
      </c>
      <c r="AA9" s="12">
        <v>68</v>
      </c>
      <c r="AB9" s="12">
        <v>363400</v>
      </c>
      <c r="AC9" s="12">
        <v>400</v>
      </c>
      <c r="AD9" s="12">
        <v>495100</v>
      </c>
      <c r="AE9" s="12">
        <v>399</v>
      </c>
      <c r="AF9" s="12">
        <v>626800</v>
      </c>
      <c r="AG9" s="12">
        <v>50</v>
      </c>
      <c r="AH9" s="12">
        <v>263400</v>
      </c>
      <c r="AI9" s="12">
        <v>17</v>
      </c>
      <c r="AJ9" s="12">
        <v>131700</v>
      </c>
      <c r="AK9" s="12">
        <v>2000</v>
      </c>
      <c r="AL9" s="12">
        <v>753600</v>
      </c>
      <c r="AM9" s="20">
        <f t="shared" si="4"/>
        <v>6505</v>
      </c>
      <c r="AN9" s="20">
        <f t="shared" si="5"/>
        <v>5766970</v>
      </c>
      <c r="AO9" s="12">
        <v>0</v>
      </c>
      <c r="AP9" s="12">
        <v>0</v>
      </c>
      <c r="AQ9" s="12">
        <v>0</v>
      </c>
      <c r="AR9" s="12">
        <v>0</v>
      </c>
      <c r="AS9" s="12">
        <v>66</v>
      </c>
      <c r="AT9" s="12">
        <v>422720</v>
      </c>
      <c r="AU9" s="12">
        <v>60</v>
      </c>
      <c r="AV9" s="12">
        <v>222720</v>
      </c>
      <c r="AW9" s="12">
        <v>22</v>
      </c>
      <c r="AX9" s="12">
        <v>211360</v>
      </c>
      <c r="AY9" s="7">
        <f t="shared" si="6"/>
        <v>148</v>
      </c>
      <c r="AZ9" s="7">
        <f t="shared" si="6"/>
        <v>856800</v>
      </c>
      <c r="BA9" s="8">
        <v>323</v>
      </c>
      <c r="BB9" s="8">
        <v>105680</v>
      </c>
      <c r="BC9" s="8">
        <v>152</v>
      </c>
      <c r="BD9" s="8">
        <v>122720</v>
      </c>
      <c r="BE9" s="8">
        <v>2089</v>
      </c>
      <c r="BF9" s="8">
        <v>48920</v>
      </c>
      <c r="BG9" s="8">
        <v>6000</v>
      </c>
      <c r="BH9" s="8">
        <v>105680</v>
      </c>
      <c r="BI9" s="7">
        <f t="shared" si="7"/>
        <v>8712</v>
      </c>
      <c r="BJ9" s="7">
        <f t="shared" si="7"/>
        <v>1239800</v>
      </c>
      <c r="BK9" s="7">
        <f t="shared" si="8"/>
        <v>15217</v>
      </c>
      <c r="BL9" s="7">
        <f t="shared" si="8"/>
        <v>7006770</v>
      </c>
    </row>
    <row r="10" spans="1:64" ht="20.25">
      <c r="A10" s="14">
        <v>4</v>
      </c>
      <c r="B10" s="15" t="s">
        <v>46</v>
      </c>
      <c r="C10" s="9">
        <v>9575</v>
      </c>
      <c r="D10" s="9">
        <v>4899988</v>
      </c>
      <c r="E10" s="9">
        <v>415</v>
      </c>
      <c r="F10" s="9">
        <v>3674991</v>
      </c>
      <c r="G10" s="19">
        <f t="shared" si="0"/>
        <v>9990</v>
      </c>
      <c r="H10" s="19">
        <f t="shared" si="0"/>
        <v>8574979</v>
      </c>
      <c r="I10" s="9">
        <v>95</v>
      </c>
      <c r="J10" s="9">
        <v>2449994</v>
      </c>
      <c r="K10" s="9">
        <v>401</v>
      </c>
      <c r="L10" s="9">
        <v>1224997</v>
      </c>
      <c r="M10" s="7">
        <f t="shared" si="1"/>
        <v>10486</v>
      </c>
      <c r="N10" s="7">
        <f t="shared" si="1"/>
        <v>12249970</v>
      </c>
      <c r="O10" s="9">
        <v>14</v>
      </c>
      <c r="P10" s="9">
        <v>2488700</v>
      </c>
      <c r="Q10" s="9">
        <v>15</v>
      </c>
      <c r="R10" s="9">
        <v>995480</v>
      </c>
      <c r="S10" s="9">
        <v>16</v>
      </c>
      <c r="T10" s="9">
        <v>746610</v>
      </c>
      <c r="U10" s="9">
        <v>48</v>
      </c>
      <c r="V10" s="9">
        <v>248870</v>
      </c>
      <c r="W10" s="9">
        <v>192</v>
      </c>
      <c r="X10" s="9">
        <v>497740</v>
      </c>
      <c r="Y10" s="7">
        <f t="shared" si="2"/>
        <v>285</v>
      </c>
      <c r="Z10" s="7">
        <f t="shared" si="3"/>
        <v>4977400</v>
      </c>
      <c r="AA10" s="12">
        <v>126</v>
      </c>
      <c r="AB10" s="12">
        <v>757840</v>
      </c>
      <c r="AC10" s="12">
        <v>457</v>
      </c>
      <c r="AD10" s="12">
        <v>1436760</v>
      </c>
      <c r="AE10" s="12">
        <v>756</v>
      </c>
      <c r="AF10" s="12">
        <v>1515680</v>
      </c>
      <c r="AG10" s="12">
        <v>58</v>
      </c>
      <c r="AH10" s="12">
        <v>857840</v>
      </c>
      <c r="AI10" s="12">
        <v>39</v>
      </c>
      <c r="AJ10" s="12">
        <v>578920</v>
      </c>
      <c r="AK10" s="12">
        <v>4478</v>
      </c>
      <c r="AL10" s="12">
        <v>2431360</v>
      </c>
      <c r="AM10" s="20">
        <f t="shared" si="4"/>
        <v>16685</v>
      </c>
      <c r="AN10" s="20">
        <f t="shared" si="5"/>
        <v>24805770</v>
      </c>
      <c r="AO10" s="12">
        <v>0</v>
      </c>
      <c r="AP10" s="12">
        <v>0</v>
      </c>
      <c r="AQ10" s="12">
        <v>0</v>
      </c>
      <c r="AR10" s="12">
        <v>0</v>
      </c>
      <c r="AS10" s="12">
        <v>76</v>
      </c>
      <c r="AT10" s="12">
        <v>1202240</v>
      </c>
      <c r="AU10" s="12">
        <v>70</v>
      </c>
      <c r="AV10" s="12">
        <v>1802340</v>
      </c>
      <c r="AW10" s="12">
        <v>30</v>
      </c>
      <c r="AX10" s="12">
        <v>1002540</v>
      </c>
      <c r="AY10" s="7">
        <f t="shared" si="6"/>
        <v>176</v>
      </c>
      <c r="AZ10" s="7">
        <f t="shared" si="6"/>
        <v>4007120</v>
      </c>
      <c r="BA10" s="9">
        <v>323</v>
      </c>
      <c r="BB10" s="9">
        <v>1502240</v>
      </c>
      <c r="BC10" s="9">
        <v>152</v>
      </c>
      <c r="BD10" s="9">
        <v>650460</v>
      </c>
      <c r="BE10" s="9">
        <v>2089</v>
      </c>
      <c r="BF10" s="9">
        <v>1400010</v>
      </c>
      <c r="BG10" s="9">
        <v>5800</v>
      </c>
      <c r="BH10" s="9">
        <v>156580</v>
      </c>
      <c r="BI10" s="7">
        <f t="shared" si="7"/>
        <v>8540</v>
      </c>
      <c r="BJ10" s="7">
        <f t="shared" si="7"/>
        <v>7716410</v>
      </c>
      <c r="BK10" s="7">
        <f t="shared" si="8"/>
        <v>25225</v>
      </c>
      <c r="BL10" s="7">
        <f t="shared" si="8"/>
        <v>32522180</v>
      </c>
    </row>
    <row r="11" spans="1:64" ht="20.25">
      <c r="A11" s="14">
        <v>5</v>
      </c>
      <c r="B11" s="15" t="s">
        <v>47</v>
      </c>
      <c r="C11" s="8">
        <v>7100</v>
      </c>
      <c r="D11" s="8">
        <v>916488</v>
      </c>
      <c r="E11" s="8">
        <v>531</v>
      </c>
      <c r="F11" s="8">
        <v>687366</v>
      </c>
      <c r="G11" s="19">
        <f t="shared" si="0"/>
        <v>7631</v>
      </c>
      <c r="H11" s="19">
        <f t="shared" si="0"/>
        <v>1603854</v>
      </c>
      <c r="I11" s="8">
        <v>14</v>
      </c>
      <c r="J11" s="8">
        <v>458244</v>
      </c>
      <c r="K11" s="8">
        <v>612</v>
      </c>
      <c r="L11" s="8">
        <v>229122</v>
      </c>
      <c r="M11" s="7">
        <f t="shared" si="1"/>
        <v>8257</v>
      </c>
      <c r="N11" s="7">
        <f t="shared" si="1"/>
        <v>2291220</v>
      </c>
      <c r="O11" s="8">
        <v>5</v>
      </c>
      <c r="P11" s="8">
        <v>1075620</v>
      </c>
      <c r="Q11" s="8">
        <v>10</v>
      </c>
      <c r="R11" s="8">
        <v>430248</v>
      </c>
      <c r="S11" s="8">
        <v>5</v>
      </c>
      <c r="T11" s="8">
        <v>322686</v>
      </c>
      <c r="U11" s="8">
        <v>30</v>
      </c>
      <c r="V11" s="8">
        <v>107562</v>
      </c>
      <c r="W11" s="8">
        <v>139</v>
      </c>
      <c r="X11" s="8">
        <v>215124</v>
      </c>
      <c r="Y11" s="7">
        <f t="shared" si="2"/>
        <v>189</v>
      </c>
      <c r="Z11" s="7">
        <f t="shared" si="3"/>
        <v>2151240</v>
      </c>
      <c r="AA11" s="12">
        <v>56</v>
      </c>
      <c r="AB11" s="12">
        <v>334242</v>
      </c>
      <c r="AC11" s="12">
        <v>331</v>
      </c>
      <c r="AD11" s="12">
        <v>451363</v>
      </c>
      <c r="AE11" s="12">
        <v>331</v>
      </c>
      <c r="AF11" s="12">
        <v>568484</v>
      </c>
      <c r="AG11" s="12">
        <v>42</v>
      </c>
      <c r="AH11" s="12">
        <v>234242</v>
      </c>
      <c r="AI11" s="12">
        <v>14</v>
      </c>
      <c r="AJ11" s="12">
        <v>117121</v>
      </c>
      <c r="AK11" s="12">
        <v>1916</v>
      </c>
      <c r="AL11" s="12">
        <v>636968</v>
      </c>
      <c r="AM11" s="20">
        <f t="shared" si="4"/>
        <v>11136</v>
      </c>
      <c r="AN11" s="20">
        <f t="shared" si="5"/>
        <v>6784880</v>
      </c>
      <c r="AO11" s="12">
        <v>0</v>
      </c>
      <c r="AP11" s="12">
        <v>0</v>
      </c>
      <c r="AQ11" s="12">
        <v>0</v>
      </c>
      <c r="AR11" s="12">
        <v>0</v>
      </c>
      <c r="AS11" s="12">
        <v>54</v>
      </c>
      <c r="AT11" s="12">
        <v>130248</v>
      </c>
      <c r="AU11" s="12">
        <v>50</v>
      </c>
      <c r="AV11" s="12">
        <v>230248</v>
      </c>
      <c r="AW11" s="12">
        <v>20</v>
      </c>
      <c r="AX11" s="12">
        <v>115124</v>
      </c>
      <c r="AY11" s="7">
        <f t="shared" si="6"/>
        <v>124</v>
      </c>
      <c r="AZ11" s="7">
        <f t="shared" si="6"/>
        <v>475620</v>
      </c>
      <c r="BA11" s="8">
        <v>235</v>
      </c>
      <c r="BB11" s="8">
        <v>107562</v>
      </c>
      <c r="BC11" s="8">
        <v>110</v>
      </c>
      <c r="BD11" s="8">
        <v>230248</v>
      </c>
      <c r="BE11" s="8">
        <v>1521</v>
      </c>
      <c r="BF11" s="8">
        <v>81808</v>
      </c>
      <c r="BG11" s="8">
        <v>4300</v>
      </c>
      <c r="BH11" s="8">
        <v>7562</v>
      </c>
      <c r="BI11" s="7">
        <f t="shared" si="7"/>
        <v>6290</v>
      </c>
      <c r="BJ11" s="7">
        <f t="shared" si="7"/>
        <v>902800</v>
      </c>
      <c r="BK11" s="7">
        <f t="shared" si="8"/>
        <v>17426</v>
      </c>
      <c r="BL11" s="7">
        <f t="shared" si="8"/>
        <v>7687680</v>
      </c>
    </row>
    <row r="12" spans="1:64" ht="20.25">
      <c r="A12" s="14">
        <v>6</v>
      </c>
      <c r="B12" s="15" t="s">
        <v>48</v>
      </c>
      <c r="C12" s="8">
        <v>0</v>
      </c>
      <c r="D12" s="8">
        <v>0</v>
      </c>
      <c r="E12" s="8">
        <v>0</v>
      </c>
      <c r="F12" s="8">
        <v>0</v>
      </c>
      <c r="G12" s="19">
        <f t="shared" si="0"/>
        <v>0</v>
      </c>
      <c r="H12" s="19">
        <f t="shared" si="0"/>
        <v>0</v>
      </c>
      <c r="I12" s="8">
        <v>0</v>
      </c>
      <c r="J12" s="8">
        <v>0</v>
      </c>
      <c r="K12" s="8">
        <v>0</v>
      </c>
      <c r="L12" s="8">
        <v>0</v>
      </c>
      <c r="M12" s="7">
        <f t="shared" si="1"/>
        <v>0</v>
      </c>
      <c r="N12" s="7">
        <f t="shared" si="1"/>
        <v>0</v>
      </c>
      <c r="O12" s="8">
        <v>2</v>
      </c>
      <c r="P12" s="8">
        <v>20500</v>
      </c>
      <c r="Q12" s="8">
        <v>3</v>
      </c>
      <c r="R12" s="8">
        <v>8200</v>
      </c>
      <c r="S12" s="8">
        <v>1</v>
      </c>
      <c r="T12" s="8">
        <v>6150</v>
      </c>
      <c r="U12" s="8">
        <v>5</v>
      </c>
      <c r="V12" s="8">
        <v>2050</v>
      </c>
      <c r="W12" s="8">
        <v>6</v>
      </c>
      <c r="X12" s="8">
        <v>4100</v>
      </c>
      <c r="Y12" s="7">
        <f t="shared" si="2"/>
        <v>17</v>
      </c>
      <c r="Z12" s="7">
        <f t="shared" si="3"/>
        <v>41000</v>
      </c>
      <c r="AA12" s="12">
        <v>3</v>
      </c>
      <c r="AB12" s="12">
        <v>13100</v>
      </c>
      <c r="AC12" s="12">
        <v>14</v>
      </c>
      <c r="AD12" s="12">
        <v>19650</v>
      </c>
      <c r="AE12" s="12">
        <v>14</v>
      </c>
      <c r="AF12" s="12">
        <v>26200</v>
      </c>
      <c r="AG12" s="12">
        <v>2</v>
      </c>
      <c r="AH12" s="12">
        <v>13100</v>
      </c>
      <c r="AI12" s="12">
        <v>1</v>
      </c>
      <c r="AJ12" s="12">
        <v>6550</v>
      </c>
      <c r="AK12" s="12">
        <v>240</v>
      </c>
      <c r="AL12" s="12">
        <v>52400</v>
      </c>
      <c r="AM12" s="20">
        <f t="shared" si="4"/>
        <v>291</v>
      </c>
      <c r="AN12" s="20">
        <f t="shared" si="5"/>
        <v>172000</v>
      </c>
      <c r="AO12" s="12">
        <v>0</v>
      </c>
      <c r="AP12" s="12">
        <v>0</v>
      </c>
      <c r="AQ12" s="12">
        <v>0</v>
      </c>
      <c r="AR12" s="12">
        <v>0</v>
      </c>
      <c r="AS12" s="12">
        <v>3</v>
      </c>
      <c r="AT12" s="12">
        <v>8200</v>
      </c>
      <c r="AU12" s="12">
        <v>1</v>
      </c>
      <c r="AV12" s="12">
        <v>12200</v>
      </c>
      <c r="AW12" s="12">
        <v>1</v>
      </c>
      <c r="AX12" s="12">
        <v>4900</v>
      </c>
      <c r="AY12" s="7">
        <f t="shared" si="6"/>
        <v>5</v>
      </c>
      <c r="AZ12" s="7">
        <f t="shared" si="6"/>
        <v>25300</v>
      </c>
      <c r="BA12" s="8">
        <v>16</v>
      </c>
      <c r="BB12" s="8">
        <v>10250</v>
      </c>
      <c r="BC12" s="8">
        <v>8</v>
      </c>
      <c r="BD12" s="8">
        <v>8200</v>
      </c>
      <c r="BE12" s="8">
        <v>105</v>
      </c>
      <c r="BF12" s="8">
        <v>13200</v>
      </c>
      <c r="BG12" s="8">
        <v>300</v>
      </c>
      <c r="BH12" s="8">
        <v>2050</v>
      </c>
      <c r="BI12" s="7">
        <f t="shared" si="7"/>
        <v>434</v>
      </c>
      <c r="BJ12" s="7">
        <f t="shared" si="7"/>
        <v>59000</v>
      </c>
      <c r="BK12" s="7">
        <f t="shared" si="8"/>
        <v>725</v>
      </c>
      <c r="BL12" s="7">
        <f t="shared" si="8"/>
        <v>231000</v>
      </c>
    </row>
    <row r="13" spans="1:64" ht="20.25">
      <c r="A13" s="14">
        <v>7</v>
      </c>
      <c r="B13" s="15" t="s">
        <v>49</v>
      </c>
      <c r="C13" s="8">
        <v>0</v>
      </c>
      <c r="D13" s="8">
        <v>0</v>
      </c>
      <c r="E13" s="8">
        <v>0</v>
      </c>
      <c r="F13" s="8">
        <v>0</v>
      </c>
      <c r="G13" s="19">
        <f t="shared" si="0"/>
        <v>0</v>
      </c>
      <c r="H13" s="19">
        <f t="shared" si="0"/>
        <v>0</v>
      </c>
      <c r="I13" s="8">
        <v>0</v>
      </c>
      <c r="J13" s="8">
        <v>0</v>
      </c>
      <c r="K13" s="8">
        <v>0</v>
      </c>
      <c r="L13" s="8">
        <v>0</v>
      </c>
      <c r="M13" s="7">
        <f t="shared" si="1"/>
        <v>0</v>
      </c>
      <c r="N13" s="7">
        <f t="shared" si="1"/>
        <v>0</v>
      </c>
      <c r="O13" s="8">
        <v>1</v>
      </c>
      <c r="P13" s="8">
        <v>51200</v>
      </c>
      <c r="Q13" s="8">
        <v>2</v>
      </c>
      <c r="R13" s="8">
        <v>20480</v>
      </c>
      <c r="S13" s="8">
        <v>1</v>
      </c>
      <c r="T13" s="8">
        <v>15360</v>
      </c>
      <c r="U13" s="8">
        <v>5</v>
      </c>
      <c r="V13" s="8">
        <v>5120</v>
      </c>
      <c r="W13" s="8">
        <v>9</v>
      </c>
      <c r="X13" s="8">
        <v>10240</v>
      </c>
      <c r="Y13" s="7">
        <f t="shared" si="2"/>
        <v>18</v>
      </c>
      <c r="Z13" s="7">
        <f t="shared" si="3"/>
        <v>102400</v>
      </c>
      <c r="AA13" s="12">
        <v>4</v>
      </c>
      <c r="AB13" s="12">
        <v>16110</v>
      </c>
      <c r="AC13" s="12">
        <v>22</v>
      </c>
      <c r="AD13" s="12">
        <v>24165</v>
      </c>
      <c r="AE13" s="12">
        <v>22</v>
      </c>
      <c r="AF13" s="12">
        <v>32220</v>
      </c>
      <c r="AG13" s="12">
        <v>3</v>
      </c>
      <c r="AH13" s="12">
        <v>16110</v>
      </c>
      <c r="AI13" s="12">
        <v>1</v>
      </c>
      <c r="AJ13" s="12">
        <v>8055</v>
      </c>
      <c r="AK13" s="12">
        <v>290</v>
      </c>
      <c r="AL13" s="12">
        <v>64440</v>
      </c>
      <c r="AM13" s="20">
        <f t="shared" si="4"/>
        <v>360</v>
      </c>
      <c r="AN13" s="20">
        <f t="shared" si="5"/>
        <v>263500</v>
      </c>
      <c r="AO13" s="12">
        <v>0</v>
      </c>
      <c r="AP13" s="12">
        <v>0</v>
      </c>
      <c r="AQ13" s="12">
        <v>0</v>
      </c>
      <c r="AR13" s="12">
        <v>0</v>
      </c>
      <c r="AS13" s="12">
        <v>6</v>
      </c>
      <c r="AT13" s="12">
        <v>5840</v>
      </c>
      <c r="AU13" s="12">
        <v>2</v>
      </c>
      <c r="AV13" s="12">
        <v>10480</v>
      </c>
      <c r="AW13" s="12">
        <v>1</v>
      </c>
      <c r="AX13" s="12">
        <v>5420</v>
      </c>
      <c r="AY13" s="7">
        <f t="shared" si="6"/>
        <v>9</v>
      </c>
      <c r="AZ13" s="7">
        <f t="shared" si="6"/>
        <v>21740</v>
      </c>
      <c r="BA13" s="8">
        <v>9</v>
      </c>
      <c r="BB13" s="8">
        <v>5120</v>
      </c>
      <c r="BC13" s="8">
        <v>5</v>
      </c>
      <c r="BD13" s="8">
        <v>11840</v>
      </c>
      <c r="BE13" s="8">
        <v>64</v>
      </c>
      <c r="BF13" s="8">
        <v>5400</v>
      </c>
      <c r="BG13" s="8">
        <v>170</v>
      </c>
      <c r="BH13" s="8">
        <v>4400</v>
      </c>
      <c r="BI13" s="7">
        <f t="shared" si="7"/>
        <v>257</v>
      </c>
      <c r="BJ13" s="7">
        <f t="shared" si="7"/>
        <v>48500</v>
      </c>
      <c r="BK13" s="7">
        <f t="shared" si="8"/>
        <v>617</v>
      </c>
      <c r="BL13" s="7">
        <f t="shared" si="8"/>
        <v>312000</v>
      </c>
    </row>
    <row r="14" spans="1:64" ht="20.25">
      <c r="A14" s="14">
        <v>8</v>
      </c>
      <c r="B14" s="15" t="s">
        <v>50</v>
      </c>
      <c r="C14" s="8">
        <v>420</v>
      </c>
      <c r="D14" s="8">
        <v>69200</v>
      </c>
      <c r="E14" s="8">
        <v>28</v>
      </c>
      <c r="F14" s="8">
        <v>51900</v>
      </c>
      <c r="G14" s="19">
        <f t="shared" si="0"/>
        <v>448</v>
      </c>
      <c r="H14" s="19">
        <f t="shared" si="0"/>
        <v>121100</v>
      </c>
      <c r="I14" s="8">
        <v>3</v>
      </c>
      <c r="J14" s="8">
        <v>34600</v>
      </c>
      <c r="K14" s="8">
        <v>30</v>
      </c>
      <c r="L14" s="8">
        <v>17300</v>
      </c>
      <c r="M14" s="7">
        <f t="shared" si="1"/>
        <v>481</v>
      </c>
      <c r="N14" s="7">
        <f t="shared" si="1"/>
        <v>173000</v>
      </c>
      <c r="O14" s="8">
        <v>1</v>
      </c>
      <c r="P14" s="8">
        <v>95300</v>
      </c>
      <c r="Q14" s="8">
        <v>2</v>
      </c>
      <c r="R14" s="8">
        <v>38120</v>
      </c>
      <c r="S14" s="8">
        <v>1</v>
      </c>
      <c r="T14" s="8">
        <v>28590</v>
      </c>
      <c r="U14" s="8">
        <v>5</v>
      </c>
      <c r="V14" s="8">
        <v>9530</v>
      </c>
      <c r="W14" s="8">
        <v>15</v>
      </c>
      <c r="X14" s="8">
        <v>19060</v>
      </c>
      <c r="Y14" s="7">
        <f t="shared" si="2"/>
        <v>24</v>
      </c>
      <c r="Z14" s="7">
        <f t="shared" si="3"/>
        <v>190600</v>
      </c>
      <c r="AA14" s="12">
        <v>6</v>
      </c>
      <c r="AB14" s="12">
        <v>25340</v>
      </c>
      <c r="AC14" s="12">
        <v>37</v>
      </c>
      <c r="AD14" s="12">
        <v>38010</v>
      </c>
      <c r="AE14" s="12">
        <v>36</v>
      </c>
      <c r="AF14" s="12">
        <v>50680</v>
      </c>
      <c r="AG14" s="12">
        <v>5</v>
      </c>
      <c r="AH14" s="12">
        <v>25340</v>
      </c>
      <c r="AI14" s="12">
        <v>2</v>
      </c>
      <c r="AJ14" s="12">
        <v>12670</v>
      </c>
      <c r="AK14" s="12">
        <v>615</v>
      </c>
      <c r="AL14" s="12">
        <v>101360</v>
      </c>
      <c r="AM14" s="20">
        <f t="shared" si="4"/>
        <v>1206</v>
      </c>
      <c r="AN14" s="20">
        <f t="shared" si="5"/>
        <v>617000</v>
      </c>
      <c r="AO14" s="12">
        <v>0</v>
      </c>
      <c r="AP14" s="12">
        <v>0</v>
      </c>
      <c r="AQ14" s="12">
        <v>0</v>
      </c>
      <c r="AR14" s="12">
        <v>0</v>
      </c>
      <c r="AS14" s="12">
        <v>7</v>
      </c>
      <c r="AT14" s="12">
        <v>88120</v>
      </c>
      <c r="AU14" s="12">
        <v>3</v>
      </c>
      <c r="AV14" s="12">
        <v>63210</v>
      </c>
      <c r="AW14" s="12">
        <v>3</v>
      </c>
      <c r="AX14" s="12">
        <v>19060</v>
      </c>
      <c r="AY14" s="7">
        <f t="shared" si="6"/>
        <v>13</v>
      </c>
      <c r="AZ14" s="7">
        <f t="shared" si="6"/>
        <v>170390</v>
      </c>
      <c r="BA14" s="8">
        <v>93</v>
      </c>
      <c r="BB14" s="8">
        <v>49530</v>
      </c>
      <c r="BC14" s="8">
        <v>43</v>
      </c>
      <c r="BD14" s="8">
        <v>38120</v>
      </c>
      <c r="BE14" s="8">
        <v>600</v>
      </c>
      <c r="BF14" s="8">
        <v>44507</v>
      </c>
      <c r="BG14" s="8">
        <v>1700</v>
      </c>
      <c r="BH14" s="8">
        <v>30953</v>
      </c>
      <c r="BI14" s="7">
        <f t="shared" si="7"/>
        <v>2449</v>
      </c>
      <c r="BJ14" s="7">
        <f t="shared" si="7"/>
        <v>333500</v>
      </c>
      <c r="BK14" s="7">
        <f t="shared" si="8"/>
        <v>3655</v>
      </c>
      <c r="BL14" s="7">
        <f t="shared" si="8"/>
        <v>950500</v>
      </c>
    </row>
    <row r="15" spans="1:64" ht="20.25">
      <c r="A15" s="14">
        <v>9</v>
      </c>
      <c r="B15" s="15" t="s">
        <v>51</v>
      </c>
      <c r="C15" s="8">
        <v>170</v>
      </c>
      <c r="D15" s="8">
        <v>61140</v>
      </c>
      <c r="E15" s="8">
        <v>44</v>
      </c>
      <c r="F15" s="8">
        <v>45855</v>
      </c>
      <c r="G15" s="19">
        <f t="shared" si="0"/>
        <v>214</v>
      </c>
      <c r="H15" s="19">
        <f t="shared" si="0"/>
        <v>106995</v>
      </c>
      <c r="I15" s="8">
        <v>6</v>
      </c>
      <c r="J15" s="8">
        <v>30570</v>
      </c>
      <c r="K15" s="8">
        <v>25</v>
      </c>
      <c r="L15" s="8">
        <v>15285</v>
      </c>
      <c r="M15" s="7">
        <f t="shared" si="1"/>
        <v>245</v>
      </c>
      <c r="N15" s="7">
        <f t="shared" si="1"/>
        <v>152850</v>
      </c>
      <c r="O15" s="8">
        <v>2</v>
      </c>
      <c r="P15" s="8">
        <v>114000</v>
      </c>
      <c r="Q15" s="8">
        <v>6</v>
      </c>
      <c r="R15" s="8">
        <v>45600</v>
      </c>
      <c r="S15" s="8">
        <v>1</v>
      </c>
      <c r="T15" s="8">
        <v>34200</v>
      </c>
      <c r="U15" s="8">
        <v>5</v>
      </c>
      <c r="V15" s="8">
        <v>11400</v>
      </c>
      <c r="W15" s="8">
        <v>14</v>
      </c>
      <c r="X15" s="8">
        <v>22800</v>
      </c>
      <c r="Y15" s="7">
        <f t="shared" si="2"/>
        <v>28</v>
      </c>
      <c r="Z15" s="7">
        <f t="shared" si="3"/>
        <v>228000</v>
      </c>
      <c r="AA15" s="12">
        <v>6</v>
      </c>
      <c r="AB15" s="12">
        <v>19680</v>
      </c>
      <c r="AC15" s="12">
        <v>34</v>
      </c>
      <c r="AD15" s="12">
        <v>29520</v>
      </c>
      <c r="AE15" s="12">
        <v>34</v>
      </c>
      <c r="AF15" s="12">
        <v>39360</v>
      </c>
      <c r="AG15" s="12">
        <v>4</v>
      </c>
      <c r="AH15" s="12">
        <v>19680</v>
      </c>
      <c r="AI15" s="12">
        <v>2</v>
      </c>
      <c r="AJ15" s="12">
        <v>9840</v>
      </c>
      <c r="AK15" s="12">
        <v>270</v>
      </c>
      <c r="AL15" s="12">
        <v>78720</v>
      </c>
      <c r="AM15" s="20">
        <f t="shared" si="4"/>
        <v>623</v>
      </c>
      <c r="AN15" s="20">
        <f t="shared" si="5"/>
        <v>577650</v>
      </c>
      <c r="AO15" s="12">
        <v>0</v>
      </c>
      <c r="AP15" s="12">
        <v>0</v>
      </c>
      <c r="AQ15" s="12">
        <v>0</v>
      </c>
      <c r="AR15" s="12">
        <v>0</v>
      </c>
      <c r="AS15" s="12">
        <v>6</v>
      </c>
      <c r="AT15" s="12">
        <v>45600</v>
      </c>
      <c r="AU15" s="12">
        <v>3</v>
      </c>
      <c r="AV15" s="12">
        <v>30500</v>
      </c>
      <c r="AW15" s="12">
        <v>2</v>
      </c>
      <c r="AX15" s="12">
        <v>12700</v>
      </c>
      <c r="AY15" s="7">
        <f t="shared" si="6"/>
        <v>11</v>
      </c>
      <c r="AZ15" s="7">
        <f t="shared" si="6"/>
        <v>88800</v>
      </c>
      <c r="BA15" s="8">
        <v>48</v>
      </c>
      <c r="BB15" s="8">
        <v>11400</v>
      </c>
      <c r="BC15" s="8">
        <v>22</v>
      </c>
      <c r="BD15" s="8">
        <v>30700</v>
      </c>
      <c r="BE15" s="8">
        <v>310</v>
      </c>
      <c r="BF15" s="8">
        <v>25600</v>
      </c>
      <c r="BG15" s="8">
        <v>900</v>
      </c>
      <c r="BH15" s="8">
        <v>15600</v>
      </c>
      <c r="BI15" s="7">
        <f t="shared" si="7"/>
        <v>1291</v>
      </c>
      <c r="BJ15" s="7">
        <f t="shared" si="7"/>
        <v>172100</v>
      </c>
      <c r="BK15" s="7">
        <f t="shared" si="8"/>
        <v>1914</v>
      </c>
      <c r="BL15" s="7">
        <f t="shared" si="8"/>
        <v>749750</v>
      </c>
    </row>
    <row r="16" spans="1:64" ht="20.25">
      <c r="A16" s="14">
        <v>10</v>
      </c>
      <c r="B16" s="15" t="s">
        <v>52</v>
      </c>
      <c r="C16" s="8">
        <v>0</v>
      </c>
      <c r="D16" s="8">
        <v>0</v>
      </c>
      <c r="E16" s="8">
        <v>0</v>
      </c>
      <c r="F16" s="8">
        <v>0</v>
      </c>
      <c r="G16" s="19">
        <f t="shared" si="0"/>
        <v>0</v>
      </c>
      <c r="H16" s="19">
        <f t="shared" si="0"/>
        <v>0</v>
      </c>
      <c r="I16" s="8">
        <v>0</v>
      </c>
      <c r="J16" s="8">
        <v>0</v>
      </c>
      <c r="K16" s="8">
        <v>0</v>
      </c>
      <c r="L16" s="8">
        <v>0</v>
      </c>
      <c r="M16" s="7">
        <f t="shared" si="1"/>
        <v>0</v>
      </c>
      <c r="N16" s="7">
        <f t="shared" si="1"/>
        <v>0</v>
      </c>
      <c r="O16" s="8">
        <v>2</v>
      </c>
      <c r="P16" s="8">
        <v>89500</v>
      </c>
      <c r="Q16" s="8">
        <v>4</v>
      </c>
      <c r="R16" s="8">
        <v>35800</v>
      </c>
      <c r="S16" s="8">
        <v>1</v>
      </c>
      <c r="T16" s="8">
        <v>26850</v>
      </c>
      <c r="U16" s="8">
        <v>4</v>
      </c>
      <c r="V16" s="8">
        <v>8950</v>
      </c>
      <c r="W16" s="8">
        <v>10</v>
      </c>
      <c r="X16" s="8">
        <v>17900</v>
      </c>
      <c r="Y16" s="7">
        <f t="shared" si="2"/>
        <v>21</v>
      </c>
      <c r="Z16" s="7">
        <f t="shared" si="3"/>
        <v>179000</v>
      </c>
      <c r="AA16" s="12">
        <v>4</v>
      </c>
      <c r="AB16" s="12">
        <v>11050</v>
      </c>
      <c r="AC16" s="12">
        <v>23</v>
      </c>
      <c r="AD16" s="12">
        <v>16575</v>
      </c>
      <c r="AE16" s="12">
        <v>23</v>
      </c>
      <c r="AF16" s="12">
        <v>22100</v>
      </c>
      <c r="AG16" s="12">
        <v>3</v>
      </c>
      <c r="AH16" s="12">
        <v>11050</v>
      </c>
      <c r="AI16" s="12">
        <v>2</v>
      </c>
      <c r="AJ16" s="12">
        <v>5525</v>
      </c>
      <c r="AK16" s="12">
        <v>145</v>
      </c>
      <c r="AL16" s="12">
        <v>44200</v>
      </c>
      <c r="AM16" s="20">
        <f t="shared" si="4"/>
        <v>221</v>
      </c>
      <c r="AN16" s="20">
        <f t="shared" si="5"/>
        <v>289500</v>
      </c>
      <c r="AO16" s="12">
        <v>0</v>
      </c>
      <c r="AP16" s="12">
        <v>0</v>
      </c>
      <c r="AQ16" s="12">
        <v>0</v>
      </c>
      <c r="AR16" s="12">
        <v>0</v>
      </c>
      <c r="AS16" s="12">
        <v>5</v>
      </c>
      <c r="AT16" s="12">
        <v>35800</v>
      </c>
      <c r="AU16" s="12">
        <v>3</v>
      </c>
      <c r="AV16" s="12">
        <v>25800</v>
      </c>
      <c r="AW16" s="12">
        <v>2</v>
      </c>
      <c r="AX16" s="12">
        <v>17900</v>
      </c>
      <c r="AY16" s="7">
        <f t="shared" si="6"/>
        <v>10</v>
      </c>
      <c r="AZ16" s="7">
        <f t="shared" si="6"/>
        <v>79500</v>
      </c>
      <c r="BA16" s="8">
        <v>46</v>
      </c>
      <c r="BB16" s="8">
        <v>35800</v>
      </c>
      <c r="BC16" s="8">
        <v>22</v>
      </c>
      <c r="BD16" s="8">
        <v>33800</v>
      </c>
      <c r="BE16" s="8">
        <v>300</v>
      </c>
      <c r="BF16" s="8">
        <v>8200</v>
      </c>
      <c r="BG16" s="8">
        <v>800</v>
      </c>
      <c r="BH16" s="8">
        <v>9700</v>
      </c>
      <c r="BI16" s="7">
        <f t="shared" si="7"/>
        <v>1178</v>
      </c>
      <c r="BJ16" s="7">
        <f t="shared" si="7"/>
        <v>167000</v>
      </c>
      <c r="BK16" s="7">
        <f t="shared" si="8"/>
        <v>1399</v>
      </c>
      <c r="BL16" s="7">
        <f t="shared" si="8"/>
        <v>456500</v>
      </c>
    </row>
    <row r="17" spans="1:64" ht="20.25">
      <c r="A17" s="14">
        <v>11</v>
      </c>
      <c r="B17" s="15" t="s">
        <v>53</v>
      </c>
      <c r="C17" s="8">
        <v>420</v>
      </c>
      <c r="D17" s="8">
        <v>69600</v>
      </c>
      <c r="E17" s="8">
        <v>117</v>
      </c>
      <c r="F17" s="8">
        <v>52200</v>
      </c>
      <c r="G17" s="19">
        <f t="shared" si="0"/>
        <v>537</v>
      </c>
      <c r="H17" s="19">
        <f t="shared" si="0"/>
        <v>121800</v>
      </c>
      <c r="I17" s="8">
        <v>5</v>
      </c>
      <c r="J17" s="8">
        <v>34800</v>
      </c>
      <c r="K17" s="8">
        <v>25</v>
      </c>
      <c r="L17" s="8">
        <v>17400</v>
      </c>
      <c r="M17" s="7">
        <f t="shared" si="1"/>
        <v>567</v>
      </c>
      <c r="N17" s="7">
        <f t="shared" si="1"/>
        <v>174000</v>
      </c>
      <c r="O17" s="8">
        <v>2</v>
      </c>
      <c r="P17" s="8">
        <v>81300</v>
      </c>
      <c r="Q17" s="8">
        <v>4</v>
      </c>
      <c r="R17" s="8">
        <v>32520</v>
      </c>
      <c r="S17" s="8">
        <v>1</v>
      </c>
      <c r="T17" s="8">
        <v>24390</v>
      </c>
      <c r="U17" s="8">
        <v>6</v>
      </c>
      <c r="V17" s="8">
        <v>8130</v>
      </c>
      <c r="W17" s="8">
        <v>13</v>
      </c>
      <c r="X17" s="8">
        <v>16260</v>
      </c>
      <c r="Y17" s="7">
        <f t="shared" si="2"/>
        <v>26</v>
      </c>
      <c r="Z17" s="7">
        <f t="shared" si="3"/>
        <v>162600</v>
      </c>
      <c r="AA17" s="12">
        <v>6</v>
      </c>
      <c r="AB17" s="12">
        <v>19660</v>
      </c>
      <c r="AC17" s="12">
        <v>31</v>
      </c>
      <c r="AD17" s="12">
        <v>29490</v>
      </c>
      <c r="AE17" s="12">
        <v>31</v>
      </c>
      <c r="AF17" s="12">
        <v>39320</v>
      </c>
      <c r="AG17" s="12">
        <v>4</v>
      </c>
      <c r="AH17" s="12">
        <v>19660</v>
      </c>
      <c r="AI17" s="12">
        <v>2</v>
      </c>
      <c r="AJ17" s="12">
        <v>9830</v>
      </c>
      <c r="AK17" s="12">
        <v>135</v>
      </c>
      <c r="AL17" s="12">
        <v>78640</v>
      </c>
      <c r="AM17" s="20">
        <f t="shared" si="4"/>
        <v>802</v>
      </c>
      <c r="AN17" s="20">
        <f t="shared" si="5"/>
        <v>533200</v>
      </c>
      <c r="AO17" s="12">
        <v>0</v>
      </c>
      <c r="AP17" s="12">
        <v>0</v>
      </c>
      <c r="AQ17" s="12">
        <v>0</v>
      </c>
      <c r="AR17" s="12">
        <v>0</v>
      </c>
      <c r="AS17" s="12">
        <v>2</v>
      </c>
      <c r="AT17" s="12">
        <v>32520</v>
      </c>
      <c r="AU17" s="12">
        <v>1</v>
      </c>
      <c r="AV17" s="12">
        <v>82840</v>
      </c>
      <c r="AW17" s="12">
        <v>3</v>
      </c>
      <c r="AX17" s="12">
        <v>16260</v>
      </c>
      <c r="AY17" s="7">
        <f t="shared" si="6"/>
        <v>6</v>
      </c>
      <c r="AZ17" s="7">
        <f t="shared" si="6"/>
        <v>131620</v>
      </c>
      <c r="BA17" s="8">
        <v>78</v>
      </c>
      <c r="BB17" s="8">
        <v>58130</v>
      </c>
      <c r="BC17" s="8">
        <v>36</v>
      </c>
      <c r="BD17" s="8">
        <v>82520</v>
      </c>
      <c r="BE17" s="8">
        <v>502</v>
      </c>
      <c r="BF17" s="8">
        <v>32520</v>
      </c>
      <c r="BG17" s="8">
        <v>1400</v>
      </c>
      <c r="BH17" s="8">
        <v>24210</v>
      </c>
      <c r="BI17" s="7">
        <f t="shared" si="7"/>
        <v>2022</v>
      </c>
      <c r="BJ17" s="7">
        <f t="shared" si="7"/>
        <v>329000</v>
      </c>
      <c r="BK17" s="7">
        <f t="shared" si="8"/>
        <v>2824</v>
      </c>
      <c r="BL17" s="7">
        <f t="shared" si="8"/>
        <v>862200</v>
      </c>
    </row>
    <row r="18" spans="1:64" ht="20.25">
      <c r="A18" s="14">
        <v>12</v>
      </c>
      <c r="B18" s="15" t="s">
        <v>54</v>
      </c>
      <c r="C18" s="8">
        <v>35</v>
      </c>
      <c r="D18" s="8">
        <v>5324</v>
      </c>
      <c r="E18" s="8">
        <v>35</v>
      </c>
      <c r="F18" s="8">
        <v>3993</v>
      </c>
      <c r="G18" s="19">
        <f t="shared" si="0"/>
        <v>70</v>
      </c>
      <c r="H18" s="19">
        <f t="shared" si="0"/>
        <v>9317</v>
      </c>
      <c r="I18" s="8">
        <v>2</v>
      </c>
      <c r="J18" s="8">
        <v>2662</v>
      </c>
      <c r="K18" s="8">
        <v>10</v>
      </c>
      <c r="L18" s="8">
        <v>1331</v>
      </c>
      <c r="M18" s="7">
        <f t="shared" si="1"/>
        <v>82</v>
      </c>
      <c r="N18" s="7">
        <f t="shared" si="1"/>
        <v>13310</v>
      </c>
      <c r="O18" s="8">
        <v>1</v>
      </c>
      <c r="P18" s="8">
        <v>24200</v>
      </c>
      <c r="Q18" s="8">
        <v>3</v>
      </c>
      <c r="R18" s="8">
        <v>9680</v>
      </c>
      <c r="S18" s="8">
        <v>1</v>
      </c>
      <c r="T18" s="8">
        <v>7260</v>
      </c>
      <c r="U18" s="8">
        <v>3</v>
      </c>
      <c r="V18" s="8">
        <v>2420</v>
      </c>
      <c r="W18" s="8">
        <v>6</v>
      </c>
      <c r="X18" s="8">
        <v>4840</v>
      </c>
      <c r="Y18" s="7">
        <f t="shared" si="2"/>
        <v>14</v>
      </c>
      <c r="Z18" s="7">
        <f t="shared" si="3"/>
        <v>48400</v>
      </c>
      <c r="AA18" s="12">
        <v>3</v>
      </c>
      <c r="AB18" s="12">
        <v>12440</v>
      </c>
      <c r="AC18" s="12">
        <v>14</v>
      </c>
      <c r="AD18" s="12">
        <v>18660</v>
      </c>
      <c r="AE18" s="12">
        <v>14</v>
      </c>
      <c r="AF18" s="12">
        <v>24880</v>
      </c>
      <c r="AG18" s="12">
        <v>4</v>
      </c>
      <c r="AH18" s="12">
        <v>12440</v>
      </c>
      <c r="AI18" s="12">
        <v>1</v>
      </c>
      <c r="AJ18" s="12">
        <v>6220</v>
      </c>
      <c r="AK18" s="12">
        <v>35</v>
      </c>
      <c r="AL18" s="12">
        <v>49760</v>
      </c>
      <c r="AM18" s="20">
        <f t="shared" si="4"/>
        <v>167</v>
      </c>
      <c r="AN18" s="20">
        <f t="shared" si="5"/>
        <v>186110</v>
      </c>
      <c r="AO18" s="12">
        <v>0</v>
      </c>
      <c r="AP18" s="12">
        <v>0</v>
      </c>
      <c r="AQ18" s="12">
        <v>0</v>
      </c>
      <c r="AR18" s="12">
        <v>0</v>
      </c>
      <c r="AS18" s="12">
        <v>3</v>
      </c>
      <c r="AT18" s="12">
        <v>14860</v>
      </c>
      <c r="AU18" s="12">
        <v>2</v>
      </c>
      <c r="AV18" s="12">
        <v>10660</v>
      </c>
      <c r="AW18" s="12">
        <v>1</v>
      </c>
      <c r="AX18" s="12">
        <v>9400</v>
      </c>
      <c r="AY18" s="7">
        <f t="shared" si="6"/>
        <v>6</v>
      </c>
      <c r="AZ18" s="7">
        <f t="shared" si="6"/>
        <v>34920</v>
      </c>
      <c r="BA18" s="8">
        <v>22</v>
      </c>
      <c r="BB18" s="8">
        <v>12240</v>
      </c>
      <c r="BC18" s="8">
        <v>10</v>
      </c>
      <c r="BD18" s="8">
        <v>14860</v>
      </c>
      <c r="BE18" s="8">
        <v>140</v>
      </c>
      <c r="BF18" s="8">
        <v>13860</v>
      </c>
      <c r="BG18" s="8">
        <v>400</v>
      </c>
      <c r="BH18" s="8">
        <v>2420</v>
      </c>
      <c r="BI18" s="7">
        <f t="shared" si="7"/>
        <v>578</v>
      </c>
      <c r="BJ18" s="7">
        <f t="shared" si="7"/>
        <v>78300</v>
      </c>
      <c r="BK18" s="7">
        <f t="shared" si="8"/>
        <v>745</v>
      </c>
      <c r="BL18" s="7">
        <f t="shared" si="8"/>
        <v>264410</v>
      </c>
    </row>
    <row r="19" spans="1:64" ht="20.25">
      <c r="A19" s="14">
        <v>13</v>
      </c>
      <c r="B19" s="15" t="s">
        <v>55</v>
      </c>
      <c r="C19" s="8">
        <v>535</v>
      </c>
      <c r="D19" s="8">
        <v>80400</v>
      </c>
      <c r="E19" s="8">
        <v>55</v>
      </c>
      <c r="F19" s="8">
        <v>60300</v>
      </c>
      <c r="G19" s="19">
        <f t="shared" si="0"/>
        <v>590</v>
      </c>
      <c r="H19" s="19">
        <f t="shared" si="0"/>
        <v>140700</v>
      </c>
      <c r="I19" s="8">
        <v>12</v>
      </c>
      <c r="J19" s="8">
        <v>40200</v>
      </c>
      <c r="K19" s="8">
        <v>15</v>
      </c>
      <c r="L19" s="8">
        <v>20100</v>
      </c>
      <c r="M19" s="7">
        <f t="shared" si="1"/>
        <v>617</v>
      </c>
      <c r="N19" s="7">
        <f t="shared" si="1"/>
        <v>201000</v>
      </c>
      <c r="O19" s="8">
        <v>2</v>
      </c>
      <c r="P19" s="8">
        <v>110900</v>
      </c>
      <c r="Q19" s="8">
        <v>3</v>
      </c>
      <c r="R19" s="8">
        <v>44360</v>
      </c>
      <c r="S19" s="8">
        <v>1</v>
      </c>
      <c r="T19" s="8">
        <v>33270</v>
      </c>
      <c r="U19" s="8">
        <v>6</v>
      </c>
      <c r="V19" s="8">
        <v>11090</v>
      </c>
      <c r="W19" s="8">
        <v>17</v>
      </c>
      <c r="X19" s="8">
        <v>22180</v>
      </c>
      <c r="Y19" s="7">
        <f t="shared" si="2"/>
        <v>29</v>
      </c>
      <c r="Z19" s="7">
        <f t="shared" si="3"/>
        <v>221800</v>
      </c>
      <c r="AA19" s="12">
        <v>7</v>
      </c>
      <c r="AB19" s="12">
        <v>28900</v>
      </c>
      <c r="AC19" s="12">
        <v>41</v>
      </c>
      <c r="AD19" s="12">
        <v>43350</v>
      </c>
      <c r="AE19" s="12">
        <v>41</v>
      </c>
      <c r="AF19" s="12">
        <v>57800</v>
      </c>
      <c r="AG19" s="12">
        <v>5</v>
      </c>
      <c r="AH19" s="12">
        <v>28900</v>
      </c>
      <c r="AI19" s="12">
        <v>3</v>
      </c>
      <c r="AJ19" s="12">
        <v>14450</v>
      </c>
      <c r="AK19" s="12">
        <v>90</v>
      </c>
      <c r="AL19" s="12">
        <v>115600</v>
      </c>
      <c r="AM19" s="20">
        <f t="shared" si="4"/>
        <v>833</v>
      </c>
      <c r="AN19" s="20">
        <f t="shared" si="5"/>
        <v>711800</v>
      </c>
      <c r="AO19" s="12">
        <v>0</v>
      </c>
      <c r="AP19" s="12">
        <v>0</v>
      </c>
      <c r="AQ19" s="12">
        <v>0</v>
      </c>
      <c r="AR19" s="12">
        <v>0</v>
      </c>
      <c r="AS19" s="12">
        <v>3</v>
      </c>
      <c r="AT19" s="12">
        <v>53010</v>
      </c>
      <c r="AU19" s="12">
        <v>2</v>
      </c>
      <c r="AV19" s="12">
        <v>94730</v>
      </c>
      <c r="AW19" s="12">
        <v>3</v>
      </c>
      <c r="AX19" s="12">
        <v>72890</v>
      </c>
      <c r="AY19" s="7">
        <f t="shared" si="6"/>
        <v>8</v>
      </c>
      <c r="AZ19" s="7">
        <f t="shared" si="6"/>
        <v>220630</v>
      </c>
      <c r="BA19" s="8">
        <v>94</v>
      </c>
      <c r="BB19" s="8">
        <v>51090</v>
      </c>
      <c r="BC19" s="8">
        <v>44</v>
      </c>
      <c r="BD19" s="8">
        <v>44360</v>
      </c>
      <c r="BE19" s="8">
        <v>607</v>
      </c>
      <c r="BF19" s="8">
        <v>38630</v>
      </c>
      <c r="BG19" s="8">
        <v>1700</v>
      </c>
      <c r="BH19" s="8">
        <v>11090</v>
      </c>
      <c r="BI19" s="7">
        <f t="shared" si="7"/>
        <v>2453</v>
      </c>
      <c r="BJ19" s="7">
        <f t="shared" si="7"/>
        <v>365800</v>
      </c>
      <c r="BK19" s="7">
        <f t="shared" si="8"/>
        <v>3286</v>
      </c>
      <c r="BL19" s="7">
        <f t="shared" si="8"/>
        <v>1077600</v>
      </c>
    </row>
    <row r="20" spans="1:64" ht="20.25">
      <c r="A20" s="14">
        <v>14</v>
      </c>
      <c r="B20" s="15" t="s">
        <v>56</v>
      </c>
      <c r="C20" s="8">
        <v>8515</v>
      </c>
      <c r="D20" s="8">
        <v>1086292</v>
      </c>
      <c r="E20" s="8">
        <v>420</v>
      </c>
      <c r="F20" s="8">
        <v>814719</v>
      </c>
      <c r="G20" s="19">
        <f t="shared" si="0"/>
        <v>8935</v>
      </c>
      <c r="H20" s="19">
        <f t="shared" si="0"/>
        <v>1901011</v>
      </c>
      <c r="I20" s="8">
        <v>19</v>
      </c>
      <c r="J20" s="8">
        <v>543146</v>
      </c>
      <c r="K20" s="8">
        <v>60</v>
      </c>
      <c r="L20" s="8">
        <v>271573</v>
      </c>
      <c r="M20" s="7">
        <f t="shared" si="1"/>
        <v>9014</v>
      </c>
      <c r="N20" s="7">
        <f t="shared" si="1"/>
        <v>2715730</v>
      </c>
      <c r="O20" s="8">
        <v>3</v>
      </c>
      <c r="P20" s="8">
        <v>599900</v>
      </c>
      <c r="Q20" s="8">
        <v>6</v>
      </c>
      <c r="R20" s="8">
        <v>239960</v>
      </c>
      <c r="S20" s="8">
        <v>3</v>
      </c>
      <c r="T20" s="8">
        <v>179970</v>
      </c>
      <c r="U20" s="8">
        <v>4</v>
      </c>
      <c r="V20" s="8">
        <v>59990</v>
      </c>
      <c r="W20" s="8">
        <v>72</v>
      </c>
      <c r="X20" s="8">
        <v>119980</v>
      </c>
      <c r="Y20" s="7">
        <f t="shared" si="2"/>
        <v>88</v>
      </c>
      <c r="Z20" s="7">
        <f t="shared" si="3"/>
        <v>1199800</v>
      </c>
      <c r="AA20" s="12">
        <v>29</v>
      </c>
      <c r="AB20" s="12">
        <v>94420</v>
      </c>
      <c r="AC20" s="12">
        <v>173</v>
      </c>
      <c r="AD20" s="12">
        <v>191630</v>
      </c>
      <c r="AE20" s="12">
        <v>172</v>
      </c>
      <c r="AF20" s="12">
        <v>188840</v>
      </c>
      <c r="AG20" s="12">
        <v>22</v>
      </c>
      <c r="AH20" s="12">
        <v>94420</v>
      </c>
      <c r="AI20" s="12">
        <v>7</v>
      </c>
      <c r="AJ20" s="12">
        <v>97210</v>
      </c>
      <c r="AK20" s="12">
        <v>665</v>
      </c>
      <c r="AL20" s="12">
        <v>277680</v>
      </c>
      <c r="AM20" s="20">
        <f t="shared" si="4"/>
        <v>10170</v>
      </c>
      <c r="AN20" s="20">
        <f t="shared" si="5"/>
        <v>4859730</v>
      </c>
      <c r="AO20" s="12">
        <v>0</v>
      </c>
      <c r="AP20" s="12">
        <v>0</v>
      </c>
      <c r="AQ20" s="12">
        <v>0</v>
      </c>
      <c r="AR20" s="12">
        <v>0</v>
      </c>
      <c r="AS20" s="12">
        <v>15</v>
      </c>
      <c r="AT20" s="12">
        <v>152370</v>
      </c>
      <c r="AU20" s="12">
        <v>9</v>
      </c>
      <c r="AV20" s="12">
        <v>139690</v>
      </c>
      <c r="AW20" s="12">
        <v>7</v>
      </c>
      <c r="AX20" s="12">
        <v>109890</v>
      </c>
      <c r="AY20" s="7">
        <f t="shared" si="6"/>
        <v>31</v>
      </c>
      <c r="AZ20" s="7">
        <f t="shared" si="6"/>
        <v>401950</v>
      </c>
      <c r="BA20" s="8">
        <v>257</v>
      </c>
      <c r="BB20" s="8">
        <v>159990</v>
      </c>
      <c r="BC20" s="8">
        <v>120</v>
      </c>
      <c r="BD20" s="8">
        <v>239960</v>
      </c>
      <c r="BE20" s="8">
        <v>1657</v>
      </c>
      <c r="BF20" s="8">
        <v>139960</v>
      </c>
      <c r="BG20" s="8">
        <v>4600</v>
      </c>
      <c r="BH20" s="8">
        <v>59990</v>
      </c>
      <c r="BI20" s="7">
        <f t="shared" si="7"/>
        <v>6665</v>
      </c>
      <c r="BJ20" s="7">
        <f t="shared" si="7"/>
        <v>1001850</v>
      </c>
      <c r="BK20" s="7">
        <f t="shared" si="8"/>
        <v>16835</v>
      </c>
      <c r="BL20" s="7">
        <f t="shared" si="8"/>
        <v>5861580</v>
      </c>
    </row>
    <row r="21" spans="1:64" ht="20.25">
      <c r="A21" s="14">
        <v>15</v>
      </c>
      <c r="B21" s="15" t="s">
        <v>57</v>
      </c>
      <c r="C21" s="8">
        <v>0</v>
      </c>
      <c r="D21" s="8">
        <v>0</v>
      </c>
      <c r="E21" s="8">
        <v>0</v>
      </c>
      <c r="F21" s="8">
        <v>0</v>
      </c>
      <c r="G21" s="19">
        <f t="shared" si="0"/>
        <v>0</v>
      </c>
      <c r="H21" s="19">
        <f t="shared" si="0"/>
        <v>0</v>
      </c>
      <c r="I21" s="8">
        <v>0</v>
      </c>
      <c r="J21" s="8">
        <v>0</v>
      </c>
      <c r="K21" s="8">
        <v>0</v>
      </c>
      <c r="L21" s="8">
        <v>0</v>
      </c>
      <c r="M21" s="7">
        <f t="shared" si="1"/>
        <v>0</v>
      </c>
      <c r="N21" s="7">
        <f t="shared" si="1"/>
        <v>0</v>
      </c>
      <c r="O21" s="8">
        <v>1</v>
      </c>
      <c r="P21" s="8">
        <v>97920</v>
      </c>
      <c r="Q21" s="8">
        <v>2</v>
      </c>
      <c r="R21" s="8">
        <v>39168</v>
      </c>
      <c r="S21" s="8">
        <v>1</v>
      </c>
      <c r="T21" s="8">
        <v>29376</v>
      </c>
      <c r="U21" s="8">
        <v>5</v>
      </c>
      <c r="V21" s="8">
        <v>9792</v>
      </c>
      <c r="W21" s="8">
        <v>10</v>
      </c>
      <c r="X21" s="8">
        <v>19584</v>
      </c>
      <c r="Y21" s="7">
        <f t="shared" si="2"/>
        <v>19</v>
      </c>
      <c r="Z21" s="7">
        <f t="shared" si="3"/>
        <v>195840</v>
      </c>
      <c r="AA21" s="12">
        <v>4</v>
      </c>
      <c r="AB21" s="12">
        <v>14688</v>
      </c>
      <c r="AC21" s="12">
        <v>23</v>
      </c>
      <c r="AD21" s="12">
        <v>22032</v>
      </c>
      <c r="AE21" s="12">
        <v>23</v>
      </c>
      <c r="AF21" s="12">
        <v>29376</v>
      </c>
      <c r="AG21" s="12">
        <v>3</v>
      </c>
      <c r="AH21" s="12">
        <v>14688</v>
      </c>
      <c r="AI21" s="12">
        <v>1</v>
      </c>
      <c r="AJ21" s="12">
        <v>7344</v>
      </c>
      <c r="AK21" s="12">
        <v>83</v>
      </c>
      <c r="AL21" s="12">
        <v>58752</v>
      </c>
      <c r="AM21" s="20">
        <f t="shared" si="4"/>
        <v>156</v>
      </c>
      <c r="AN21" s="20">
        <f t="shared" si="5"/>
        <v>342720</v>
      </c>
      <c r="AO21" s="12">
        <v>0</v>
      </c>
      <c r="AP21" s="12">
        <v>0</v>
      </c>
      <c r="AQ21" s="12">
        <v>0</v>
      </c>
      <c r="AR21" s="12">
        <v>0</v>
      </c>
      <c r="AS21" s="12">
        <v>6</v>
      </c>
      <c r="AT21" s="12">
        <v>39168</v>
      </c>
      <c r="AU21" s="12">
        <v>4</v>
      </c>
      <c r="AV21" s="12">
        <v>29618</v>
      </c>
      <c r="AW21" s="12">
        <v>2</v>
      </c>
      <c r="AX21" s="12">
        <v>19584</v>
      </c>
      <c r="AY21" s="7">
        <f t="shared" si="6"/>
        <v>12</v>
      </c>
      <c r="AZ21" s="7">
        <f t="shared" si="6"/>
        <v>88370</v>
      </c>
      <c r="BA21" s="8">
        <v>40</v>
      </c>
      <c r="BB21" s="8">
        <v>9792</v>
      </c>
      <c r="BC21" s="8">
        <v>19</v>
      </c>
      <c r="BD21" s="8">
        <v>39168</v>
      </c>
      <c r="BE21" s="8">
        <v>258</v>
      </c>
      <c r="BF21" s="8">
        <v>19618</v>
      </c>
      <c r="BG21" s="8">
        <v>700</v>
      </c>
      <c r="BH21" s="8">
        <v>9052</v>
      </c>
      <c r="BI21" s="7">
        <f t="shared" si="7"/>
        <v>1029</v>
      </c>
      <c r="BJ21" s="7">
        <f t="shared" si="7"/>
        <v>166000</v>
      </c>
      <c r="BK21" s="7">
        <f t="shared" si="8"/>
        <v>1185</v>
      </c>
      <c r="BL21" s="7">
        <f t="shared" si="8"/>
        <v>508720</v>
      </c>
    </row>
    <row r="22" spans="1:64" ht="20.25">
      <c r="A22" s="14">
        <v>16</v>
      </c>
      <c r="B22" s="15" t="s">
        <v>58</v>
      </c>
      <c r="C22" s="8">
        <v>0</v>
      </c>
      <c r="D22" s="8">
        <v>0</v>
      </c>
      <c r="E22" s="8">
        <v>0</v>
      </c>
      <c r="F22" s="8">
        <v>0</v>
      </c>
      <c r="G22" s="19">
        <f t="shared" si="0"/>
        <v>0</v>
      </c>
      <c r="H22" s="19">
        <f t="shared" si="0"/>
        <v>0</v>
      </c>
      <c r="I22" s="8">
        <v>0</v>
      </c>
      <c r="J22" s="8">
        <v>0</v>
      </c>
      <c r="K22" s="8">
        <v>0</v>
      </c>
      <c r="L22" s="8">
        <v>0</v>
      </c>
      <c r="M22" s="7">
        <f t="shared" si="1"/>
        <v>0</v>
      </c>
      <c r="N22" s="7">
        <f t="shared" si="1"/>
        <v>0</v>
      </c>
      <c r="O22" s="8">
        <v>1</v>
      </c>
      <c r="P22" s="8">
        <v>108600</v>
      </c>
      <c r="Q22" s="8">
        <v>3</v>
      </c>
      <c r="R22" s="8">
        <v>43440</v>
      </c>
      <c r="S22" s="8">
        <v>1</v>
      </c>
      <c r="T22" s="8">
        <v>32580</v>
      </c>
      <c r="U22" s="8">
        <v>5</v>
      </c>
      <c r="V22" s="8">
        <v>10860</v>
      </c>
      <c r="W22" s="8">
        <v>15</v>
      </c>
      <c r="X22" s="8">
        <v>21720</v>
      </c>
      <c r="Y22" s="7">
        <f t="shared" si="2"/>
        <v>25</v>
      </c>
      <c r="Z22" s="7">
        <f t="shared" si="3"/>
        <v>217200</v>
      </c>
      <c r="AA22" s="12">
        <v>6</v>
      </c>
      <c r="AB22" s="12">
        <v>22680</v>
      </c>
      <c r="AC22" s="12">
        <v>36</v>
      </c>
      <c r="AD22" s="12">
        <v>34020</v>
      </c>
      <c r="AE22" s="12">
        <v>35</v>
      </c>
      <c r="AF22" s="12">
        <v>45360</v>
      </c>
      <c r="AG22" s="12">
        <v>4</v>
      </c>
      <c r="AH22" s="12">
        <v>22680</v>
      </c>
      <c r="AI22" s="12">
        <v>2</v>
      </c>
      <c r="AJ22" s="12">
        <v>11340</v>
      </c>
      <c r="AK22" s="12">
        <v>119</v>
      </c>
      <c r="AL22" s="12">
        <v>90720</v>
      </c>
      <c r="AM22" s="20">
        <f t="shared" si="4"/>
        <v>227</v>
      </c>
      <c r="AN22" s="20">
        <f t="shared" si="5"/>
        <v>444000</v>
      </c>
      <c r="AO22" s="12">
        <v>0</v>
      </c>
      <c r="AP22" s="12">
        <v>0</v>
      </c>
      <c r="AQ22" s="12">
        <v>0</v>
      </c>
      <c r="AR22" s="12">
        <v>0</v>
      </c>
      <c r="AS22" s="12">
        <v>7</v>
      </c>
      <c r="AT22" s="12">
        <v>43440</v>
      </c>
      <c r="AU22" s="12">
        <v>5</v>
      </c>
      <c r="AV22" s="12">
        <v>10540</v>
      </c>
      <c r="AW22" s="12">
        <v>3</v>
      </c>
      <c r="AX22" s="12">
        <v>10270</v>
      </c>
      <c r="AY22" s="7">
        <f t="shared" si="6"/>
        <v>15</v>
      </c>
      <c r="AZ22" s="7">
        <f t="shared" si="6"/>
        <v>64250</v>
      </c>
      <c r="BA22" s="8">
        <v>42</v>
      </c>
      <c r="BB22" s="8">
        <v>11680</v>
      </c>
      <c r="BC22" s="8">
        <v>19</v>
      </c>
      <c r="BD22" s="8">
        <v>23120</v>
      </c>
      <c r="BE22" s="8">
        <v>266</v>
      </c>
      <c r="BF22" s="8">
        <v>38440</v>
      </c>
      <c r="BG22" s="8">
        <v>700</v>
      </c>
      <c r="BH22" s="8">
        <v>10860</v>
      </c>
      <c r="BI22" s="7">
        <f t="shared" si="7"/>
        <v>1042</v>
      </c>
      <c r="BJ22" s="7">
        <f t="shared" si="7"/>
        <v>148350</v>
      </c>
      <c r="BK22" s="7">
        <f t="shared" si="8"/>
        <v>1269</v>
      </c>
      <c r="BL22" s="7">
        <f t="shared" si="8"/>
        <v>592350</v>
      </c>
    </row>
    <row r="23" spans="1:64" ht="20.25">
      <c r="A23" s="14">
        <v>17</v>
      </c>
      <c r="B23" s="15" t="s">
        <v>59</v>
      </c>
      <c r="C23" s="8">
        <v>0</v>
      </c>
      <c r="D23" s="8">
        <v>0</v>
      </c>
      <c r="E23" s="8">
        <v>0</v>
      </c>
      <c r="F23" s="8">
        <v>0</v>
      </c>
      <c r="G23" s="19">
        <f t="shared" si="0"/>
        <v>0</v>
      </c>
      <c r="H23" s="19">
        <f t="shared" si="0"/>
        <v>0</v>
      </c>
      <c r="I23" s="8">
        <v>0</v>
      </c>
      <c r="J23" s="8">
        <v>0</v>
      </c>
      <c r="K23" s="8">
        <v>0</v>
      </c>
      <c r="L23" s="8">
        <v>0</v>
      </c>
      <c r="M23" s="7">
        <f t="shared" si="1"/>
        <v>0</v>
      </c>
      <c r="N23" s="7">
        <f t="shared" si="1"/>
        <v>0</v>
      </c>
      <c r="O23" s="8">
        <v>1</v>
      </c>
      <c r="P23" s="8">
        <v>18750</v>
      </c>
      <c r="Q23" s="8">
        <v>1</v>
      </c>
      <c r="R23" s="8">
        <v>7500</v>
      </c>
      <c r="S23" s="8">
        <v>1</v>
      </c>
      <c r="T23" s="8">
        <v>5625</v>
      </c>
      <c r="U23" s="8">
        <v>1</v>
      </c>
      <c r="V23" s="8">
        <v>1875</v>
      </c>
      <c r="W23" s="8">
        <v>3</v>
      </c>
      <c r="X23" s="8">
        <v>3750</v>
      </c>
      <c r="Y23" s="7">
        <f t="shared" si="2"/>
        <v>7</v>
      </c>
      <c r="Z23" s="7">
        <f t="shared" si="3"/>
        <v>37500</v>
      </c>
      <c r="AA23" s="12">
        <v>2</v>
      </c>
      <c r="AB23" s="12">
        <v>4700</v>
      </c>
      <c r="AC23" s="12">
        <v>7</v>
      </c>
      <c r="AD23" s="12">
        <v>7050</v>
      </c>
      <c r="AE23" s="12">
        <v>7</v>
      </c>
      <c r="AF23" s="12">
        <v>9400</v>
      </c>
      <c r="AG23" s="12">
        <v>1</v>
      </c>
      <c r="AH23" s="12">
        <v>4700</v>
      </c>
      <c r="AI23" s="12">
        <v>1</v>
      </c>
      <c r="AJ23" s="12">
        <v>2350</v>
      </c>
      <c r="AK23" s="12">
        <v>28</v>
      </c>
      <c r="AL23" s="12">
        <v>18800</v>
      </c>
      <c r="AM23" s="20">
        <f t="shared" si="4"/>
        <v>53</v>
      </c>
      <c r="AN23" s="20">
        <f t="shared" si="5"/>
        <v>84500</v>
      </c>
      <c r="AO23" s="12">
        <v>0</v>
      </c>
      <c r="AP23" s="12">
        <v>0</v>
      </c>
      <c r="AQ23" s="12">
        <v>0</v>
      </c>
      <c r="AR23" s="12">
        <v>0</v>
      </c>
      <c r="AS23" s="12">
        <v>2</v>
      </c>
      <c r="AT23" s="12">
        <v>7500</v>
      </c>
      <c r="AU23" s="12">
        <v>1</v>
      </c>
      <c r="AV23" s="12">
        <v>17700</v>
      </c>
      <c r="AW23" s="12">
        <v>1</v>
      </c>
      <c r="AX23" s="12">
        <v>3750</v>
      </c>
      <c r="AY23" s="7">
        <f t="shared" si="6"/>
        <v>4</v>
      </c>
      <c r="AZ23" s="7">
        <f t="shared" si="6"/>
        <v>28950</v>
      </c>
      <c r="BA23" s="8">
        <v>16</v>
      </c>
      <c r="BB23" s="8">
        <v>12875</v>
      </c>
      <c r="BC23" s="8">
        <v>8</v>
      </c>
      <c r="BD23" s="8">
        <v>7500</v>
      </c>
      <c r="BE23" s="8">
        <v>103</v>
      </c>
      <c r="BF23" s="8">
        <v>6800</v>
      </c>
      <c r="BG23" s="8">
        <v>300</v>
      </c>
      <c r="BH23" s="8">
        <v>1875</v>
      </c>
      <c r="BI23" s="7">
        <f t="shared" si="7"/>
        <v>431</v>
      </c>
      <c r="BJ23" s="7">
        <f t="shared" si="7"/>
        <v>58000</v>
      </c>
      <c r="BK23" s="7">
        <f t="shared" si="8"/>
        <v>484</v>
      </c>
      <c r="BL23" s="7">
        <f t="shared" si="8"/>
        <v>142500</v>
      </c>
    </row>
    <row r="24" spans="1:64" ht="20.25">
      <c r="A24" s="14">
        <v>18</v>
      </c>
      <c r="B24" s="15" t="s">
        <v>60</v>
      </c>
      <c r="C24" s="8">
        <v>180</v>
      </c>
      <c r="D24" s="8">
        <v>34364</v>
      </c>
      <c r="E24" s="8">
        <v>30</v>
      </c>
      <c r="F24" s="8">
        <v>25773</v>
      </c>
      <c r="G24" s="19">
        <f t="shared" si="0"/>
        <v>210</v>
      </c>
      <c r="H24" s="19">
        <f t="shared" si="0"/>
        <v>60137</v>
      </c>
      <c r="I24" s="8">
        <v>25</v>
      </c>
      <c r="J24" s="8">
        <v>17182</v>
      </c>
      <c r="K24" s="8">
        <v>35</v>
      </c>
      <c r="L24" s="8">
        <v>8591</v>
      </c>
      <c r="M24" s="7">
        <f t="shared" si="1"/>
        <v>270</v>
      </c>
      <c r="N24" s="7">
        <f t="shared" si="1"/>
        <v>85910</v>
      </c>
      <c r="O24" s="8">
        <v>1</v>
      </c>
      <c r="P24" s="8">
        <v>53400</v>
      </c>
      <c r="Q24" s="8">
        <v>1</v>
      </c>
      <c r="R24" s="8">
        <v>21360</v>
      </c>
      <c r="S24" s="8">
        <v>1</v>
      </c>
      <c r="T24" s="8">
        <v>16020</v>
      </c>
      <c r="U24" s="8">
        <v>2</v>
      </c>
      <c r="V24" s="8">
        <v>5340</v>
      </c>
      <c r="W24" s="8">
        <v>6</v>
      </c>
      <c r="X24" s="8">
        <v>10680</v>
      </c>
      <c r="Y24" s="7">
        <f t="shared" si="2"/>
        <v>11</v>
      </c>
      <c r="Z24" s="7">
        <f t="shared" si="3"/>
        <v>106800</v>
      </c>
      <c r="AA24" s="12">
        <v>2</v>
      </c>
      <c r="AB24" s="12">
        <v>5520</v>
      </c>
      <c r="AC24" s="12">
        <v>13</v>
      </c>
      <c r="AD24" s="12">
        <v>8280</v>
      </c>
      <c r="AE24" s="12">
        <v>13</v>
      </c>
      <c r="AF24" s="12">
        <v>11040</v>
      </c>
      <c r="AG24" s="12">
        <v>2</v>
      </c>
      <c r="AH24" s="12">
        <v>5520</v>
      </c>
      <c r="AI24" s="12">
        <v>1</v>
      </c>
      <c r="AJ24" s="12">
        <v>2760</v>
      </c>
      <c r="AK24" s="12">
        <v>51</v>
      </c>
      <c r="AL24" s="12">
        <v>22080</v>
      </c>
      <c r="AM24" s="20">
        <f t="shared" si="4"/>
        <v>363</v>
      </c>
      <c r="AN24" s="20">
        <f t="shared" si="5"/>
        <v>247910</v>
      </c>
      <c r="AO24" s="12">
        <v>0</v>
      </c>
      <c r="AP24" s="12">
        <v>0</v>
      </c>
      <c r="AQ24" s="12">
        <v>0</v>
      </c>
      <c r="AR24" s="12">
        <v>0</v>
      </c>
      <c r="AS24" s="12">
        <v>2</v>
      </c>
      <c r="AT24" s="12">
        <v>21360</v>
      </c>
      <c r="AU24" s="12">
        <v>1</v>
      </c>
      <c r="AV24" s="12">
        <v>11630</v>
      </c>
      <c r="AW24" s="12">
        <v>1</v>
      </c>
      <c r="AX24" s="12">
        <v>8860</v>
      </c>
      <c r="AY24" s="7">
        <f t="shared" si="6"/>
        <v>4</v>
      </c>
      <c r="AZ24" s="7">
        <f t="shared" si="6"/>
        <v>41850</v>
      </c>
      <c r="BA24" s="8">
        <v>17</v>
      </c>
      <c r="BB24" s="8">
        <v>6430</v>
      </c>
      <c r="BC24" s="8">
        <v>8</v>
      </c>
      <c r="BD24" s="8">
        <v>19630</v>
      </c>
      <c r="BE24" s="8">
        <v>101</v>
      </c>
      <c r="BF24" s="8">
        <v>11850</v>
      </c>
      <c r="BG24" s="8">
        <v>300</v>
      </c>
      <c r="BH24" s="8">
        <v>5340</v>
      </c>
      <c r="BI24" s="7">
        <f t="shared" si="7"/>
        <v>430</v>
      </c>
      <c r="BJ24" s="7">
        <f t="shared" si="7"/>
        <v>85100</v>
      </c>
      <c r="BK24" s="7">
        <f t="shared" si="8"/>
        <v>793</v>
      </c>
      <c r="BL24" s="7">
        <f t="shared" si="8"/>
        <v>333010</v>
      </c>
    </row>
    <row r="25" spans="1:64" ht="20.25">
      <c r="A25" s="14">
        <v>19</v>
      </c>
      <c r="B25" s="15" t="s">
        <v>61</v>
      </c>
      <c r="C25" s="8">
        <v>420</v>
      </c>
      <c r="D25" s="8">
        <v>89056</v>
      </c>
      <c r="E25" s="8">
        <v>87</v>
      </c>
      <c r="F25" s="8">
        <v>66792</v>
      </c>
      <c r="G25" s="19">
        <f t="shared" si="0"/>
        <v>507</v>
      </c>
      <c r="H25" s="19">
        <f t="shared" si="0"/>
        <v>155848</v>
      </c>
      <c r="I25" s="8">
        <v>20</v>
      </c>
      <c r="J25" s="8">
        <v>44528</v>
      </c>
      <c r="K25" s="8">
        <v>44</v>
      </c>
      <c r="L25" s="8">
        <v>22264</v>
      </c>
      <c r="M25" s="7">
        <f t="shared" si="1"/>
        <v>571</v>
      </c>
      <c r="N25" s="7">
        <f t="shared" si="1"/>
        <v>222640</v>
      </c>
      <c r="O25" s="8">
        <v>1</v>
      </c>
      <c r="P25" s="8">
        <v>81000</v>
      </c>
      <c r="Q25" s="8">
        <v>1</v>
      </c>
      <c r="R25" s="8">
        <v>32400</v>
      </c>
      <c r="S25" s="8">
        <v>1</v>
      </c>
      <c r="T25" s="8">
        <v>24300</v>
      </c>
      <c r="U25" s="8">
        <v>3</v>
      </c>
      <c r="V25" s="8">
        <v>8100</v>
      </c>
      <c r="W25" s="8">
        <v>15</v>
      </c>
      <c r="X25" s="8">
        <v>16200</v>
      </c>
      <c r="Y25" s="7">
        <f t="shared" si="2"/>
        <v>21</v>
      </c>
      <c r="Z25" s="7">
        <f t="shared" si="3"/>
        <v>162000</v>
      </c>
      <c r="AA25" s="12">
        <v>6</v>
      </c>
      <c r="AB25" s="12">
        <v>28200</v>
      </c>
      <c r="AC25" s="12">
        <v>35</v>
      </c>
      <c r="AD25" s="12">
        <v>92300</v>
      </c>
      <c r="AE25" s="12">
        <v>35</v>
      </c>
      <c r="AF25" s="12">
        <v>64400</v>
      </c>
      <c r="AG25" s="12">
        <v>4</v>
      </c>
      <c r="AH25" s="12">
        <v>28200</v>
      </c>
      <c r="AI25" s="12">
        <v>2</v>
      </c>
      <c r="AJ25" s="12">
        <v>22100</v>
      </c>
      <c r="AK25" s="12">
        <v>104</v>
      </c>
      <c r="AL25" s="12">
        <v>46800</v>
      </c>
      <c r="AM25" s="20">
        <f t="shared" si="4"/>
        <v>778</v>
      </c>
      <c r="AN25" s="20">
        <f t="shared" si="5"/>
        <v>666640</v>
      </c>
      <c r="AO25" s="12">
        <v>0</v>
      </c>
      <c r="AP25" s="12">
        <v>0</v>
      </c>
      <c r="AQ25" s="12">
        <v>0</v>
      </c>
      <c r="AR25" s="12">
        <v>0</v>
      </c>
      <c r="AS25" s="12">
        <v>3</v>
      </c>
      <c r="AT25" s="12">
        <v>32400</v>
      </c>
      <c r="AU25" s="12">
        <v>2</v>
      </c>
      <c r="AV25" s="12">
        <v>12400</v>
      </c>
      <c r="AW25" s="12">
        <v>2</v>
      </c>
      <c r="AX25" s="12">
        <v>16200</v>
      </c>
      <c r="AY25" s="7">
        <f t="shared" si="6"/>
        <v>7</v>
      </c>
      <c r="AZ25" s="7">
        <f t="shared" si="6"/>
        <v>61000</v>
      </c>
      <c r="BA25" s="8">
        <v>37</v>
      </c>
      <c r="BB25" s="8">
        <v>9300</v>
      </c>
      <c r="BC25" s="8">
        <v>17</v>
      </c>
      <c r="BD25" s="8">
        <v>32400</v>
      </c>
      <c r="BE25" s="8">
        <v>240</v>
      </c>
      <c r="BF25" s="8">
        <v>22600</v>
      </c>
      <c r="BG25" s="8">
        <v>700</v>
      </c>
      <c r="BH25" s="8">
        <v>8100</v>
      </c>
      <c r="BI25" s="7">
        <f t="shared" si="7"/>
        <v>1001</v>
      </c>
      <c r="BJ25" s="7">
        <f t="shared" si="7"/>
        <v>133400</v>
      </c>
      <c r="BK25" s="7">
        <f t="shared" si="8"/>
        <v>1779</v>
      </c>
      <c r="BL25" s="7">
        <f t="shared" si="8"/>
        <v>800040</v>
      </c>
    </row>
    <row r="26" spans="1:64" ht="20.25">
      <c r="A26" s="14">
        <v>20</v>
      </c>
      <c r="B26" s="15" t="s">
        <v>62</v>
      </c>
      <c r="C26" s="8">
        <v>0</v>
      </c>
      <c r="D26" s="8">
        <v>0</v>
      </c>
      <c r="E26" s="8">
        <v>0</v>
      </c>
      <c r="F26" s="8">
        <v>0</v>
      </c>
      <c r="G26" s="19">
        <f t="shared" si="0"/>
        <v>0</v>
      </c>
      <c r="H26" s="19">
        <f t="shared" si="0"/>
        <v>0</v>
      </c>
      <c r="I26" s="8">
        <v>0</v>
      </c>
      <c r="J26" s="8">
        <v>0</v>
      </c>
      <c r="K26" s="8">
        <v>0</v>
      </c>
      <c r="L26" s="8">
        <v>0</v>
      </c>
      <c r="M26" s="7">
        <f t="shared" si="1"/>
        <v>0</v>
      </c>
      <c r="N26" s="7">
        <f t="shared" si="1"/>
        <v>0</v>
      </c>
      <c r="O26" s="8">
        <v>1</v>
      </c>
      <c r="P26" s="8">
        <v>18750</v>
      </c>
      <c r="Q26" s="8">
        <v>1</v>
      </c>
      <c r="R26" s="8">
        <v>7500</v>
      </c>
      <c r="S26" s="8">
        <v>1</v>
      </c>
      <c r="T26" s="8">
        <v>5625</v>
      </c>
      <c r="U26" s="8">
        <v>1</v>
      </c>
      <c r="V26" s="8">
        <v>1875</v>
      </c>
      <c r="W26" s="8">
        <v>3</v>
      </c>
      <c r="X26" s="8">
        <v>3750</v>
      </c>
      <c r="Y26" s="7">
        <f t="shared" si="2"/>
        <v>7</v>
      </c>
      <c r="Z26" s="7">
        <f t="shared" si="3"/>
        <v>37500</v>
      </c>
      <c r="AA26" s="12">
        <v>2</v>
      </c>
      <c r="AB26" s="12">
        <v>5100</v>
      </c>
      <c r="AC26" s="12">
        <v>7</v>
      </c>
      <c r="AD26" s="12">
        <v>7650</v>
      </c>
      <c r="AE26" s="12">
        <v>7</v>
      </c>
      <c r="AF26" s="12">
        <v>10200</v>
      </c>
      <c r="AG26" s="12">
        <v>1</v>
      </c>
      <c r="AH26" s="12">
        <v>5100</v>
      </c>
      <c r="AI26" s="12">
        <v>1</v>
      </c>
      <c r="AJ26" s="12">
        <v>10200</v>
      </c>
      <c r="AK26" s="12">
        <v>20</v>
      </c>
      <c r="AL26" s="12">
        <v>12750</v>
      </c>
      <c r="AM26" s="20">
        <f t="shared" si="4"/>
        <v>45</v>
      </c>
      <c r="AN26" s="20">
        <f t="shared" si="5"/>
        <v>88500</v>
      </c>
      <c r="AO26" s="12">
        <v>0</v>
      </c>
      <c r="AP26" s="12">
        <v>0</v>
      </c>
      <c r="AQ26" s="12">
        <v>0</v>
      </c>
      <c r="AR26" s="12">
        <v>0</v>
      </c>
      <c r="AS26" s="12">
        <v>1</v>
      </c>
      <c r="AT26" s="12">
        <v>7600</v>
      </c>
      <c r="AU26" s="12">
        <v>1</v>
      </c>
      <c r="AV26" s="12">
        <v>17700</v>
      </c>
      <c r="AW26" s="12">
        <v>1</v>
      </c>
      <c r="AX26" s="12">
        <v>3750</v>
      </c>
      <c r="AY26" s="7">
        <f t="shared" si="6"/>
        <v>3</v>
      </c>
      <c r="AZ26" s="7">
        <f t="shared" si="6"/>
        <v>29050</v>
      </c>
      <c r="BA26" s="8">
        <v>16</v>
      </c>
      <c r="BB26" s="8">
        <v>11785</v>
      </c>
      <c r="BC26" s="8">
        <v>8</v>
      </c>
      <c r="BD26" s="8">
        <v>7800</v>
      </c>
      <c r="BE26" s="8">
        <v>105</v>
      </c>
      <c r="BF26" s="8">
        <v>7490</v>
      </c>
      <c r="BG26" s="8">
        <v>300</v>
      </c>
      <c r="BH26" s="8">
        <v>1875</v>
      </c>
      <c r="BI26" s="7">
        <f t="shared" si="7"/>
        <v>432</v>
      </c>
      <c r="BJ26" s="7">
        <f t="shared" si="7"/>
        <v>58000</v>
      </c>
      <c r="BK26" s="7">
        <f t="shared" si="8"/>
        <v>477</v>
      </c>
      <c r="BL26" s="7">
        <f t="shared" si="8"/>
        <v>146500</v>
      </c>
    </row>
    <row r="27" spans="1:64" ht="20.25">
      <c r="A27" s="14">
        <v>21</v>
      </c>
      <c r="B27" s="15" t="s">
        <v>63</v>
      </c>
      <c r="C27" s="8">
        <v>0</v>
      </c>
      <c r="D27" s="8">
        <v>0</v>
      </c>
      <c r="E27" s="8">
        <v>0</v>
      </c>
      <c r="F27" s="8">
        <v>0</v>
      </c>
      <c r="G27" s="19">
        <f t="shared" si="0"/>
        <v>0</v>
      </c>
      <c r="H27" s="19">
        <f t="shared" si="0"/>
        <v>0</v>
      </c>
      <c r="I27" s="8">
        <v>0</v>
      </c>
      <c r="J27" s="8">
        <v>0</v>
      </c>
      <c r="K27" s="8">
        <v>0</v>
      </c>
      <c r="L27" s="8">
        <v>0</v>
      </c>
      <c r="M27" s="7">
        <f t="shared" si="1"/>
        <v>0</v>
      </c>
      <c r="N27" s="7">
        <f t="shared" si="1"/>
        <v>0</v>
      </c>
      <c r="O27" s="8">
        <v>2</v>
      </c>
      <c r="P27" s="8">
        <v>168750</v>
      </c>
      <c r="Q27" s="8">
        <v>2</v>
      </c>
      <c r="R27" s="8">
        <v>67500</v>
      </c>
      <c r="S27" s="8">
        <v>2</v>
      </c>
      <c r="T27" s="8">
        <v>50625</v>
      </c>
      <c r="U27" s="8">
        <v>3</v>
      </c>
      <c r="V27" s="8">
        <v>16875</v>
      </c>
      <c r="W27" s="8">
        <v>32</v>
      </c>
      <c r="X27" s="8">
        <v>33750</v>
      </c>
      <c r="Y27" s="7">
        <f t="shared" si="2"/>
        <v>41</v>
      </c>
      <c r="Z27" s="7">
        <f t="shared" si="3"/>
        <v>337500</v>
      </c>
      <c r="AA27" s="12">
        <v>14</v>
      </c>
      <c r="AB27" s="12">
        <v>97550</v>
      </c>
      <c r="AC27" s="12">
        <v>76</v>
      </c>
      <c r="AD27" s="12">
        <v>86325</v>
      </c>
      <c r="AE27" s="12">
        <v>76</v>
      </c>
      <c r="AF27" s="12">
        <v>115100</v>
      </c>
      <c r="AG27" s="12">
        <v>10</v>
      </c>
      <c r="AH27" s="12">
        <v>87550</v>
      </c>
      <c r="AI27" s="12">
        <v>3</v>
      </c>
      <c r="AJ27" s="12">
        <v>38775</v>
      </c>
      <c r="AK27" s="12">
        <v>112</v>
      </c>
      <c r="AL27" s="12">
        <v>150200</v>
      </c>
      <c r="AM27" s="20">
        <f t="shared" si="4"/>
        <v>332</v>
      </c>
      <c r="AN27" s="20">
        <f t="shared" si="5"/>
        <v>913000</v>
      </c>
      <c r="AO27" s="12">
        <v>0</v>
      </c>
      <c r="AP27" s="12">
        <v>0</v>
      </c>
      <c r="AQ27" s="12">
        <v>0</v>
      </c>
      <c r="AR27" s="12">
        <v>0</v>
      </c>
      <c r="AS27" s="12">
        <v>10</v>
      </c>
      <c r="AT27" s="12">
        <v>5250</v>
      </c>
      <c r="AU27" s="12">
        <v>8</v>
      </c>
      <c r="AV27" s="12">
        <v>8400</v>
      </c>
      <c r="AW27" s="12">
        <v>6</v>
      </c>
      <c r="AX27" s="12">
        <v>4540</v>
      </c>
      <c r="AY27" s="7">
        <f t="shared" si="6"/>
        <v>24</v>
      </c>
      <c r="AZ27" s="7">
        <f t="shared" si="6"/>
        <v>18190</v>
      </c>
      <c r="BA27" s="8">
        <v>17</v>
      </c>
      <c r="BB27" s="8">
        <v>12592</v>
      </c>
      <c r="BC27" s="8">
        <v>8</v>
      </c>
      <c r="BD27" s="8">
        <v>15786</v>
      </c>
      <c r="BE27" s="8">
        <v>107</v>
      </c>
      <c r="BF27" s="8">
        <v>9480</v>
      </c>
      <c r="BG27" s="8">
        <v>300</v>
      </c>
      <c r="BH27" s="8">
        <v>3952</v>
      </c>
      <c r="BI27" s="7">
        <f t="shared" si="7"/>
        <v>456</v>
      </c>
      <c r="BJ27" s="7">
        <f t="shared" si="7"/>
        <v>60000</v>
      </c>
      <c r="BK27" s="7">
        <f t="shared" si="8"/>
        <v>788</v>
      </c>
      <c r="BL27" s="7">
        <f t="shared" si="8"/>
        <v>973000</v>
      </c>
    </row>
    <row r="28" spans="1:64" ht="20.25">
      <c r="A28" s="14">
        <v>22</v>
      </c>
      <c r="B28" s="15" t="s">
        <v>64</v>
      </c>
      <c r="C28" s="8">
        <v>4525</v>
      </c>
      <c r="D28" s="8">
        <v>799904</v>
      </c>
      <c r="E28" s="8">
        <v>636</v>
      </c>
      <c r="F28" s="8">
        <v>599928</v>
      </c>
      <c r="G28" s="19">
        <f t="shared" si="0"/>
        <v>5161</v>
      </c>
      <c r="H28" s="19">
        <f t="shared" si="0"/>
        <v>1399832</v>
      </c>
      <c r="I28" s="8">
        <v>125</v>
      </c>
      <c r="J28" s="8">
        <v>399952</v>
      </c>
      <c r="K28" s="8">
        <v>515</v>
      </c>
      <c r="L28" s="8">
        <v>199976</v>
      </c>
      <c r="M28" s="7">
        <f t="shared" si="1"/>
        <v>5801</v>
      </c>
      <c r="N28" s="7">
        <f t="shared" si="1"/>
        <v>1999760</v>
      </c>
      <c r="O28" s="8">
        <v>3</v>
      </c>
      <c r="P28" s="8">
        <v>364500</v>
      </c>
      <c r="Q28" s="8">
        <v>6</v>
      </c>
      <c r="R28" s="8">
        <v>145800</v>
      </c>
      <c r="S28" s="8">
        <v>4</v>
      </c>
      <c r="T28" s="8">
        <v>109350</v>
      </c>
      <c r="U28" s="8">
        <v>10</v>
      </c>
      <c r="V28" s="8">
        <v>36450</v>
      </c>
      <c r="W28" s="8">
        <v>58</v>
      </c>
      <c r="X28" s="8">
        <v>72900</v>
      </c>
      <c r="Y28" s="7">
        <f t="shared" si="2"/>
        <v>81</v>
      </c>
      <c r="Z28" s="7">
        <f t="shared" si="3"/>
        <v>729000</v>
      </c>
      <c r="AA28" s="12">
        <v>25</v>
      </c>
      <c r="AB28" s="12">
        <v>200580</v>
      </c>
      <c r="AC28" s="12">
        <v>139</v>
      </c>
      <c r="AD28" s="12">
        <v>150870</v>
      </c>
      <c r="AE28" s="12">
        <v>139</v>
      </c>
      <c r="AF28" s="12">
        <v>201160</v>
      </c>
      <c r="AG28" s="12">
        <v>18</v>
      </c>
      <c r="AH28" s="12">
        <v>100580</v>
      </c>
      <c r="AI28" s="12">
        <v>6</v>
      </c>
      <c r="AJ28" s="12">
        <v>50290</v>
      </c>
      <c r="AK28" s="12">
        <v>530</v>
      </c>
      <c r="AL28" s="12">
        <v>302320</v>
      </c>
      <c r="AM28" s="20">
        <f t="shared" si="4"/>
        <v>6739</v>
      </c>
      <c r="AN28" s="20">
        <f t="shared" si="5"/>
        <v>3734560</v>
      </c>
      <c r="AO28" s="12">
        <v>0</v>
      </c>
      <c r="AP28" s="12">
        <v>0</v>
      </c>
      <c r="AQ28" s="12">
        <v>0</v>
      </c>
      <c r="AR28" s="12">
        <v>0</v>
      </c>
      <c r="AS28" s="12">
        <v>20</v>
      </c>
      <c r="AT28" s="12">
        <v>195700</v>
      </c>
      <c r="AU28" s="12">
        <v>16</v>
      </c>
      <c r="AV28" s="12">
        <v>235650</v>
      </c>
      <c r="AW28" s="12">
        <v>18</v>
      </c>
      <c r="AX28" s="12">
        <v>152410</v>
      </c>
      <c r="AY28" s="7">
        <f t="shared" si="6"/>
        <v>54</v>
      </c>
      <c r="AZ28" s="7">
        <f t="shared" si="6"/>
        <v>583760</v>
      </c>
      <c r="BA28" s="8">
        <v>289</v>
      </c>
      <c r="BB28" s="8">
        <v>190450</v>
      </c>
      <c r="BC28" s="8">
        <v>136</v>
      </c>
      <c r="BD28" s="8">
        <v>200540</v>
      </c>
      <c r="BE28" s="8">
        <v>1870</v>
      </c>
      <c r="BF28" s="8">
        <v>100580</v>
      </c>
      <c r="BG28" s="8">
        <v>5200</v>
      </c>
      <c r="BH28" s="8">
        <v>36450</v>
      </c>
      <c r="BI28" s="7">
        <f t="shared" si="7"/>
        <v>7549</v>
      </c>
      <c r="BJ28" s="7">
        <f t="shared" si="7"/>
        <v>1111780</v>
      </c>
      <c r="BK28" s="7">
        <f t="shared" si="8"/>
        <v>14288</v>
      </c>
      <c r="BL28" s="7">
        <f t="shared" si="8"/>
        <v>4846340</v>
      </c>
    </row>
    <row r="29" spans="1:64" ht="20.25">
      <c r="A29" s="14">
        <v>23</v>
      </c>
      <c r="B29" s="15" t="s">
        <v>65</v>
      </c>
      <c r="C29" s="8">
        <v>1840</v>
      </c>
      <c r="D29" s="8">
        <v>277184</v>
      </c>
      <c r="E29" s="8">
        <v>197</v>
      </c>
      <c r="F29" s="8">
        <v>207888</v>
      </c>
      <c r="G29" s="19">
        <f t="shared" si="0"/>
        <v>2037</v>
      </c>
      <c r="H29" s="19">
        <f t="shared" si="0"/>
        <v>485072</v>
      </c>
      <c r="I29" s="8">
        <v>50</v>
      </c>
      <c r="J29" s="8">
        <v>138592</v>
      </c>
      <c r="K29" s="8">
        <v>310</v>
      </c>
      <c r="L29" s="8">
        <v>69296</v>
      </c>
      <c r="M29" s="7">
        <f t="shared" si="1"/>
        <v>2397</v>
      </c>
      <c r="N29" s="7">
        <f t="shared" si="1"/>
        <v>692960</v>
      </c>
      <c r="O29" s="8">
        <v>1</v>
      </c>
      <c r="P29" s="8">
        <v>202400</v>
      </c>
      <c r="Q29" s="8">
        <v>1</v>
      </c>
      <c r="R29" s="8">
        <v>80960</v>
      </c>
      <c r="S29" s="8">
        <v>1</v>
      </c>
      <c r="T29" s="8">
        <v>60720</v>
      </c>
      <c r="U29" s="8">
        <v>3</v>
      </c>
      <c r="V29" s="8">
        <v>20240</v>
      </c>
      <c r="W29" s="8">
        <v>26</v>
      </c>
      <c r="X29" s="8">
        <v>40480</v>
      </c>
      <c r="Y29" s="7">
        <f t="shared" si="2"/>
        <v>32</v>
      </c>
      <c r="Z29" s="7">
        <f t="shared" si="3"/>
        <v>404800</v>
      </c>
      <c r="AA29" s="12">
        <v>11</v>
      </c>
      <c r="AB29" s="12">
        <v>56980</v>
      </c>
      <c r="AC29" s="12">
        <v>62</v>
      </c>
      <c r="AD29" s="12">
        <v>80470</v>
      </c>
      <c r="AE29" s="12">
        <v>62</v>
      </c>
      <c r="AF29" s="12">
        <v>78960</v>
      </c>
      <c r="AG29" s="12">
        <v>8</v>
      </c>
      <c r="AH29" s="12">
        <v>36980</v>
      </c>
      <c r="AI29" s="12">
        <v>3</v>
      </c>
      <c r="AJ29" s="12">
        <v>18490</v>
      </c>
      <c r="AK29" s="12">
        <v>280</v>
      </c>
      <c r="AL29" s="12">
        <v>97920</v>
      </c>
      <c r="AM29" s="20">
        <f t="shared" si="4"/>
        <v>2855</v>
      </c>
      <c r="AN29" s="20">
        <f t="shared" si="5"/>
        <v>1467560</v>
      </c>
      <c r="AO29" s="12">
        <v>0</v>
      </c>
      <c r="AP29" s="12">
        <v>0</v>
      </c>
      <c r="AQ29" s="12">
        <v>0</v>
      </c>
      <c r="AR29" s="12">
        <v>0</v>
      </c>
      <c r="AS29" s="12">
        <v>15</v>
      </c>
      <c r="AT29" s="12">
        <v>80960</v>
      </c>
      <c r="AU29" s="12">
        <v>9</v>
      </c>
      <c r="AV29" s="12">
        <v>180960</v>
      </c>
      <c r="AW29" s="12">
        <v>5</v>
      </c>
      <c r="AX29" s="12">
        <v>90480</v>
      </c>
      <c r="AY29" s="7">
        <f t="shared" si="6"/>
        <v>29</v>
      </c>
      <c r="AZ29" s="7">
        <f t="shared" si="6"/>
        <v>352400</v>
      </c>
      <c r="BA29" s="8">
        <v>192</v>
      </c>
      <c r="BB29" s="8">
        <v>102240</v>
      </c>
      <c r="BC29" s="8">
        <v>90</v>
      </c>
      <c r="BD29" s="8">
        <v>180890</v>
      </c>
      <c r="BE29" s="8">
        <v>1240</v>
      </c>
      <c r="BF29" s="8">
        <v>60690</v>
      </c>
      <c r="BG29" s="8">
        <v>3500</v>
      </c>
      <c r="BH29" s="8">
        <v>17240</v>
      </c>
      <c r="BI29" s="7">
        <f t="shared" si="7"/>
        <v>5051</v>
      </c>
      <c r="BJ29" s="7">
        <f t="shared" si="7"/>
        <v>713460</v>
      </c>
      <c r="BK29" s="7">
        <f t="shared" si="8"/>
        <v>7906</v>
      </c>
      <c r="BL29" s="7">
        <f t="shared" si="8"/>
        <v>2181020</v>
      </c>
    </row>
    <row r="30" spans="1:64" ht="24.75" customHeight="1">
      <c r="A30" s="14">
        <v>24</v>
      </c>
      <c r="B30" s="15" t="s">
        <v>66</v>
      </c>
      <c r="C30" s="8">
        <v>150</v>
      </c>
      <c r="D30" s="8">
        <v>18800</v>
      </c>
      <c r="E30" s="8">
        <v>85</v>
      </c>
      <c r="F30" s="8">
        <v>14100</v>
      </c>
      <c r="G30" s="19">
        <f t="shared" si="0"/>
        <v>235</v>
      </c>
      <c r="H30" s="19">
        <f t="shared" si="0"/>
        <v>32900</v>
      </c>
      <c r="I30" s="8">
        <v>20</v>
      </c>
      <c r="J30" s="8">
        <v>9400</v>
      </c>
      <c r="K30" s="8">
        <v>65</v>
      </c>
      <c r="L30" s="8">
        <v>4700</v>
      </c>
      <c r="M30" s="7">
        <f t="shared" si="1"/>
        <v>320</v>
      </c>
      <c r="N30" s="7">
        <f t="shared" si="1"/>
        <v>47000</v>
      </c>
      <c r="O30" s="8">
        <v>1</v>
      </c>
      <c r="P30" s="8">
        <v>26500</v>
      </c>
      <c r="Q30" s="8">
        <v>1</v>
      </c>
      <c r="R30" s="8">
        <v>10600</v>
      </c>
      <c r="S30" s="8">
        <v>1</v>
      </c>
      <c r="T30" s="8">
        <v>7950</v>
      </c>
      <c r="U30" s="8">
        <v>3</v>
      </c>
      <c r="V30" s="8">
        <v>2650</v>
      </c>
      <c r="W30" s="8">
        <v>9</v>
      </c>
      <c r="X30" s="8">
        <v>5300</v>
      </c>
      <c r="Y30" s="7">
        <f t="shared" si="2"/>
        <v>15</v>
      </c>
      <c r="Z30" s="7">
        <f t="shared" si="3"/>
        <v>53000</v>
      </c>
      <c r="AA30" s="12">
        <v>4</v>
      </c>
      <c r="AB30" s="12">
        <v>29800</v>
      </c>
      <c r="AC30" s="12">
        <v>22</v>
      </c>
      <c r="AD30" s="12">
        <v>39700</v>
      </c>
      <c r="AE30" s="12">
        <v>22</v>
      </c>
      <c r="AF30" s="12">
        <v>39600</v>
      </c>
      <c r="AG30" s="12">
        <v>3</v>
      </c>
      <c r="AH30" s="12">
        <v>19800</v>
      </c>
      <c r="AI30" s="12">
        <v>1</v>
      </c>
      <c r="AJ30" s="12">
        <v>9900</v>
      </c>
      <c r="AK30" s="12">
        <v>65</v>
      </c>
      <c r="AL30" s="12">
        <v>59200</v>
      </c>
      <c r="AM30" s="20">
        <f t="shared" si="4"/>
        <v>452</v>
      </c>
      <c r="AN30" s="20">
        <f t="shared" si="5"/>
        <v>298000</v>
      </c>
      <c r="AO30" s="12">
        <v>0</v>
      </c>
      <c r="AP30" s="12">
        <v>0</v>
      </c>
      <c r="AQ30" s="12">
        <v>0</v>
      </c>
      <c r="AR30" s="12">
        <v>0</v>
      </c>
      <c r="AS30" s="12">
        <v>6</v>
      </c>
      <c r="AT30" s="12">
        <v>25600</v>
      </c>
      <c r="AU30" s="12">
        <v>4</v>
      </c>
      <c r="AV30" s="12">
        <v>70600</v>
      </c>
      <c r="AW30" s="12">
        <v>2</v>
      </c>
      <c r="AX30" s="12">
        <v>5300</v>
      </c>
      <c r="AY30" s="7">
        <f t="shared" si="6"/>
        <v>12</v>
      </c>
      <c r="AZ30" s="7">
        <f t="shared" si="6"/>
        <v>101500</v>
      </c>
      <c r="BA30" s="8">
        <v>16</v>
      </c>
      <c r="BB30" s="8">
        <v>52650</v>
      </c>
      <c r="BC30" s="8">
        <v>8</v>
      </c>
      <c r="BD30" s="8">
        <v>13600</v>
      </c>
      <c r="BE30" s="8">
        <v>105</v>
      </c>
      <c r="BF30" s="8">
        <v>7600</v>
      </c>
      <c r="BG30" s="8">
        <v>300</v>
      </c>
      <c r="BH30" s="8">
        <v>2650</v>
      </c>
      <c r="BI30" s="7">
        <f t="shared" si="7"/>
        <v>441</v>
      </c>
      <c r="BJ30" s="7">
        <f t="shared" si="7"/>
        <v>178000</v>
      </c>
      <c r="BK30" s="7">
        <f t="shared" si="8"/>
        <v>893</v>
      </c>
      <c r="BL30" s="7">
        <f t="shared" si="8"/>
        <v>476000</v>
      </c>
    </row>
    <row r="31" spans="1:64" ht="20.25">
      <c r="A31" s="14">
        <v>25</v>
      </c>
      <c r="B31" s="15" t="s">
        <v>67</v>
      </c>
      <c r="C31" s="8">
        <v>0</v>
      </c>
      <c r="D31" s="8">
        <v>0</v>
      </c>
      <c r="E31" s="8">
        <v>0</v>
      </c>
      <c r="F31" s="8">
        <v>0</v>
      </c>
      <c r="G31" s="19">
        <f t="shared" si="0"/>
        <v>0</v>
      </c>
      <c r="H31" s="19">
        <f t="shared" si="0"/>
        <v>0</v>
      </c>
      <c r="I31" s="8">
        <v>0</v>
      </c>
      <c r="J31" s="8">
        <v>0</v>
      </c>
      <c r="K31" s="8">
        <v>0</v>
      </c>
      <c r="L31" s="8">
        <v>0</v>
      </c>
      <c r="M31" s="7">
        <f t="shared" si="1"/>
        <v>0</v>
      </c>
      <c r="N31" s="7">
        <f t="shared" si="1"/>
        <v>0</v>
      </c>
      <c r="O31" s="8">
        <v>1</v>
      </c>
      <c r="P31" s="8">
        <v>36000</v>
      </c>
      <c r="Q31" s="8">
        <v>1</v>
      </c>
      <c r="R31" s="8">
        <v>14400</v>
      </c>
      <c r="S31" s="8">
        <v>1</v>
      </c>
      <c r="T31" s="8">
        <v>10800</v>
      </c>
      <c r="U31" s="8">
        <v>1</v>
      </c>
      <c r="V31" s="8">
        <v>3600</v>
      </c>
      <c r="W31" s="8">
        <v>4</v>
      </c>
      <c r="X31" s="8">
        <v>7200</v>
      </c>
      <c r="Y31" s="7">
        <f t="shared" si="2"/>
        <v>8</v>
      </c>
      <c r="Z31" s="7">
        <f t="shared" si="3"/>
        <v>72000</v>
      </c>
      <c r="AA31" s="12">
        <v>2</v>
      </c>
      <c r="AB31" s="12">
        <v>3700</v>
      </c>
      <c r="AC31" s="12">
        <v>9</v>
      </c>
      <c r="AD31" s="12">
        <v>5550</v>
      </c>
      <c r="AE31" s="12">
        <v>9</v>
      </c>
      <c r="AF31" s="12">
        <v>7400</v>
      </c>
      <c r="AG31" s="12">
        <v>1</v>
      </c>
      <c r="AH31" s="12">
        <v>3700</v>
      </c>
      <c r="AI31" s="12">
        <v>1</v>
      </c>
      <c r="AJ31" s="12">
        <v>1850</v>
      </c>
      <c r="AK31" s="12">
        <v>25</v>
      </c>
      <c r="AL31" s="12">
        <v>14800</v>
      </c>
      <c r="AM31" s="20">
        <f t="shared" si="4"/>
        <v>55</v>
      </c>
      <c r="AN31" s="20">
        <f t="shared" si="5"/>
        <v>109000</v>
      </c>
      <c r="AO31" s="12">
        <v>0</v>
      </c>
      <c r="AP31" s="12">
        <v>0</v>
      </c>
      <c r="AQ31" s="12">
        <v>0</v>
      </c>
      <c r="AR31" s="12">
        <v>0</v>
      </c>
      <c r="AS31" s="12">
        <v>3</v>
      </c>
      <c r="AT31" s="12">
        <v>14400</v>
      </c>
      <c r="AU31" s="12">
        <v>2</v>
      </c>
      <c r="AV31" s="12">
        <v>10400</v>
      </c>
      <c r="AW31" s="12">
        <v>1</v>
      </c>
      <c r="AX31" s="12">
        <v>7200</v>
      </c>
      <c r="AY31" s="7">
        <f t="shared" si="6"/>
        <v>6</v>
      </c>
      <c r="AZ31" s="7">
        <f t="shared" si="6"/>
        <v>32000</v>
      </c>
      <c r="BA31" s="8">
        <v>16</v>
      </c>
      <c r="BB31" s="8">
        <v>3600</v>
      </c>
      <c r="BC31" s="8">
        <v>8</v>
      </c>
      <c r="BD31" s="8">
        <v>14400</v>
      </c>
      <c r="BE31" s="8">
        <v>105</v>
      </c>
      <c r="BF31" s="8">
        <v>4400</v>
      </c>
      <c r="BG31" s="8">
        <v>300</v>
      </c>
      <c r="BH31" s="8">
        <v>3600</v>
      </c>
      <c r="BI31" s="7">
        <f t="shared" si="7"/>
        <v>435</v>
      </c>
      <c r="BJ31" s="7">
        <f t="shared" si="7"/>
        <v>58000</v>
      </c>
      <c r="BK31" s="7">
        <f t="shared" si="8"/>
        <v>490</v>
      </c>
      <c r="BL31" s="7">
        <f t="shared" si="8"/>
        <v>167000</v>
      </c>
    </row>
    <row r="32" spans="1:64" ht="20.25">
      <c r="A32" s="14">
        <v>26</v>
      </c>
      <c r="B32" s="15" t="s">
        <v>68</v>
      </c>
      <c r="C32" s="8">
        <v>0</v>
      </c>
      <c r="D32" s="8">
        <v>0</v>
      </c>
      <c r="E32" s="8">
        <v>0</v>
      </c>
      <c r="F32" s="8">
        <v>0</v>
      </c>
      <c r="G32" s="19">
        <f t="shared" si="0"/>
        <v>0</v>
      </c>
      <c r="H32" s="19">
        <f t="shared" si="0"/>
        <v>0</v>
      </c>
      <c r="I32" s="8">
        <v>0</v>
      </c>
      <c r="J32" s="8">
        <v>0</v>
      </c>
      <c r="K32" s="8">
        <v>0</v>
      </c>
      <c r="L32" s="8">
        <v>0</v>
      </c>
      <c r="M32" s="7">
        <f t="shared" si="1"/>
        <v>0</v>
      </c>
      <c r="N32" s="7">
        <f t="shared" si="1"/>
        <v>0</v>
      </c>
      <c r="O32" s="8">
        <v>1</v>
      </c>
      <c r="P32" s="8">
        <v>17500</v>
      </c>
      <c r="Q32" s="8">
        <v>1</v>
      </c>
      <c r="R32" s="8">
        <v>7000</v>
      </c>
      <c r="S32" s="8">
        <v>1</v>
      </c>
      <c r="T32" s="8">
        <v>5250</v>
      </c>
      <c r="U32" s="8">
        <v>1</v>
      </c>
      <c r="V32" s="8">
        <v>1750</v>
      </c>
      <c r="W32" s="8">
        <v>2</v>
      </c>
      <c r="X32" s="8">
        <v>3500</v>
      </c>
      <c r="Y32" s="7">
        <f t="shared" si="2"/>
        <v>6</v>
      </c>
      <c r="Z32" s="7">
        <f t="shared" si="3"/>
        <v>35000</v>
      </c>
      <c r="AA32" s="12">
        <v>1</v>
      </c>
      <c r="AB32" s="12">
        <v>1700</v>
      </c>
      <c r="AC32" s="12">
        <v>4</v>
      </c>
      <c r="AD32" s="12">
        <v>2550</v>
      </c>
      <c r="AE32" s="12">
        <v>4</v>
      </c>
      <c r="AF32" s="12">
        <v>5950</v>
      </c>
      <c r="AG32" s="12">
        <v>1</v>
      </c>
      <c r="AH32" s="12">
        <v>1700</v>
      </c>
      <c r="AI32" s="12">
        <v>1</v>
      </c>
      <c r="AJ32" s="12">
        <v>850</v>
      </c>
      <c r="AK32" s="12">
        <v>75</v>
      </c>
      <c r="AL32" s="12">
        <v>4250</v>
      </c>
      <c r="AM32" s="20">
        <f t="shared" si="4"/>
        <v>92</v>
      </c>
      <c r="AN32" s="20">
        <f t="shared" si="5"/>
        <v>52000</v>
      </c>
      <c r="AO32" s="12">
        <v>0</v>
      </c>
      <c r="AP32" s="12">
        <v>0</v>
      </c>
      <c r="AQ32" s="12">
        <v>0</v>
      </c>
      <c r="AR32" s="12">
        <v>0</v>
      </c>
      <c r="AS32" s="12">
        <v>1</v>
      </c>
      <c r="AT32" s="12">
        <v>4540</v>
      </c>
      <c r="AU32" s="12">
        <v>1</v>
      </c>
      <c r="AV32" s="12">
        <v>5820</v>
      </c>
      <c r="AW32" s="12">
        <v>1</v>
      </c>
      <c r="AX32" s="12">
        <v>3400</v>
      </c>
      <c r="AY32" s="7">
        <f t="shared" si="6"/>
        <v>3</v>
      </c>
      <c r="AZ32" s="7">
        <f t="shared" si="6"/>
        <v>13760</v>
      </c>
      <c r="BA32" s="8">
        <v>8</v>
      </c>
      <c r="BB32" s="8">
        <v>2210</v>
      </c>
      <c r="BC32" s="8">
        <v>4</v>
      </c>
      <c r="BD32" s="8">
        <v>7000</v>
      </c>
      <c r="BE32" s="8">
        <v>50</v>
      </c>
      <c r="BF32" s="8">
        <v>3280</v>
      </c>
      <c r="BG32" s="8">
        <v>150</v>
      </c>
      <c r="BH32" s="8">
        <v>1750</v>
      </c>
      <c r="BI32" s="7">
        <f t="shared" si="7"/>
        <v>215</v>
      </c>
      <c r="BJ32" s="7">
        <f t="shared" si="7"/>
        <v>28000</v>
      </c>
      <c r="BK32" s="7">
        <f t="shared" si="8"/>
        <v>307</v>
      </c>
      <c r="BL32" s="7">
        <f t="shared" si="8"/>
        <v>80000</v>
      </c>
    </row>
    <row r="33" spans="1:64" ht="20.25">
      <c r="A33" s="14">
        <v>27</v>
      </c>
      <c r="B33" s="15" t="s">
        <v>69</v>
      </c>
      <c r="C33" s="8">
        <v>1185</v>
      </c>
      <c r="D33" s="8">
        <v>171456</v>
      </c>
      <c r="E33" s="8">
        <v>102</v>
      </c>
      <c r="F33" s="8">
        <v>128592</v>
      </c>
      <c r="G33" s="19">
        <f t="shared" si="0"/>
        <v>1287</v>
      </c>
      <c r="H33" s="19">
        <f t="shared" si="0"/>
        <v>300048</v>
      </c>
      <c r="I33" s="8">
        <v>15</v>
      </c>
      <c r="J33" s="8">
        <v>85728</v>
      </c>
      <c r="K33" s="8">
        <v>115</v>
      </c>
      <c r="L33" s="8">
        <v>42864</v>
      </c>
      <c r="M33" s="7">
        <f t="shared" si="1"/>
        <v>1417</v>
      </c>
      <c r="N33" s="7">
        <f t="shared" si="1"/>
        <v>428640</v>
      </c>
      <c r="O33" s="8">
        <v>2</v>
      </c>
      <c r="P33" s="8">
        <v>52500</v>
      </c>
      <c r="Q33" s="8">
        <v>4</v>
      </c>
      <c r="R33" s="8">
        <v>21000</v>
      </c>
      <c r="S33" s="8">
        <v>1</v>
      </c>
      <c r="T33" s="8">
        <v>15750</v>
      </c>
      <c r="U33" s="8">
        <v>3</v>
      </c>
      <c r="V33" s="8">
        <v>5250</v>
      </c>
      <c r="W33" s="8">
        <v>7</v>
      </c>
      <c r="X33" s="8">
        <v>10500</v>
      </c>
      <c r="Y33" s="7">
        <f t="shared" si="2"/>
        <v>17</v>
      </c>
      <c r="Z33" s="7">
        <f t="shared" si="3"/>
        <v>105000</v>
      </c>
      <c r="AA33" s="12">
        <v>4</v>
      </c>
      <c r="AB33" s="12">
        <v>12240</v>
      </c>
      <c r="AC33" s="12">
        <v>18</v>
      </c>
      <c r="AD33" s="12">
        <v>18360</v>
      </c>
      <c r="AE33" s="12">
        <v>18</v>
      </c>
      <c r="AF33" s="12">
        <v>24480</v>
      </c>
      <c r="AG33" s="12">
        <v>2</v>
      </c>
      <c r="AH33" s="12">
        <v>21240</v>
      </c>
      <c r="AI33" s="12">
        <v>2</v>
      </c>
      <c r="AJ33" s="12">
        <v>15120</v>
      </c>
      <c r="AK33" s="12">
        <v>322</v>
      </c>
      <c r="AL33" s="12">
        <v>30960</v>
      </c>
      <c r="AM33" s="20">
        <f t="shared" si="4"/>
        <v>1800</v>
      </c>
      <c r="AN33" s="20">
        <f t="shared" si="5"/>
        <v>656040</v>
      </c>
      <c r="AO33" s="12">
        <v>0</v>
      </c>
      <c r="AP33" s="12">
        <v>0</v>
      </c>
      <c r="AQ33" s="12">
        <v>0</v>
      </c>
      <c r="AR33" s="12">
        <v>0</v>
      </c>
      <c r="AS33" s="12">
        <v>3</v>
      </c>
      <c r="AT33" s="12">
        <v>21000</v>
      </c>
      <c r="AU33" s="12">
        <v>2</v>
      </c>
      <c r="AV33" s="12">
        <v>32500</v>
      </c>
      <c r="AW33" s="12">
        <v>2</v>
      </c>
      <c r="AX33" s="12">
        <v>24800</v>
      </c>
      <c r="AY33" s="7">
        <f t="shared" si="6"/>
        <v>7</v>
      </c>
      <c r="AZ33" s="7">
        <f t="shared" si="6"/>
        <v>78300</v>
      </c>
      <c r="BA33" s="8">
        <v>41</v>
      </c>
      <c r="BB33" s="8">
        <v>25250</v>
      </c>
      <c r="BC33" s="8">
        <v>19</v>
      </c>
      <c r="BD33" s="8">
        <v>29280</v>
      </c>
      <c r="BE33" s="8">
        <v>267</v>
      </c>
      <c r="BF33" s="8">
        <v>12540</v>
      </c>
      <c r="BG33" s="8">
        <v>700</v>
      </c>
      <c r="BH33" s="8">
        <v>5030</v>
      </c>
      <c r="BI33" s="7">
        <f t="shared" si="7"/>
        <v>1034</v>
      </c>
      <c r="BJ33" s="7">
        <f t="shared" si="7"/>
        <v>150400</v>
      </c>
      <c r="BK33" s="7">
        <f t="shared" si="8"/>
        <v>2834</v>
      </c>
      <c r="BL33" s="7">
        <f t="shared" si="8"/>
        <v>806440</v>
      </c>
    </row>
    <row r="34" spans="1:64" ht="20.25">
      <c r="A34" s="14">
        <v>28</v>
      </c>
      <c r="B34" s="15" t="s">
        <v>70</v>
      </c>
      <c r="C34" s="8">
        <v>0</v>
      </c>
      <c r="D34" s="8">
        <v>0</v>
      </c>
      <c r="E34" s="8">
        <v>0</v>
      </c>
      <c r="F34" s="8">
        <v>0</v>
      </c>
      <c r="G34" s="19">
        <f t="shared" si="0"/>
        <v>0</v>
      </c>
      <c r="H34" s="19">
        <f t="shared" si="0"/>
        <v>0</v>
      </c>
      <c r="I34" s="8">
        <v>0</v>
      </c>
      <c r="J34" s="8">
        <v>0</v>
      </c>
      <c r="K34" s="8">
        <v>0</v>
      </c>
      <c r="L34" s="8">
        <v>0</v>
      </c>
      <c r="M34" s="7">
        <f t="shared" si="1"/>
        <v>0</v>
      </c>
      <c r="N34" s="7">
        <f t="shared" si="1"/>
        <v>0</v>
      </c>
      <c r="O34" s="8">
        <v>1</v>
      </c>
      <c r="P34" s="8">
        <v>17500</v>
      </c>
      <c r="Q34" s="8">
        <v>1</v>
      </c>
      <c r="R34" s="8">
        <v>7000</v>
      </c>
      <c r="S34" s="8">
        <v>1</v>
      </c>
      <c r="T34" s="8">
        <v>5250</v>
      </c>
      <c r="U34" s="8">
        <v>1</v>
      </c>
      <c r="V34" s="8">
        <v>1750</v>
      </c>
      <c r="W34" s="8">
        <v>2</v>
      </c>
      <c r="X34" s="8">
        <v>3500</v>
      </c>
      <c r="Y34" s="7">
        <f t="shared" si="2"/>
        <v>6</v>
      </c>
      <c r="Z34" s="7">
        <f t="shared" si="3"/>
        <v>35000</v>
      </c>
      <c r="AA34" s="12">
        <v>1</v>
      </c>
      <c r="AB34" s="12">
        <v>2700</v>
      </c>
      <c r="AC34" s="12">
        <v>5</v>
      </c>
      <c r="AD34" s="12">
        <v>4100</v>
      </c>
      <c r="AE34" s="12">
        <v>5</v>
      </c>
      <c r="AF34" s="12">
        <v>5400</v>
      </c>
      <c r="AG34" s="12">
        <v>1</v>
      </c>
      <c r="AH34" s="12">
        <v>4700</v>
      </c>
      <c r="AI34" s="12">
        <v>1</v>
      </c>
      <c r="AJ34" s="12">
        <v>3350</v>
      </c>
      <c r="AK34" s="12">
        <v>31</v>
      </c>
      <c r="AL34" s="12">
        <v>6750</v>
      </c>
      <c r="AM34" s="20">
        <f t="shared" si="4"/>
        <v>50</v>
      </c>
      <c r="AN34" s="20">
        <f t="shared" si="5"/>
        <v>62000</v>
      </c>
      <c r="AO34" s="12">
        <v>0</v>
      </c>
      <c r="AP34" s="12">
        <v>0</v>
      </c>
      <c r="AQ34" s="12">
        <v>0</v>
      </c>
      <c r="AR34" s="12">
        <v>0</v>
      </c>
      <c r="AS34" s="12">
        <v>1</v>
      </c>
      <c r="AT34" s="12">
        <v>10250</v>
      </c>
      <c r="AU34" s="12">
        <v>1</v>
      </c>
      <c r="AV34" s="12">
        <v>5250</v>
      </c>
      <c r="AW34" s="12">
        <v>1</v>
      </c>
      <c r="AX34" s="12">
        <v>3500</v>
      </c>
      <c r="AY34" s="7">
        <f t="shared" si="6"/>
        <v>3</v>
      </c>
      <c r="AZ34" s="7">
        <f t="shared" si="6"/>
        <v>19000</v>
      </c>
      <c r="BA34" s="8">
        <v>16</v>
      </c>
      <c r="BB34" s="8">
        <v>18750</v>
      </c>
      <c r="BC34" s="8">
        <v>8</v>
      </c>
      <c r="BD34" s="8">
        <v>12450</v>
      </c>
      <c r="BE34" s="8">
        <v>105</v>
      </c>
      <c r="BF34" s="8">
        <v>6050</v>
      </c>
      <c r="BG34" s="8">
        <v>300</v>
      </c>
      <c r="BH34" s="8">
        <v>1750</v>
      </c>
      <c r="BI34" s="7">
        <f t="shared" si="7"/>
        <v>432</v>
      </c>
      <c r="BJ34" s="7">
        <f t="shared" si="7"/>
        <v>58000</v>
      </c>
      <c r="BK34" s="7">
        <f t="shared" si="8"/>
        <v>482</v>
      </c>
      <c r="BL34" s="7">
        <f t="shared" si="8"/>
        <v>120000</v>
      </c>
    </row>
    <row r="35" spans="1:64" ht="20.25">
      <c r="A35" s="14">
        <v>29</v>
      </c>
      <c r="B35" s="15" t="s">
        <v>71</v>
      </c>
      <c r="C35" s="8">
        <v>0</v>
      </c>
      <c r="D35" s="8">
        <v>0</v>
      </c>
      <c r="E35" s="8">
        <v>0</v>
      </c>
      <c r="F35" s="8">
        <v>0</v>
      </c>
      <c r="G35" s="19">
        <f t="shared" si="0"/>
        <v>0</v>
      </c>
      <c r="H35" s="19">
        <f t="shared" si="0"/>
        <v>0</v>
      </c>
      <c r="I35" s="8">
        <v>0</v>
      </c>
      <c r="J35" s="8">
        <v>0</v>
      </c>
      <c r="K35" s="8">
        <v>0</v>
      </c>
      <c r="L35" s="8">
        <v>0</v>
      </c>
      <c r="M35" s="7">
        <f t="shared" si="1"/>
        <v>0</v>
      </c>
      <c r="N35" s="7">
        <f t="shared" si="1"/>
        <v>0</v>
      </c>
      <c r="O35" s="8">
        <v>1</v>
      </c>
      <c r="P35" s="8">
        <v>15750</v>
      </c>
      <c r="Q35" s="8">
        <v>1</v>
      </c>
      <c r="R35" s="8">
        <v>6300</v>
      </c>
      <c r="S35" s="8">
        <v>1</v>
      </c>
      <c r="T35" s="8">
        <v>4725</v>
      </c>
      <c r="U35" s="8">
        <v>1</v>
      </c>
      <c r="V35" s="8">
        <v>1575</v>
      </c>
      <c r="W35" s="8">
        <v>3</v>
      </c>
      <c r="X35" s="8">
        <v>3150</v>
      </c>
      <c r="Y35" s="7">
        <f t="shared" si="2"/>
        <v>7</v>
      </c>
      <c r="Z35" s="7">
        <f t="shared" si="3"/>
        <v>31500</v>
      </c>
      <c r="AA35" s="12">
        <v>3</v>
      </c>
      <c r="AB35" s="12">
        <v>4100</v>
      </c>
      <c r="AC35" s="12">
        <v>6</v>
      </c>
      <c r="AD35" s="12">
        <v>6300</v>
      </c>
      <c r="AE35" s="12">
        <v>6</v>
      </c>
      <c r="AF35" s="12">
        <v>10200</v>
      </c>
      <c r="AG35" s="12">
        <v>1</v>
      </c>
      <c r="AH35" s="12">
        <v>6100</v>
      </c>
      <c r="AI35" s="12">
        <v>1</v>
      </c>
      <c r="AJ35" s="12">
        <v>2050</v>
      </c>
      <c r="AK35" s="12">
        <v>26</v>
      </c>
      <c r="AL35" s="12">
        <v>12250</v>
      </c>
      <c r="AM35" s="20">
        <f t="shared" si="4"/>
        <v>50</v>
      </c>
      <c r="AN35" s="20">
        <f t="shared" si="5"/>
        <v>72500</v>
      </c>
      <c r="AO35" s="12">
        <v>0</v>
      </c>
      <c r="AP35" s="12">
        <v>0</v>
      </c>
      <c r="AQ35" s="12">
        <v>0</v>
      </c>
      <c r="AR35" s="12">
        <v>0</v>
      </c>
      <c r="AS35" s="12">
        <v>1</v>
      </c>
      <c r="AT35" s="12">
        <v>7665</v>
      </c>
      <c r="AU35" s="12">
        <v>1</v>
      </c>
      <c r="AV35" s="12">
        <v>9600</v>
      </c>
      <c r="AW35" s="12">
        <v>1</v>
      </c>
      <c r="AX35" s="12">
        <v>4400</v>
      </c>
      <c r="AY35" s="7">
        <f t="shared" si="6"/>
        <v>3</v>
      </c>
      <c r="AZ35" s="7">
        <f t="shared" si="6"/>
        <v>21665</v>
      </c>
      <c r="BA35" s="8">
        <v>16</v>
      </c>
      <c r="BB35" s="8">
        <v>12700</v>
      </c>
      <c r="BC35" s="8">
        <v>8</v>
      </c>
      <c r="BD35" s="8">
        <v>15800</v>
      </c>
      <c r="BE35" s="8">
        <v>105</v>
      </c>
      <c r="BF35" s="8">
        <v>6260</v>
      </c>
      <c r="BG35" s="8">
        <v>300</v>
      </c>
      <c r="BH35" s="8">
        <v>1575</v>
      </c>
      <c r="BI35" s="7">
        <f t="shared" si="7"/>
        <v>432</v>
      </c>
      <c r="BJ35" s="7">
        <f t="shared" si="7"/>
        <v>58000</v>
      </c>
      <c r="BK35" s="7">
        <f t="shared" si="8"/>
        <v>482</v>
      </c>
      <c r="BL35" s="7">
        <f t="shared" si="8"/>
        <v>130500</v>
      </c>
    </row>
    <row r="36" spans="1:64" ht="20.25">
      <c r="A36" s="14">
        <v>30</v>
      </c>
      <c r="B36" s="15" t="s">
        <v>72</v>
      </c>
      <c r="C36" s="8">
        <v>0</v>
      </c>
      <c r="D36" s="8">
        <v>0</v>
      </c>
      <c r="E36" s="8">
        <v>0</v>
      </c>
      <c r="F36" s="8">
        <v>0</v>
      </c>
      <c r="G36" s="19">
        <f t="shared" si="0"/>
        <v>0</v>
      </c>
      <c r="H36" s="19">
        <f t="shared" si="0"/>
        <v>0</v>
      </c>
      <c r="I36" s="8">
        <v>0</v>
      </c>
      <c r="J36" s="8">
        <v>0</v>
      </c>
      <c r="K36" s="8">
        <v>0</v>
      </c>
      <c r="L36" s="8">
        <v>0</v>
      </c>
      <c r="M36" s="7">
        <f t="shared" si="1"/>
        <v>0</v>
      </c>
      <c r="N36" s="7">
        <f t="shared" si="1"/>
        <v>0</v>
      </c>
      <c r="O36" s="8">
        <v>2</v>
      </c>
      <c r="P36" s="8">
        <v>22750</v>
      </c>
      <c r="Q36" s="8">
        <v>3</v>
      </c>
      <c r="R36" s="8">
        <v>9100</v>
      </c>
      <c r="S36" s="8">
        <v>1</v>
      </c>
      <c r="T36" s="8">
        <v>6825</v>
      </c>
      <c r="U36" s="8">
        <v>1</v>
      </c>
      <c r="V36" s="8">
        <v>2275</v>
      </c>
      <c r="W36" s="8">
        <v>4</v>
      </c>
      <c r="X36" s="8">
        <v>4550</v>
      </c>
      <c r="Y36" s="7">
        <f t="shared" si="2"/>
        <v>11</v>
      </c>
      <c r="Z36" s="7">
        <f t="shared" si="3"/>
        <v>45500</v>
      </c>
      <c r="AA36" s="12">
        <v>1</v>
      </c>
      <c r="AB36" s="12">
        <v>9250</v>
      </c>
      <c r="AC36" s="12">
        <v>9</v>
      </c>
      <c r="AD36" s="12">
        <v>12375</v>
      </c>
      <c r="AE36" s="12">
        <v>9</v>
      </c>
      <c r="AF36" s="12">
        <v>15500</v>
      </c>
      <c r="AG36" s="12">
        <v>1</v>
      </c>
      <c r="AH36" s="12">
        <v>6250</v>
      </c>
      <c r="AI36" s="12">
        <v>1</v>
      </c>
      <c r="AJ36" s="12">
        <v>3125</v>
      </c>
      <c r="AK36" s="12">
        <v>80</v>
      </c>
      <c r="AL36" s="12">
        <v>16000</v>
      </c>
      <c r="AM36" s="20">
        <f t="shared" si="4"/>
        <v>112</v>
      </c>
      <c r="AN36" s="20">
        <f t="shared" si="5"/>
        <v>108000</v>
      </c>
      <c r="AO36" s="12">
        <v>0</v>
      </c>
      <c r="AP36" s="12">
        <v>0</v>
      </c>
      <c r="AQ36" s="12">
        <v>0</v>
      </c>
      <c r="AR36" s="12">
        <v>0</v>
      </c>
      <c r="AS36" s="12">
        <v>2</v>
      </c>
      <c r="AT36" s="12">
        <v>9000</v>
      </c>
      <c r="AU36" s="12">
        <v>1</v>
      </c>
      <c r="AV36" s="12">
        <v>15750</v>
      </c>
      <c r="AW36" s="12">
        <v>1</v>
      </c>
      <c r="AX36" s="12">
        <v>7656</v>
      </c>
      <c r="AY36" s="7">
        <f t="shared" si="6"/>
        <v>4</v>
      </c>
      <c r="AZ36" s="7">
        <f t="shared" si="6"/>
        <v>32406</v>
      </c>
      <c r="BA36" s="8">
        <v>17</v>
      </c>
      <c r="BB36" s="8">
        <v>12200</v>
      </c>
      <c r="BC36" s="8">
        <v>8</v>
      </c>
      <c r="BD36" s="8">
        <v>9094</v>
      </c>
      <c r="BE36" s="8">
        <v>112</v>
      </c>
      <c r="BF36" s="8">
        <v>6100</v>
      </c>
      <c r="BG36" s="8">
        <v>300</v>
      </c>
      <c r="BH36" s="8">
        <v>2200</v>
      </c>
      <c r="BI36" s="7">
        <f t="shared" si="7"/>
        <v>441</v>
      </c>
      <c r="BJ36" s="7">
        <f t="shared" si="7"/>
        <v>62000</v>
      </c>
      <c r="BK36" s="7">
        <f t="shared" si="8"/>
        <v>553</v>
      </c>
      <c r="BL36" s="7">
        <f t="shared" si="8"/>
        <v>170000</v>
      </c>
    </row>
    <row r="37" spans="1:64" ht="20.25">
      <c r="A37" s="14">
        <v>31</v>
      </c>
      <c r="B37" s="15" t="s">
        <v>73</v>
      </c>
      <c r="C37" s="8">
        <v>0</v>
      </c>
      <c r="D37" s="8">
        <v>0</v>
      </c>
      <c r="E37" s="8">
        <v>0</v>
      </c>
      <c r="F37" s="8">
        <v>0</v>
      </c>
      <c r="G37" s="19">
        <f t="shared" si="0"/>
        <v>0</v>
      </c>
      <c r="H37" s="19">
        <f t="shared" si="0"/>
        <v>0</v>
      </c>
      <c r="I37" s="8">
        <v>0</v>
      </c>
      <c r="J37" s="8">
        <v>0</v>
      </c>
      <c r="K37" s="8">
        <v>0</v>
      </c>
      <c r="L37" s="8">
        <v>0</v>
      </c>
      <c r="M37" s="7">
        <f t="shared" si="1"/>
        <v>0</v>
      </c>
      <c r="N37" s="7">
        <f t="shared" si="1"/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7">
        <f t="shared" si="2"/>
        <v>0</v>
      </c>
      <c r="Z37" s="7">
        <f t="shared" si="3"/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20">
        <f t="shared" si="4"/>
        <v>0</v>
      </c>
      <c r="AN37" s="20">
        <f t="shared" si="5"/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7">
        <f t="shared" si="6"/>
        <v>0</v>
      </c>
      <c r="AZ37" s="7">
        <f t="shared" si="6"/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7">
        <f t="shared" si="7"/>
        <v>0</v>
      </c>
      <c r="BJ37" s="7">
        <f t="shared" si="7"/>
        <v>0</v>
      </c>
      <c r="BK37" s="7">
        <f t="shared" si="8"/>
        <v>0</v>
      </c>
      <c r="BL37" s="7">
        <f t="shared" si="8"/>
        <v>0</v>
      </c>
    </row>
    <row r="38" spans="1:64" ht="20.25">
      <c r="A38" s="14">
        <v>32</v>
      </c>
      <c r="B38" s="15" t="s">
        <v>74</v>
      </c>
      <c r="C38" s="8">
        <v>0</v>
      </c>
      <c r="D38" s="8">
        <v>0</v>
      </c>
      <c r="E38" s="8">
        <v>0</v>
      </c>
      <c r="F38" s="8">
        <v>0</v>
      </c>
      <c r="G38" s="19">
        <f t="shared" si="0"/>
        <v>0</v>
      </c>
      <c r="H38" s="19">
        <f t="shared" si="0"/>
        <v>0</v>
      </c>
      <c r="I38" s="8">
        <v>0</v>
      </c>
      <c r="J38" s="8">
        <v>0</v>
      </c>
      <c r="K38" s="8">
        <v>0</v>
      </c>
      <c r="L38" s="8">
        <v>0</v>
      </c>
      <c r="M38" s="7">
        <f t="shared" si="1"/>
        <v>0</v>
      </c>
      <c r="N38" s="7">
        <f t="shared" si="1"/>
        <v>0</v>
      </c>
      <c r="O38" s="8">
        <v>2</v>
      </c>
      <c r="P38" s="8">
        <v>81000</v>
      </c>
      <c r="Q38" s="8">
        <v>5</v>
      </c>
      <c r="R38" s="8">
        <v>32400</v>
      </c>
      <c r="S38" s="8">
        <v>1</v>
      </c>
      <c r="T38" s="8">
        <v>24300</v>
      </c>
      <c r="U38" s="8">
        <v>3</v>
      </c>
      <c r="V38" s="8">
        <v>8100</v>
      </c>
      <c r="W38" s="8">
        <v>14</v>
      </c>
      <c r="X38" s="8">
        <v>16200</v>
      </c>
      <c r="Y38" s="7">
        <f t="shared" si="2"/>
        <v>25</v>
      </c>
      <c r="Z38" s="7">
        <f t="shared" si="3"/>
        <v>162000</v>
      </c>
      <c r="AA38" s="12">
        <v>6</v>
      </c>
      <c r="AB38" s="12">
        <v>34960</v>
      </c>
      <c r="AC38" s="12">
        <v>33</v>
      </c>
      <c r="AD38" s="12">
        <v>37440</v>
      </c>
      <c r="AE38" s="12">
        <v>33</v>
      </c>
      <c r="AF38" s="12">
        <v>59920</v>
      </c>
      <c r="AG38" s="12">
        <v>4</v>
      </c>
      <c r="AH38" s="12">
        <v>24960</v>
      </c>
      <c r="AI38" s="12">
        <v>2</v>
      </c>
      <c r="AJ38" s="12">
        <v>12480</v>
      </c>
      <c r="AK38" s="12">
        <v>315</v>
      </c>
      <c r="AL38" s="12">
        <v>79840</v>
      </c>
      <c r="AM38" s="20">
        <f t="shared" si="4"/>
        <v>418</v>
      </c>
      <c r="AN38" s="20">
        <f t="shared" si="5"/>
        <v>411600</v>
      </c>
      <c r="AO38" s="12">
        <v>0</v>
      </c>
      <c r="AP38" s="12">
        <v>0</v>
      </c>
      <c r="AQ38" s="12">
        <v>0</v>
      </c>
      <c r="AR38" s="12">
        <v>0</v>
      </c>
      <c r="AS38" s="12">
        <v>4</v>
      </c>
      <c r="AT38" s="12">
        <v>32400</v>
      </c>
      <c r="AU38" s="12">
        <v>3</v>
      </c>
      <c r="AV38" s="12">
        <v>20400</v>
      </c>
      <c r="AW38" s="12">
        <v>3</v>
      </c>
      <c r="AX38" s="12">
        <v>12400</v>
      </c>
      <c r="AY38" s="7">
        <f t="shared" si="6"/>
        <v>10</v>
      </c>
      <c r="AZ38" s="7">
        <f t="shared" si="6"/>
        <v>65200</v>
      </c>
      <c r="BA38" s="8">
        <v>44</v>
      </c>
      <c r="BB38" s="8">
        <v>31000</v>
      </c>
      <c r="BC38" s="8">
        <v>20</v>
      </c>
      <c r="BD38" s="8">
        <v>32400</v>
      </c>
      <c r="BE38" s="8">
        <v>281</v>
      </c>
      <c r="BF38" s="8">
        <v>23300</v>
      </c>
      <c r="BG38" s="8">
        <v>700</v>
      </c>
      <c r="BH38" s="8">
        <v>8100</v>
      </c>
      <c r="BI38" s="7">
        <f t="shared" si="7"/>
        <v>1055</v>
      </c>
      <c r="BJ38" s="7">
        <f t="shared" si="7"/>
        <v>160000</v>
      </c>
      <c r="BK38" s="7">
        <f t="shared" si="8"/>
        <v>1473</v>
      </c>
      <c r="BL38" s="7">
        <f t="shared" si="8"/>
        <v>571600</v>
      </c>
    </row>
    <row r="39" spans="1:64" ht="20.25">
      <c r="A39" s="14">
        <v>33</v>
      </c>
      <c r="B39" s="15" t="s">
        <v>75</v>
      </c>
      <c r="C39" s="8">
        <v>0</v>
      </c>
      <c r="D39" s="8">
        <v>0</v>
      </c>
      <c r="E39" s="8">
        <v>0</v>
      </c>
      <c r="F39" s="8">
        <v>0</v>
      </c>
      <c r="G39" s="19">
        <f t="shared" si="0"/>
        <v>0</v>
      </c>
      <c r="H39" s="19">
        <f t="shared" si="0"/>
        <v>0</v>
      </c>
      <c r="I39" s="8">
        <v>0</v>
      </c>
      <c r="J39" s="8">
        <v>0</v>
      </c>
      <c r="K39" s="8">
        <v>0</v>
      </c>
      <c r="L39" s="8">
        <v>0</v>
      </c>
      <c r="M39" s="7">
        <f t="shared" si="1"/>
        <v>0</v>
      </c>
      <c r="N39" s="7">
        <f t="shared" si="1"/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7">
        <f t="shared" si="2"/>
        <v>0</v>
      </c>
      <c r="Z39" s="7">
        <f t="shared" si="3"/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20">
        <f t="shared" si="4"/>
        <v>0</v>
      </c>
      <c r="AN39" s="20">
        <f t="shared" si="5"/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7">
        <f t="shared" si="6"/>
        <v>0</v>
      </c>
      <c r="AZ39" s="7">
        <f t="shared" si="6"/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7">
        <f t="shared" si="7"/>
        <v>0</v>
      </c>
      <c r="BJ39" s="7">
        <f t="shared" si="7"/>
        <v>0</v>
      </c>
      <c r="BK39" s="7">
        <f t="shared" si="8"/>
        <v>0</v>
      </c>
      <c r="BL39" s="7">
        <f t="shared" si="8"/>
        <v>0</v>
      </c>
    </row>
    <row r="40" spans="1:64" ht="20.25">
      <c r="A40" s="14">
        <v>34</v>
      </c>
      <c r="B40" s="15" t="s">
        <v>76</v>
      </c>
      <c r="C40" s="8">
        <v>0</v>
      </c>
      <c r="D40" s="8">
        <v>0</v>
      </c>
      <c r="E40" s="8">
        <v>0</v>
      </c>
      <c r="F40" s="8">
        <v>0</v>
      </c>
      <c r="G40" s="19">
        <f t="shared" si="0"/>
        <v>0</v>
      </c>
      <c r="H40" s="19">
        <f t="shared" si="0"/>
        <v>0</v>
      </c>
      <c r="I40" s="8">
        <v>0</v>
      </c>
      <c r="J40" s="8">
        <v>0</v>
      </c>
      <c r="K40" s="8">
        <v>0</v>
      </c>
      <c r="L40" s="8">
        <v>0</v>
      </c>
      <c r="M40" s="7">
        <f t="shared" si="1"/>
        <v>0</v>
      </c>
      <c r="N40" s="7">
        <f t="shared" si="1"/>
        <v>0</v>
      </c>
      <c r="O40" s="8">
        <v>1</v>
      </c>
      <c r="P40" s="8">
        <v>15750</v>
      </c>
      <c r="Q40" s="8">
        <v>2</v>
      </c>
      <c r="R40" s="8">
        <v>6300</v>
      </c>
      <c r="S40" s="8">
        <v>1</v>
      </c>
      <c r="T40" s="8">
        <v>4725</v>
      </c>
      <c r="U40" s="8">
        <v>1</v>
      </c>
      <c r="V40" s="8">
        <v>1575</v>
      </c>
      <c r="W40" s="8">
        <v>4</v>
      </c>
      <c r="X40" s="8">
        <v>3150</v>
      </c>
      <c r="Y40" s="7">
        <f t="shared" si="2"/>
        <v>9</v>
      </c>
      <c r="Z40" s="7">
        <f t="shared" si="3"/>
        <v>31500</v>
      </c>
      <c r="AA40" s="12">
        <v>2</v>
      </c>
      <c r="AB40" s="12">
        <v>12100</v>
      </c>
      <c r="AC40" s="12">
        <v>8</v>
      </c>
      <c r="AD40" s="12">
        <v>13650</v>
      </c>
      <c r="AE40" s="12">
        <v>8</v>
      </c>
      <c r="AF40" s="12">
        <v>14200</v>
      </c>
      <c r="AG40" s="12">
        <v>1</v>
      </c>
      <c r="AH40" s="12">
        <v>7100</v>
      </c>
      <c r="AI40" s="12">
        <v>1</v>
      </c>
      <c r="AJ40" s="12">
        <v>3550</v>
      </c>
      <c r="AK40" s="12">
        <v>40</v>
      </c>
      <c r="AL40" s="12">
        <v>20400</v>
      </c>
      <c r="AM40" s="20">
        <f t="shared" si="4"/>
        <v>69</v>
      </c>
      <c r="AN40" s="20">
        <f t="shared" si="5"/>
        <v>102500</v>
      </c>
      <c r="AO40" s="12">
        <v>0</v>
      </c>
      <c r="AP40" s="12">
        <v>0</v>
      </c>
      <c r="AQ40" s="12">
        <v>0</v>
      </c>
      <c r="AR40" s="12">
        <v>0</v>
      </c>
      <c r="AS40" s="12">
        <v>2</v>
      </c>
      <c r="AT40" s="12">
        <v>6300</v>
      </c>
      <c r="AU40" s="12">
        <v>1</v>
      </c>
      <c r="AV40" s="12">
        <v>9600</v>
      </c>
      <c r="AW40" s="12">
        <v>1</v>
      </c>
      <c r="AX40" s="12">
        <v>8640</v>
      </c>
      <c r="AY40" s="7">
        <f t="shared" si="6"/>
        <v>4</v>
      </c>
      <c r="AZ40" s="7">
        <f t="shared" si="6"/>
        <v>24540</v>
      </c>
      <c r="BA40" s="8">
        <v>16</v>
      </c>
      <c r="BB40" s="8">
        <v>10475</v>
      </c>
      <c r="BC40" s="8">
        <v>8</v>
      </c>
      <c r="BD40" s="8">
        <v>13756</v>
      </c>
      <c r="BE40" s="8">
        <v>105</v>
      </c>
      <c r="BF40" s="8">
        <v>7654</v>
      </c>
      <c r="BG40" s="8">
        <v>300</v>
      </c>
      <c r="BH40" s="8">
        <v>1575</v>
      </c>
      <c r="BI40" s="7">
        <f t="shared" si="7"/>
        <v>433</v>
      </c>
      <c r="BJ40" s="7">
        <f t="shared" si="7"/>
        <v>58000</v>
      </c>
      <c r="BK40" s="7">
        <f t="shared" si="8"/>
        <v>502</v>
      </c>
      <c r="BL40" s="7">
        <f t="shared" si="8"/>
        <v>160500</v>
      </c>
    </row>
    <row r="41" spans="1:64" ht="20.25">
      <c r="A41" s="14">
        <v>35</v>
      </c>
      <c r="B41" s="15" t="s">
        <v>77</v>
      </c>
      <c r="C41" s="10">
        <v>1090</v>
      </c>
      <c r="D41" s="10">
        <v>160092</v>
      </c>
      <c r="E41" s="10">
        <v>116</v>
      </c>
      <c r="F41" s="10">
        <v>120069</v>
      </c>
      <c r="G41" s="19">
        <f t="shared" si="0"/>
        <v>1206</v>
      </c>
      <c r="H41" s="19">
        <f t="shared" si="0"/>
        <v>280161</v>
      </c>
      <c r="I41" s="10">
        <v>15</v>
      </c>
      <c r="J41" s="10">
        <v>80046</v>
      </c>
      <c r="K41" s="10">
        <v>130</v>
      </c>
      <c r="L41" s="10">
        <v>40023</v>
      </c>
      <c r="M41" s="7">
        <f t="shared" si="1"/>
        <v>1351</v>
      </c>
      <c r="N41" s="7">
        <f t="shared" si="1"/>
        <v>400230</v>
      </c>
      <c r="O41" s="10">
        <v>3</v>
      </c>
      <c r="P41" s="10">
        <v>170700</v>
      </c>
      <c r="Q41" s="10">
        <v>6</v>
      </c>
      <c r="R41" s="10">
        <v>68280</v>
      </c>
      <c r="S41" s="10">
        <v>2</v>
      </c>
      <c r="T41" s="10">
        <v>51210</v>
      </c>
      <c r="U41" s="10">
        <v>7</v>
      </c>
      <c r="V41" s="10">
        <v>17070</v>
      </c>
      <c r="W41" s="10">
        <v>20</v>
      </c>
      <c r="X41" s="10">
        <v>34140</v>
      </c>
      <c r="Y41" s="7">
        <f t="shared" si="2"/>
        <v>38</v>
      </c>
      <c r="Z41" s="7">
        <f t="shared" si="3"/>
        <v>341400</v>
      </c>
      <c r="AA41" s="12">
        <v>8</v>
      </c>
      <c r="AB41" s="12">
        <v>25220</v>
      </c>
      <c r="AC41" s="12">
        <v>49</v>
      </c>
      <c r="AD41" s="12">
        <v>47830</v>
      </c>
      <c r="AE41" s="12">
        <v>49</v>
      </c>
      <c r="AF41" s="12">
        <v>50440</v>
      </c>
      <c r="AG41" s="12">
        <v>6</v>
      </c>
      <c r="AH41" s="12">
        <v>35220</v>
      </c>
      <c r="AI41" s="12">
        <v>2</v>
      </c>
      <c r="AJ41" s="12">
        <v>12610</v>
      </c>
      <c r="AK41" s="12">
        <v>300</v>
      </c>
      <c r="AL41" s="12">
        <v>80880</v>
      </c>
      <c r="AM41" s="20">
        <f t="shared" si="4"/>
        <v>1803</v>
      </c>
      <c r="AN41" s="20">
        <f t="shared" si="5"/>
        <v>993830</v>
      </c>
      <c r="AO41" s="12">
        <v>0</v>
      </c>
      <c r="AP41" s="12">
        <v>0</v>
      </c>
      <c r="AQ41" s="12">
        <v>0</v>
      </c>
      <c r="AR41" s="12">
        <v>0</v>
      </c>
      <c r="AS41" s="12">
        <v>8</v>
      </c>
      <c r="AT41" s="12">
        <v>68280</v>
      </c>
      <c r="AU41" s="12">
        <v>6</v>
      </c>
      <c r="AV41" s="12">
        <v>70450</v>
      </c>
      <c r="AW41" s="12">
        <v>4</v>
      </c>
      <c r="AX41" s="12">
        <v>34140</v>
      </c>
      <c r="AY41" s="7">
        <f t="shared" si="6"/>
        <v>18</v>
      </c>
      <c r="AZ41" s="7">
        <f t="shared" si="6"/>
        <v>172870</v>
      </c>
      <c r="BA41" s="10">
        <v>92</v>
      </c>
      <c r="BB41" s="10">
        <v>17070</v>
      </c>
      <c r="BC41" s="10">
        <v>43</v>
      </c>
      <c r="BD41" s="10">
        <v>68382</v>
      </c>
      <c r="BE41" s="10">
        <v>600</v>
      </c>
      <c r="BF41" s="10">
        <v>56046</v>
      </c>
      <c r="BG41" s="10">
        <v>1700</v>
      </c>
      <c r="BH41" s="10">
        <v>16882</v>
      </c>
      <c r="BI41" s="7">
        <f t="shared" si="7"/>
        <v>2453</v>
      </c>
      <c r="BJ41" s="7">
        <f t="shared" si="7"/>
        <v>331250</v>
      </c>
      <c r="BK41" s="7">
        <f t="shared" si="8"/>
        <v>4256</v>
      </c>
      <c r="BL41" s="7">
        <f t="shared" si="8"/>
        <v>1325080</v>
      </c>
    </row>
    <row r="42" spans="1:64" ht="20.25">
      <c r="A42" s="14">
        <v>36</v>
      </c>
      <c r="B42" s="15" t="s">
        <v>78</v>
      </c>
      <c r="C42" s="8">
        <v>0</v>
      </c>
      <c r="D42" s="8">
        <v>0</v>
      </c>
      <c r="E42" s="8">
        <v>0</v>
      </c>
      <c r="F42" s="8">
        <v>0</v>
      </c>
      <c r="G42" s="19">
        <f t="shared" si="0"/>
        <v>0</v>
      </c>
      <c r="H42" s="19">
        <f t="shared" si="0"/>
        <v>0</v>
      </c>
      <c r="I42" s="8">
        <v>0</v>
      </c>
      <c r="J42" s="8">
        <v>0</v>
      </c>
      <c r="K42" s="8">
        <v>0</v>
      </c>
      <c r="L42" s="8">
        <v>0</v>
      </c>
      <c r="M42" s="7">
        <f t="shared" si="1"/>
        <v>0</v>
      </c>
      <c r="N42" s="7">
        <f t="shared" si="1"/>
        <v>0</v>
      </c>
      <c r="O42" s="8">
        <v>1</v>
      </c>
      <c r="P42" s="8">
        <v>70800</v>
      </c>
      <c r="Q42" s="8">
        <v>2</v>
      </c>
      <c r="R42" s="8">
        <v>28320</v>
      </c>
      <c r="S42" s="8">
        <v>1</v>
      </c>
      <c r="T42" s="8">
        <v>21240</v>
      </c>
      <c r="U42" s="8">
        <v>3</v>
      </c>
      <c r="V42" s="8">
        <v>7080</v>
      </c>
      <c r="W42" s="8">
        <v>11</v>
      </c>
      <c r="X42" s="8">
        <v>14160</v>
      </c>
      <c r="Y42" s="7">
        <f t="shared" si="2"/>
        <v>18</v>
      </c>
      <c r="Z42" s="7">
        <f t="shared" si="3"/>
        <v>141600</v>
      </c>
      <c r="AA42" s="12">
        <v>5</v>
      </c>
      <c r="AB42" s="12">
        <v>28440</v>
      </c>
      <c r="AC42" s="12">
        <v>26</v>
      </c>
      <c r="AD42" s="12">
        <v>29160</v>
      </c>
      <c r="AE42" s="12">
        <v>27</v>
      </c>
      <c r="AF42" s="12">
        <v>38880</v>
      </c>
      <c r="AG42" s="12">
        <v>3</v>
      </c>
      <c r="AH42" s="12">
        <v>29440</v>
      </c>
      <c r="AI42" s="12">
        <v>1</v>
      </c>
      <c r="AJ42" s="12">
        <v>9720</v>
      </c>
      <c r="AK42" s="12">
        <v>257</v>
      </c>
      <c r="AL42" s="12">
        <v>58760</v>
      </c>
      <c r="AM42" s="20">
        <f t="shared" si="4"/>
        <v>337</v>
      </c>
      <c r="AN42" s="20">
        <f t="shared" si="5"/>
        <v>336000</v>
      </c>
      <c r="AO42" s="12">
        <v>0</v>
      </c>
      <c r="AP42" s="12">
        <v>0</v>
      </c>
      <c r="AQ42" s="12">
        <v>0</v>
      </c>
      <c r="AR42" s="12">
        <v>0</v>
      </c>
      <c r="AS42" s="12">
        <v>7</v>
      </c>
      <c r="AT42" s="12">
        <v>28320</v>
      </c>
      <c r="AU42" s="12">
        <v>5</v>
      </c>
      <c r="AV42" s="12">
        <v>25230</v>
      </c>
      <c r="AW42" s="12">
        <v>2</v>
      </c>
      <c r="AX42" s="12">
        <v>14160</v>
      </c>
      <c r="AY42" s="7">
        <f t="shared" si="6"/>
        <v>14</v>
      </c>
      <c r="AZ42" s="7">
        <f t="shared" si="6"/>
        <v>67710</v>
      </c>
      <c r="BA42" s="8">
        <v>36</v>
      </c>
      <c r="BB42" s="8">
        <v>6570</v>
      </c>
      <c r="BC42" s="8">
        <v>17</v>
      </c>
      <c r="BD42" s="8">
        <v>28320</v>
      </c>
      <c r="BE42" s="8">
        <v>230</v>
      </c>
      <c r="BF42" s="8">
        <v>18320</v>
      </c>
      <c r="BG42" s="8">
        <v>600</v>
      </c>
      <c r="BH42" s="8">
        <v>7080</v>
      </c>
      <c r="BI42" s="7">
        <f t="shared" si="7"/>
        <v>897</v>
      </c>
      <c r="BJ42" s="7">
        <f t="shared" si="7"/>
        <v>128000</v>
      </c>
      <c r="BK42" s="7">
        <f t="shared" si="8"/>
        <v>1234</v>
      </c>
      <c r="BL42" s="7">
        <f t="shared" si="8"/>
        <v>464000</v>
      </c>
    </row>
    <row r="43" spans="1:64" ht="20.25">
      <c r="A43" s="14">
        <v>37</v>
      </c>
      <c r="B43" s="15" t="s">
        <v>79</v>
      </c>
      <c r="C43" s="8">
        <v>420</v>
      </c>
      <c r="D43" s="8">
        <v>46800</v>
      </c>
      <c r="E43" s="8">
        <v>29</v>
      </c>
      <c r="F43" s="8">
        <v>35100</v>
      </c>
      <c r="G43" s="19">
        <f t="shared" si="0"/>
        <v>449</v>
      </c>
      <c r="H43" s="19">
        <f t="shared" si="0"/>
        <v>81900</v>
      </c>
      <c r="I43" s="8">
        <v>8</v>
      </c>
      <c r="J43" s="8">
        <v>23400</v>
      </c>
      <c r="K43" s="8">
        <v>35</v>
      </c>
      <c r="L43" s="8">
        <v>11700</v>
      </c>
      <c r="M43" s="7">
        <f t="shared" si="1"/>
        <v>492</v>
      </c>
      <c r="N43" s="7">
        <f t="shared" si="1"/>
        <v>117000</v>
      </c>
      <c r="O43" s="8">
        <v>4</v>
      </c>
      <c r="P43" s="8">
        <v>239700</v>
      </c>
      <c r="Q43" s="8">
        <v>6</v>
      </c>
      <c r="R43" s="8">
        <v>95880</v>
      </c>
      <c r="S43" s="8">
        <v>1</v>
      </c>
      <c r="T43" s="8">
        <v>71910</v>
      </c>
      <c r="U43" s="8">
        <v>7</v>
      </c>
      <c r="V43" s="8">
        <v>23970</v>
      </c>
      <c r="W43" s="8">
        <v>25</v>
      </c>
      <c r="X43" s="8">
        <v>47940</v>
      </c>
      <c r="Y43" s="7">
        <f t="shared" si="2"/>
        <v>43</v>
      </c>
      <c r="Z43" s="7">
        <f t="shared" si="3"/>
        <v>479400</v>
      </c>
      <c r="AA43" s="12">
        <v>11</v>
      </c>
      <c r="AB43" s="12">
        <v>36060</v>
      </c>
      <c r="AC43" s="12">
        <v>60</v>
      </c>
      <c r="AD43" s="12">
        <v>49090</v>
      </c>
      <c r="AE43" s="12">
        <v>60</v>
      </c>
      <c r="AF43" s="12">
        <v>52120</v>
      </c>
      <c r="AG43" s="12">
        <v>8</v>
      </c>
      <c r="AH43" s="12">
        <v>26060</v>
      </c>
      <c r="AI43" s="12">
        <v>3</v>
      </c>
      <c r="AJ43" s="12">
        <v>13030</v>
      </c>
      <c r="AK43" s="12">
        <v>384</v>
      </c>
      <c r="AL43" s="12">
        <v>84240</v>
      </c>
      <c r="AM43" s="20">
        <f t="shared" si="4"/>
        <v>1061</v>
      </c>
      <c r="AN43" s="20">
        <f t="shared" si="5"/>
        <v>857000</v>
      </c>
      <c r="AO43" s="12">
        <v>0</v>
      </c>
      <c r="AP43" s="12">
        <v>0</v>
      </c>
      <c r="AQ43" s="12">
        <v>0</v>
      </c>
      <c r="AR43" s="12">
        <v>0</v>
      </c>
      <c r="AS43" s="12">
        <v>8</v>
      </c>
      <c r="AT43" s="12">
        <v>45880</v>
      </c>
      <c r="AU43" s="12">
        <v>6</v>
      </c>
      <c r="AV43" s="12">
        <v>40780</v>
      </c>
      <c r="AW43" s="12">
        <v>5</v>
      </c>
      <c r="AX43" s="12">
        <v>25490</v>
      </c>
      <c r="AY43" s="7">
        <f t="shared" si="6"/>
        <v>19</v>
      </c>
      <c r="AZ43" s="7">
        <f t="shared" si="6"/>
        <v>112150</v>
      </c>
      <c r="BA43" s="8">
        <v>89</v>
      </c>
      <c r="BB43" s="8">
        <v>24510</v>
      </c>
      <c r="BC43" s="8">
        <v>42</v>
      </c>
      <c r="BD43" s="8">
        <v>93840</v>
      </c>
      <c r="BE43" s="8">
        <v>580</v>
      </c>
      <c r="BF43" s="8">
        <v>70880</v>
      </c>
      <c r="BG43" s="8">
        <v>1500</v>
      </c>
      <c r="BH43" s="8">
        <v>23970</v>
      </c>
      <c r="BI43" s="7">
        <f t="shared" si="7"/>
        <v>2230</v>
      </c>
      <c r="BJ43" s="7">
        <f t="shared" si="7"/>
        <v>325350</v>
      </c>
      <c r="BK43" s="7">
        <f t="shared" si="8"/>
        <v>3291</v>
      </c>
      <c r="BL43" s="7">
        <f t="shared" si="8"/>
        <v>1182350</v>
      </c>
    </row>
    <row r="44" spans="1:64" ht="20.25">
      <c r="A44" s="14">
        <v>38</v>
      </c>
      <c r="B44" s="15" t="s">
        <v>80</v>
      </c>
      <c r="C44" s="8">
        <v>0</v>
      </c>
      <c r="D44" s="8">
        <v>0</v>
      </c>
      <c r="E44" s="8">
        <v>0</v>
      </c>
      <c r="F44" s="8">
        <v>0</v>
      </c>
      <c r="G44" s="19">
        <f t="shared" si="0"/>
        <v>0</v>
      </c>
      <c r="H44" s="19">
        <f t="shared" si="0"/>
        <v>0</v>
      </c>
      <c r="I44" s="8">
        <v>0</v>
      </c>
      <c r="J44" s="8">
        <v>0</v>
      </c>
      <c r="K44" s="8">
        <v>0</v>
      </c>
      <c r="L44" s="8">
        <v>0</v>
      </c>
      <c r="M44" s="7">
        <f t="shared" si="1"/>
        <v>0</v>
      </c>
      <c r="N44" s="7">
        <f t="shared" si="1"/>
        <v>0</v>
      </c>
      <c r="O44" s="8">
        <v>1</v>
      </c>
      <c r="P44" s="8">
        <v>35500</v>
      </c>
      <c r="Q44" s="8">
        <v>1</v>
      </c>
      <c r="R44" s="8">
        <v>14200</v>
      </c>
      <c r="S44" s="8">
        <v>1</v>
      </c>
      <c r="T44" s="8">
        <v>10650</v>
      </c>
      <c r="U44" s="8">
        <v>2</v>
      </c>
      <c r="V44" s="8">
        <v>3550</v>
      </c>
      <c r="W44" s="8">
        <v>3</v>
      </c>
      <c r="X44" s="8">
        <v>7100</v>
      </c>
      <c r="Y44" s="7">
        <f t="shared" si="2"/>
        <v>8</v>
      </c>
      <c r="Z44" s="7">
        <f t="shared" si="3"/>
        <v>71000</v>
      </c>
      <c r="AA44" s="12">
        <v>1</v>
      </c>
      <c r="AB44" s="12">
        <v>2000</v>
      </c>
      <c r="AC44" s="12">
        <v>7</v>
      </c>
      <c r="AD44" s="12">
        <v>2550</v>
      </c>
      <c r="AE44" s="12">
        <v>7</v>
      </c>
      <c r="AF44" s="12">
        <v>3400</v>
      </c>
      <c r="AG44" s="12">
        <v>1</v>
      </c>
      <c r="AH44" s="12">
        <v>2700</v>
      </c>
      <c r="AI44" s="12">
        <v>1</v>
      </c>
      <c r="AJ44" s="12">
        <v>850</v>
      </c>
      <c r="AK44" s="12">
        <v>23</v>
      </c>
      <c r="AL44" s="12">
        <v>5500</v>
      </c>
      <c r="AM44" s="20">
        <f t="shared" si="4"/>
        <v>48</v>
      </c>
      <c r="AN44" s="20">
        <f t="shared" si="5"/>
        <v>88000</v>
      </c>
      <c r="AO44" s="12">
        <v>0</v>
      </c>
      <c r="AP44" s="12">
        <v>0</v>
      </c>
      <c r="AQ44" s="12">
        <v>0</v>
      </c>
      <c r="AR44" s="12">
        <v>0</v>
      </c>
      <c r="AS44" s="12">
        <v>2</v>
      </c>
      <c r="AT44" s="12">
        <v>5200</v>
      </c>
      <c r="AU44" s="12">
        <v>1</v>
      </c>
      <c r="AV44" s="12">
        <v>2520</v>
      </c>
      <c r="AW44" s="12">
        <v>1</v>
      </c>
      <c r="AX44" s="12">
        <v>1140</v>
      </c>
      <c r="AY44" s="7">
        <f t="shared" si="6"/>
        <v>4</v>
      </c>
      <c r="AZ44" s="7">
        <f t="shared" si="6"/>
        <v>8860</v>
      </c>
      <c r="BA44" s="8">
        <v>85</v>
      </c>
      <c r="BB44" s="8">
        <v>4210</v>
      </c>
      <c r="BC44" s="8">
        <v>4</v>
      </c>
      <c r="BD44" s="8">
        <v>9200</v>
      </c>
      <c r="BE44" s="8">
        <v>50</v>
      </c>
      <c r="BF44" s="8">
        <v>2180</v>
      </c>
      <c r="BG44" s="8">
        <v>600</v>
      </c>
      <c r="BH44" s="8">
        <v>3550</v>
      </c>
      <c r="BI44" s="7">
        <f t="shared" si="7"/>
        <v>743</v>
      </c>
      <c r="BJ44" s="7">
        <f t="shared" si="7"/>
        <v>28000</v>
      </c>
      <c r="BK44" s="7">
        <f t="shared" si="8"/>
        <v>791</v>
      </c>
      <c r="BL44" s="7">
        <f t="shared" si="8"/>
        <v>116000</v>
      </c>
    </row>
    <row r="45" spans="1:64" ht="25.5" customHeight="1">
      <c r="A45" s="14">
        <v>39</v>
      </c>
      <c r="B45" s="15" t="s">
        <v>81</v>
      </c>
      <c r="C45" s="8">
        <v>23315</v>
      </c>
      <c r="D45" s="8">
        <v>2900672</v>
      </c>
      <c r="E45" s="8">
        <v>1480</v>
      </c>
      <c r="F45" s="8">
        <v>2175504</v>
      </c>
      <c r="G45" s="19">
        <f t="shared" si="0"/>
        <v>24795</v>
      </c>
      <c r="H45" s="19">
        <f t="shared" si="0"/>
        <v>5076176</v>
      </c>
      <c r="I45" s="8">
        <v>391</v>
      </c>
      <c r="J45" s="8">
        <v>1450336</v>
      </c>
      <c r="K45" s="8">
        <v>451</v>
      </c>
      <c r="L45" s="8">
        <v>725168</v>
      </c>
      <c r="M45" s="7">
        <f t="shared" si="1"/>
        <v>25637</v>
      </c>
      <c r="N45" s="7">
        <f t="shared" si="1"/>
        <v>7251680</v>
      </c>
      <c r="O45" s="8">
        <v>5</v>
      </c>
      <c r="P45" s="8">
        <v>536000</v>
      </c>
      <c r="Q45" s="8">
        <v>12</v>
      </c>
      <c r="R45" s="8">
        <v>214400</v>
      </c>
      <c r="S45" s="8">
        <v>3</v>
      </c>
      <c r="T45" s="8">
        <v>160800</v>
      </c>
      <c r="U45" s="8">
        <v>7</v>
      </c>
      <c r="V45" s="8">
        <v>53600</v>
      </c>
      <c r="W45" s="8">
        <v>86</v>
      </c>
      <c r="X45" s="8">
        <v>107200</v>
      </c>
      <c r="Y45" s="7">
        <f t="shared" si="2"/>
        <v>113</v>
      </c>
      <c r="Z45" s="7">
        <f t="shared" si="3"/>
        <v>1072000</v>
      </c>
      <c r="AA45" s="12">
        <v>35</v>
      </c>
      <c r="AB45" s="12">
        <v>147420</v>
      </c>
      <c r="AC45" s="12">
        <v>204</v>
      </c>
      <c r="AD45" s="12">
        <v>271130</v>
      </c>
      <c r="AE45" s="12">
        <v>204</v>
      </c>
      <c r="AF45" s="12">
        <v>394840</v>
      </c>
      <c r="AG45" s="12">
        <v>26</v>
      </c>
      <c r="AH45" s="12">
        <v>197420</v>
      </c>
      <c r="AI45" s="12">
        <v>9</v>
      </c>
      <c r="AJ45" s="12">
        <v>73710</v>
      </c>
      <c r="AK45" s="12">
        <v>3406</v>
      </c>
      <c r="AL45" s="12">
        <v>389680</v>
      </c>
      <c r="AM45" s="20">
        <f t="shared" si="4"/>
        <v>29634</v>
      </c>
      <c r="AN45" s="20">
        <f t="shared" si="5"/>
        <v>9797880</v>
      </c>
      <c r="AO45" s="12">
        <v>0</v>
      </c>
      <c r="AP45" s="12">
        <v>0</v>
      </c>
      <c r="AQ45" s="12">
        <v>0</v>
      </c>
      <c r="AR45" s="12">
        <v>0</v>
      </c>
      <c r="AS45" s="12">
        <v>10</v>
      </c>
      <c r="AT45" s="12">
        <v>14400</v>
      </c>
      <c r="AU45" s="12">
        <v>6</v>
      </c>
      <c r="AV45" s="12">
        <v>8650</v>
      </c>
      <c r="AW45" s="12">
        <v>8</v>
      </c>
      <c r="AX45" s="12">
        <v>107200</v>
      </c>
      <c r="AY45" s="7">
        <f t="shared" si="6"/>
        <v>24</v>
      </c>
      <c r="AZ45" s="7">
        <f t="shared" si="6"/>
        <v>130250</v>
      </c>
      <c r="BA45" s="8">
        <v>124</v>
      </c>
      <c r="BB45" s="8">
        <v>53720</v>
      </c>
      <c r="BC45" s="8">
        <v>58</v>
      </c>
      <c r="BD45" s="8">
        <v>216600</v>
      </c>
      <c r="BE45" s="8">
        <v>850</v>
      </c>
      <c r="BF45" s="8">
        <v>150440</v>
      </c>
      <c r="BG45" s="8">
        <v>1600</v>
      </c>
      <c r="BH45" s="8">
        <v>53540</v>
      </c>
      <c r="BI45" s="7">
        <f t="shared" si="7"/>
        <v>2656</v>
      </c>
      <c r="BJ45" s="7">
        <f t="shared" si="7"/>
        <v>604550</v>
      </c>
      <c r="BK45" s="7">
        <f t="shared" si="8"/>
        <v>32290</v>
      </c>
      <c r="BL45" s="7">
        <f t="shared" si="8"/>
        <v>10402430</v>
      </c>
    </row>
    <row r="46" spans="1:64" ht="26.25" customHeight="1">
      <c r="A46" s="14">
        <v>40</v>
      </c>
      <c r="B46" s="15" t="s">
        <v>82</v>
      </c>
      <c r="C46" s="8">
        <v>0</v>
      </c>
      <c r="D46" s="8">
        <v>0</v>
      </c>
      <c r="E46" s="8">
        <v>0</v>
      </c>
      <c r="F46" s="8">
        <v>0</v>
      </c>
      <c r="G46" s="19">
        <f t="shared" si="0"/>
        <v>0</v>
      </c>
      <c r="H46" s="19">
        <f t="shared" si="0"/>
        <v>0</v>
      </c>
      <c r="I46" s="8">
        <v>0</v>
      </c>
      <c r="J46" s="8">
        <v>0</v>
      </c>
      <c r="K46" s="8">
        <v>0</v>
      </c>
      <c r="L46" s="8">
        <v>0</v>
      </c>
      <c r="M46" s="7">
        <f t="shared" si="1"/>
        <v>0</v>
      </c>
      <c r="N46" s="7">
        <f t="shared" si="1"/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7">
        <f t="shared" si="2"/>
        <v>0</v>
      </c>
      <c r="Z46" s="7">
        <f t="shared" si="3"/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20">
        <f t="shared" si="4"/>
        <v>0</v>
      </c>
      <c r="AN46" s="20">
        <f t="shared" si="5"/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7">
        <f t="shared" si="6"/>
        <v>0</v>
      </c>
      <c r="AZ46" s="7">
        <f t="shared" si="6"/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7">
        <f t="shared" si="7"/>
        <v>0</v>
      </c>
      <c r="BJ46" s="7">
        <f t="shared" si="7"/>
        <v>0</v>
      </c>
      <c r="BK46" s="7">
        <f t="shared" si="8"/>
        <v>0</v>
      </c>
      <c r="BL46" s="7">
        <f t="shared" si="8"/>
        <v>0</v>
      </c>
    </row>
    <row r="47" spans="1:64" ht="24" customHeight="1">
      <c r="A47" s="14">
        <v>41</v>
      </c>
      <c r="B47" s="15" t="s">
        <v>83</v>
      </c>
      <c r="C47" s="11">
        <v>0</v>
      </c>
      <c r="D47" s="11">
        <v>0</v>
      </c>
      <c r="E47" s="11">
        <v>0</v>
      </c>
      <c r="F47" s="11">
        <v>0</v>
      </c>
      <c r="G47" s="19">
        <f t="shared" si="0"/>
        <v>0</v>
      </c>
      <c r="H47" s="19">
        <f t="shared" si="0"/>
        <v>0</v>
      </c>
      <c r="I47" s="11">
        <v>0</v>
      </c>
      <c r="J47" s="11">
        <v>0</v>
      </c>
      <c r="K47" s="11">
        <v>0</v>
      </c>
      <c r="L47" s="11">
        <v>0</v>
      </c>
      <c r="M47" s="7">
        <f t="shared" si="1"/>
        <v>0</v>
      </c>
      <c r="N47" s="7">
        <f t="shared" si="1"/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7">
        <f t="shared" si="2"/>
        <v>0</v>
      </c>
      <c r="Z47" s="7">
        <f t="shared" si="3"/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20">
        <f t="shared" si="4"/>
        <v>0</v>
      </c>
      <c r="AN47" s="20">
        <f t="shared" si="5"/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7">
        <f t="shared" si="6"/>
        <v>0</v>
      </c>
      <c r="AZ47" s="7">
        <f t="shared" si="6"/>
        <v>0</v>
      </c>
      <c r="BA47" s="11">
        <v>0</v>
      </c>
      <c r="BB47" s="11">
        <v>0</v>
      </c>
      <c r="BC47" s="11">
        <v>0</v>
      </c>
      <c r="BD47" s="11">
        <v>0</v>
      </c>
      <c r="BE47" s="11">
        <v>0</v>
      </c>
      <c r="BF47" s="11">
        <v>0</v>
      </c>
      <c r="BG47" s="11">
        <v>0</v>
      </c>
      <c r="BH47" s="11">
        <v>0</v>
      </c>
      <c r="BI47" s="7">
        <f t="shared" si="7"/>
        <v>0</v>
      </c>
      <c r="BJ47" s="7">
        <f t="shared" si="7"/>
        <v>0</v>
      </c>
      <c r="BK47" s="7">
        <f t="shared" si="8"/>
        <v>0</v>
      </c>
      <c r="BL47" s="7">
        <f t="shared" si="8"/>
        <v>0</v>
      </c>
    </row>
    <row r="48" spans="1:64" ht="20.25">
      <c r="A48" s="14">
        <v>42</v>
      </c>
      <c r="B48" s="15" t="s">
        <v>84</v>
      </c>
      <c r="C48" s="8">
        <v>1235</v>
      </c>
      <c r="D48" s="8">
        <v>264728</v>
      </c>
      <c r="E48" s="8">
        <v>482</v>
      </c>
      <c r="F48" s="8">
        <v>198546</v>
      </c>
      <c r="G48" s="19">
        <f t="shared" si="0"/>
        <v>1717</v>
      </c>
      <c r="H48" s="19">
        <f t="shared" si="0"/>
        <v>463274</v>
      </c>
      <c r="I48" s="8">
        <v>195</v>
      </c>
      <c r="J48" s="8">
        <v>132364</v>
      </c>
      <c r="K48" s="8">
        <v>165</v>
      </c>
      <c r="L48" s="8">
        <v>66182</v>
      </c>
      <c r="M48" s="7">
        <f t="shared" si="1"/>
        <v>2077</v>
      </c>
      <c r="N48" s="7">
        <f t="shared" si="1"/>
        <v>661820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7">
        <f t="shared" si="2"/>
        <v>0</v>
      </c>
      <c r="Z48" s="7">
        <f t="shared" si="3"/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20">
        <f t="shared" si="4"/>
        <v>2077</v>
      </c>
      <c r="AN48" s="20">
        <f t="shared" si="5"/>
        <v>661820</v>
      </c>
      <c r="AO48" s="12">
        <v>0</v>
      </c>
      <c r="AP48" s="12">
        <v>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7">
        <f t="shared" si="6"/>
        <v>0</v>
      </c>
      <c r="AZ48" s="7">
        <f t="shared" si="6"/>
        <v>0</v>
      </c>
      <c r="BA48" s="8">
        <v>0</v>
      </c>
      <c r="BB48" s="8">
        <v>0</v>
      </c>
      <c r="BC48" s="8">
        <v>0</v>
      </c>
      <c r="BD48" s="8">
        <v>0</v>
      </c>
      <c r="BE48" s="8">
        <v>0</v>
      </c>
      <c r="BF48" s="8">
        <v>0</v>
      </c>
      <c r="BG48" s="8">
        <v>0</v>
      </c>
      <c r="BH48" s="8">
        <v>0</v>
      </c>
      <c r="BI48" s="7">
        <f t="shared" si="7"/>
        <v>0</v>
      </c>
      <c r="BJ48" s="7">
        <f t="shared" si="7"/>
        <v>0</v>
      </c>
      <c r="BK48" s="7">
        <f t="shared" si="8"/>
        <v>2077</v>
      </c>
      <c r="BL48" s="7">
        <f t="shared" si="8"/>
        <v>661820</v>
      </c>
    </row>
    <row r="49" spans="1:64" ht="20.25">
      <c r="A49" s="14">
        <v>43</v>
      </c>
      <c r="B49" s="15" t="s">
        <v>85</v>
      </c>
      <c r="C49" s="8">
        <v>19235</v>
      </c>
      <c r="D49" s="8">
        <v>2203920</v>
      </c>
      <c r="E49" s="8">
        <v>85</v>
      </c>
      <c r="F49" s="8">
        <v>1652940</v>
      </c>
      <c r="G49" s="19">
        <f t="shared" si="0"/>
        <v>19320</v>
      </c>
      <c r="H49" s="19">
        <f t="shared" si="0"/>
        <v>3856860</v>
      </c>
      <c r="I49" s="8">
        <v>25</v>
      </c>
      <c r="J49" s="8">
        <v>1101960</v>
      </c>
      <c r="K49" s="8">
        <v>155</v>
      </c>
      <c r="L49" s="8">
        <v>550980</v>
      </c>
      <c r="M49" s="7">
        <f t="shared" si="1"/>
        <v>19500</v>
      </c>
      <c r="N49" s="7">
        <f t="shared" si="1"/>
        <v>5509800</v>
      </c>
      <c r="O49" s="8">
        <v>1</v>
      </c>
      <c r="P49" s="8">
        <v>52000</v>
      </c>
      <c r="Q49" s="8">
        <v>2</v>
      </c>
      <c r="R49" s="8">
        <v>20800</v>
      </c>
      <c r="S49" s="8">
        <v>1</v>
      </c>
      <c r="T49" s="8">
        <v>15600</v>
      </c>
      <c r="U49" s="8">
        <v>2</v>
      </c>
      <c r="V49" s="8">
        <v>5200</v>
      </c>
      <c r="W49" s="8">
        <v>9</v>
      </c>
      <c r="X49" s="8">
        <v>10400</v>
      </c>
      <c r="Y49" s="7">
        <f t="shared" si="2"/>
        <v>15</v>
      </c>
      <c r="Z49" s="7">
        <f t="shared" si="3"/>
        <v>104000</v>
      </c>
      <c r="AA49" s="12">
        <v>10</v>
      </c>
      <c r="AB49" s="12">
        <v>18500</v>
      </c>
      <c r="AC49" s="12">
        <v>25</v>
      </c>
      <c r="AD49" s="12">
        <v>25250</v>
      </c>
      <c r="AE49" s="12">
        <v>25</v>
      </c>
      <c r="AF49" s="12">
        <v>27000</v>
      </c>
      <c r="AG49" s="12">
        <v>2</v>
      </c>
      <c r="AH49" s="12">
        <v>18500</v>
      </c>
      <c r="AI49" s="12">
        <v>1</v>
      </c>
      <c r="AJ49" s="12">
        <v>6750</v>
      </c>
      <c r="AK49" s="12">
        <v>775</v>
      </c>
      <c r="AL49" s="12">
        <v>39000</v>
      </c>
      <c r="AM49" s="20">
        <f t="shared" si="4"/>
        <v>20353</v>
      </c>
      <c r="AN49" s="20">
        <f t="shared" si="5"/>
        <v>5748800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AY49" s="7">
        <f t="shared" si="6"/>
        <v>0</v>
      </c>
      <c r="AZ49" s="7">
        <f t="shared" si="6"/>
        <v>0</v>
      </c>
      <c r="BA49" s="8">
        <v>0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I49" s="7">
        <f t="shared" si="7"/>
        <v>0</v>
      </c>
      <c r="BJ49" s="7">
        <f t="shared" si="7"/>
        <v>0</v>
      </c>
      <c r="BK49" s="7">
        <f t="shared" si="8"/>
        <v>20353</v>
      </c>
      <c r="BL49" s="7">
        <f t="shared" si="8"/>
        <v>5748800</v>
      </c>
    </row>
    <row r="50" spans="1:64" s="3" customFormat="1" ht="20.25">
      <c r="A50" s="14">
        <v>44</v>
      </c>
      <c r="B50" s="15" t="s">
        <v>86</v>
      </c>
      <c r="C50" s="8">
        <v>0</v>
      </c>
      <c r="D50" s="8">
        <v>0</v>
      </c>
      <c r="E50" s="8">
        <v>0</v>
      </c>
      <c r="F50" s="8">
        <v>0</v>
      </c>
      <c r="G50" s="19">
        <f>SUM(C50,E50)</f>
        <v>0</v>
      </c>
      <c r="H50" s="19">
        <f>SUM(D50,F50)</f>
        <v>0</v>
      </c>
      <c r="I50" s="8">
        <v>0</v>
      </c>
      <c r="J50" s="8">
        <v>0</v>
      </c>
      <c r="K50" s="8">
        <v>0</v>
      </c>
      <c r="L50" s="8">
        <v>0</v>
      </c>
      <c r="M50" s="7">
        <f>SUM(G50,I50,K50)</f>
        <v>0</v>
      </c>
      <c r="N50" s="7">
        <f>SUM(H50,J50,L50)</f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7">
        <f>SUM(O50+Q50+S50+U50+W50)</f>
        <v>0</v>
      </c>
      <c r="Z50" s="7">
        <f>SUM(P50+R50+T50+V50+X50)</f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20">
        <f>SUM(M50,Y50,AA50,AC50,AE50,AG50,AI50,AK50)</f>
        <v>0</v>
      </c>
      <c r="AN50" s="20">
        <f>SUM(N50+Z50+AB50+AD50+AF50+AH50+AJ50+AL50)</f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7">
        <f>SUM(AS50+AU50+AW50)</f>
        <v>0</v>
      </c>
      <c r="AZ50" s="7">
        <f>SUM(AT50+AV50+AX50)</f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7">
        <f>SUM(AQ50,AY50,BA50,BC50,BE50,BG50)</f>
        <v>0</v>
      </c>
      <c r="BJ50" s="7">
        <f>SUM(AR50,AZ50,BB50,BD50,BF50,BH50)</f>
        <v>0</v>
      </c>
      <c r="BK50" s="7">
        <f>SUM(AM50,BI50)</f>
        <v>0</v>
      </c>
      <c r="BL50" s="7">
        <f>SUM(AN50,BJ50)</f>
        <v>0</v>
      </c>
    </row>
    <row r="51" spans="1:64" ht="20.25">
      <c r="A51" s="14">
        <v>45</v>
      </c>
      <c r="B51" s="15" t="s">
        <v>87</v>
      </c>
      <c r="C51" s="8">
        <v>0</v>
      </c>
      <c r="D51" s="8">
        <v>0</v>
      </c>
      <c r="E51" s="8">
        <v>0</v>
      </c>
      <c r="F51" s="8">
        <v>0</v>
      </c>
      <c r="G51" s="19">
        <f t="shared" si="0"/>
        <v>0</v>
      </c>
      <c r="H51" s="19">
        <f t="shared" si="0"/>
        <v>0</v>
      </c>
      <c r="I51" s="8">
        <v>0</v>
      </c>
      <c r="J51" s="8">
        <v>0</v>
      </c>
      <c r="K51" s="8">
        <v>0</v>
      </c>
      <c r="L51" s="8">
        <v>0</v>
      </c>
      <c r="M51" s="7">
        <f t="shared" si="1"/>
        <v>0</v>
      </c>
      <c r="N51" s="7">
        <f t="shared" si="1"/>
        <v>0</v>
      </c>
      <c r="O51" s="8">
        <v>2</v>
      </c>
      <c r="P51" s="8">
        <v>307500</v>
      </c>
      <c r="Q51" s="8">
        <v>3</v>
      </c>
      <c r="R51" s="8">
        <v>123000</v>
      </c>
      <c r="S51" s="8">
        <v>2</v>
      </c>
      <c r="T51" s="8">
        <v>92250</v>
      </c>
      <c r="U51" s="8">
        <v>3</v>
      </c>
      <c r="V51" s="8">
        <v>30750</v>
      </c>
      <c r="W51" s="8">
        <v>25</v>
      </c>
      <c r="X51" s="8">
        <v>61500</v>
      </c>
      <c r="Y51" s="7">
        <f t="shared" si="2"/>
        <v>35</v>
      </c>
      <c r="Z51" s="7">
        <f t="shared" si="3"/>
        <v>615000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20">
        <f t="shared" si="4"/>
        <v>35</v>
      </c>
      <c r="AN51" s="20">
        <f t="shared" si="5"/>
        <v>615000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7">
        <f t="shared" si="6"/>
        <v>0</v>
      </c>
      <c r="AZ51" s="7">
        <f t="shared" si="6"/>
        <v>0</v>
      </c>
      <c r="BA51" s="8">
        <v>0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  <c r="BI51" s="7">
        <f t="shared" si="7"/>
        <v>0</v>
      </c>
      <c r="BJ51" s="7">
        <f t="shared" si="7"/>
        <v>0</v>
      </c>
      <c r="BK51" s="7">
        <f t="shared" si="8"/>
        <v>35</v>
      </c>
      <c r="BL51" s="7">
        <f t="shared" si="8"/>
        <v>615000</v>
      </c>
    </row>
    <row r="52" spans="1:64" ht="20.25">
      <c r="A52" s="14">
        <v>46</v>
      </c>
      <c r="B52" s="15" t="s">
        <v>88</v>
      </c>
      <c r="C52" s="8">
        <v>0</v>
      </c>
      <c r="D52" s="8">
        <v>0</v>
      </c>
      <c r="E52" s="8">
        <v>0</v>
      </c>
      <c r="F52" s="8">
        <v>0</v>
      </c>
      <c r="G52" s="19">
        <f t="shared" si="0"/>
        <v>0</v>
      </c>
      <c r="H52" s="19">
        <f t="shared" si="0"/>
        <v>0</v>
      </c>
      <c r="I52" s="8">
        <v>0</v>
      </c>
      <c r="J52" s="8">
        <v>0</v>
      </c>
      <c r="K52" s="8">
        <v>0</v>
      </c>
      <c r="L52" s="8">
        <v>0</v>
      </c>
      <c r="M52" s="7">
        <f t="shared" si="1"/>
        <v>0</v>
      </c>
      <c r="N52" s="7">
        <f t="shared" si="1"/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7">
        <f t="shared" si="2"/>
        <v>0</v>
      </c>
      <c r="Z52" s="7">
        <f t="shared" si="3"/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20">
        <f t="shared" si="4"/>
        <v>0</v>
      </c>
      <c r="AN52" s="20">
        <f t="shared" si="5"/>
        <v>0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2">
        <v>0</v>
      </c>
      <c r="AU52" s="12">
        <v>0</v>
      </c>
      <c r="AV52" s="12">
        <v>0</v>
      </c>
      <c r="AW52" s="12">
        <v>0</v>
      </c>
      <c r="AX52" s="12">
        <v>0</v>
      </c>
      <c r="AY52" s="7">
        <f t="shared" si="6"/>
        <v>0</v>
      </c>
      <c r="AZ52" s="7">
        <f t="shared" si="6"/>
        <v>0</v>
      </c>
      <c r="BA52" s="8">
        <v>0</v>
      </c>
      <c r="BB52" s="8">
        <v>0</v>
      </c>
      <c r="BC52" s="8">
        <v>0</v>
      </c>
      <c r="BD52" s="8">
        <v>0</v>
      </c>
      <c r="BE52" s="8">
        <v>0</v>
      </c>
      <c r="BF52" s="8">
        <v>0</v>
      </c>
      <c r="BG52" s="8">
        <v>0</v>
      </c>
      <c r="BH52" s="8">
        <v>0</v>
      </c>
      <c r="BI52" s="7">
        <f t="shared" si="7"/>
        <v>0</v>
      </c>
      <c r="BJ52" s="7">
        <f t="shared" si="7"/>
        <v>0</v>
      </c>
      <c r="BK52" s="7">
        <f t="shared" si="8"/>
        <v>0</v>
      </c>
      <c r="BL52" s="7">
        <f t="shared" si="8"/>
        <v>0</v>
      </c>
    </row>
    <row r="53" spans="1:64" ht="22.5">
      <c r="A53" s="13"/>
      <c r="B53" s="30" t="s">
        <v>89</v>
      </c>
      <c r="C53" s="13">
        <f>SUM(C7:C52)</f>
        <v>93050</v>
      </c>
      <c r="D53" s="13">
        <f t="shared" ref="D53:BH53" si="9">SUM(D7:D52)</f>
        <v>16900000</v>
      </c>
      <c r="E53" s="13">
        <f t="shared" si="9"/>
        <v>5797</v>
      </c>
      <c r="F53" s="13">
        <f t="shared" si="9"/>
        <v>12675000</v>
      </c>
      <c r="G53" s="19">
        <f t="shared" si="0"/>
        <v>98847</v>
      </c>
      <c r="H53" s="19">
        <f t="shared" si="0"/>
        <v>29575000</v>
      </c>
      <c r="I53" s="13">
        <f t="shared" si="9"/>
        <v>1087</v>
      </c>
      <c r="J53" s="13">
        <f t="shared" si="9"/>
        <v>8450000</v>
      </c>
      <c r="K53" s="13">
        <f t="shared" si="9"/>
        <v>3895</v>
      </c>
      <c r="L53" s="13">
        <f t="shared" si="9"/>
        <v>4225000</v>
      </c>
      <c r="M53" s="7">
        <f t="shared" si="1"/>
        <v>103829</v>
      </c>
      <c r="N53" s="7">
        <f t="shared" si="1"/>
        <v>42250000</v>
      </c>
      <c r="O53" s="13">
        <f t="shared" si="9"/>
        <v>92</v>
      </c>
      <c r="P53" s="13">
        <f t="shared" si="9"/>
        <v>10227000</v>
      </c>
      <c r="Q53" s="13">
        <f t="shared" si="9"/>
        <v>158</v>
      </c>
      <c r="R53" s="13">
        <f t="shared" si="9"/>
        <v>4090800</v>
      </c>
      <c r="S53" s="13">
        <f t="shared" si="9"/>
        <v>81</v>
      </c>
      <c r="T53" s="13">
        <f t="shared" si="9"/>
        <v>3068100</v>
      </c>
      <c r="U53" s="13">
        <f t="shared" si="9"/>
        <v>280</v>
      </c>
      <c r="V53" s="13">
        <f t="shared" si="9"/>
        <v>1022700</v>
      </c>
      <c r="W53" s="13">
        <f t="shared" si="9"/>
        <v>1340</v>
      </c>
      <c r="X53" s="13">
        <f t="shared" si="9"/>
        <v>2045400</v>
      </c>
      <c r="Y53" s="7">
        <f t="shared" si="2"/>
        <v>1951</v>
      </c>
      <c r="Z53" s="7">
        <f t="shared" si="3"/>
        <v>20454000</v>
      </c>
      <c r="AA53" s="13">
        <f t="shared" si="9"/>
        <v>603</v>
      </c>
      <c r="AB53" s="13">
        <f t="shared" si="9"/>
        <v>3009650</v>
      </c>
      <c r="AC53" s="13">
        <f t="shared" si="9"/>
        <v>3135</v>
      </c>
      <c r="AD53" s="13">
        <f t="shared" si="9"/>
        <v>4812225</v>
      </c>
      <c r="AE53" s="13">
        <f t="shared" si="9"/>
        <v>3429</v>
      </c>
      <c r="AF53" s="13">
        <f t="shared" si="9"/>
        <v>5825250</v>
      </c>
      <c r="AG53" s="13">
        <f t="shared" si="9"/>
        <v>399</v>
      </c>
      <c r="AH53" s="13">
        <f t="shared" si="9"/>
        <v>2816350</v>
      </c>
      <c r="AI53" s="13">
        <f t="shared" si="9"/>
        <v>167</v>
      </c>
      <c r="AJ53" s="13">
        <f t="shared" si="9"/>
        <v>1585325</v>
      </c>
      <c r="AK53" s="13">
        <f t="shared" si="9"/>
        <v>22430</v>
      </c>
      <c r="AL53" s="13">
        <f t="shared" si="9"/>
        <v>7924700</v>
      </c>
      <c r="AM53" s="20">
        <f t="shared" si="4"/>
        <v>135943</v>
      </c>
      <c r="AN53" s="20">
        <f t="shared" si="4"/>
        <v>88677500</v>
      </c>
      <c r="AO53" s="13">
        <f t="shared" si="9"/>
        <v>0</v>
      </c>
      <c r="AP53" s="13">
        <f t="shared" si="9"/>
        <v>0</v>
      </c>
      <c r="AQ53" s="13">
        <f t="shared" si="9"/>
        <v>0</v>
      </c>
      <c r="AR53" s="13">
        <f t="shared" si="9"/>
        <v>0</v>
      </c>
      <c r="AS53" s="13">
        <f t="shared" si="9"/>
        <v>469</v>
      </c>
      <c r="AT53" s="13">
        <f t="shared" si="9"/>
        <v>3361165</v>
      </c>
      <c r="AU53" s="13">
        <f t="shared" si="9"/>
        <v>381</v>
      </c>
      <c r="AV53" s="13">
        <f t="shared" si="9"/>
        <v>3870590</v>
      </c>
      <c r="AW53" s="13">
        <f t="shared" si="9"/>
        <v>209</v>
      </c>
      <c r="AX53" s="13">
        <f t="shared" si="9"/>
        <v>2488226</v>
      </c>
      <c r="AY53" s="7">
        <f t="shared" si="6"/>
        <v>1059</v>
      </c>
      <c r="AZ53" s="7">
        <f t="shared" si="6"/>
        <v>9719981</v>
      </c>
      <c r="BA53" s="13">
        <f t="shared" si="9"/>
        <v>3365</v>
      </c>
      <c r="BB53" s="13">
        <f t="shared" si="9"/>
        <v>3021847</v>
      </c>
      <c r="BC53" s="13">
        <f t="shared" si="9"/>
        <v>1544</v>
      </c>
      <c r="BD53" s="13">
        <f t="shared" si="9"/>
        <v>2941768</v>
      </c>
      <c r="BE53" s="13">
        <f t="shared" si="9"/>
        <v>21301</v>
      </c>
      <c r="BF53" s="13">
        <f t="shared" si="9"/>
        <v>2791137</v>
      </c>
      <c r="BG53" s="13">
        <f t="shared" si="9"/>
        <v>59220</v>
      </c>
      <c r="BH53" s="13">
        <f t="shared" si="9"/>
        <v>887767</v>
      </c>
      <c r="BI53" s="7">
        <f t="shared" si="7"/>
        <v>86489</v>
      </c>
      <c r="BJ53" s="7">
        <f t="shared" si="7"/>
        <v>19362500</v>
      </c>
      <c r="BK53" s="7">
        <f t="shared" si="8"/>
        <v>222432</v>
      </c>
      <c r="BL53" s="7">
        <f t="shared" si="8"/>
        <v>108040000</v>
      </c>
    </row>
  </sheetData>
  <mergeCells count="66">
    <mergeCell ref="AQ2:BL2"/>
    <mergeCell ref="C3:H3"/>
    <mergeCell ref="I3:J3"/>
    <mergeCell ref="K3:L3"/>
    <mergeCell ref="M3:N3"/>
    <mergeCell ref="O3:P3"/>
    <mergeCell ref="AA3:AB3"/>
    <mergeCell ref="BG3:BH3"/>
    <mergeCell ref="BI3:BJ3"/>
    <mergeCell ref="BK3:BL3"/>
    <mergeCell ref="AC3:AD3"/>
    <mergeCell ref="AE3:AF3"/>
    <mergeCell ref="AG3:AH3"/>
    <mergeCell ref="AI3:AJ3"/>
    <mergeCell ref="AK3:AL3"/>
    <mergeCell ref="AM3:AN3"/>
    <mergeCell ref="M1:Q1"/>
    <mergeCell ref="A2:A6"/>
    <mergeCell ref="B2:B6"/>
    <mergeCell ref="C2:AP2"/>
    <mergeCell ref="BE3:BF3"/>
    <mergeCell ref="AO3:AP3"/>
    <mergeCell ref="AQ3:AR3"/>
    <mergeCell ref="AS3:AT3"/>
    <mergeCell ref="AU3:AV3"/>
    <mergeCell ref="AW3:AX3"/>
    <mergeCell ref="AY3:AZ3"/>
    <mergeCell ref="O4:P5"/>
    <mergeCell ref="C5:D5"/>
    <mergeCell ref="E5:F5"/>
    <mergeCell ref="BA3:BB3"/>
    <mergeCell ref="BC3:BD3"/>
    <mergeCell ref="Q3:R3"/>
    <mergeCell ref="S3:T3"/>
    <mergeCell ref="U3:V3"/>
    <mergeCell ref="W3:X3"/>
    <mergeCell ref="Y3:Z3"/>
    <mergeCell ref="C4:F4"/>
    <mergeCell ref="G4:H5"/>
    <mergeCell ref="I4:J5"/>
    <mergeCell ref="K4:L5"/>
    <mergeCell ref="M4:N5"/>
    <mergeCell ref="AM4:AN5"/>
    <mergeCell ref="Q4:R5"/>
    <mergeCell ref="S4:T5"/>
    <mergeCell ref="U4:V5"/>
    <mergeCell ref="W4:X5"/>
    <mergeCell ref="Y4:Z5"/>
    <mergeCell ref="AA4:AB5"/>
    <mergeCell ref="AC4:AD5"/>
    <mergeCell ref="AE4:AF5"/>
    <mergeCell ref="AG4:AH5"/>
    <mergeCell ref="AI4:AJ5"/>
    <mergeCell ref="AK4:AL5"/>
    <mergeCell ref="BK4:BL4"/>
    <mergeCell ref="AO4:AP5"/>
    <mergeCell ref="AQ4:AR5"/>
    <mergeCell ref="AS4:AT5"/>
    <mergeCell ref="AU4:AV5"/>
    <mergeCell ref="AW4:AX5"/>
    <mergeCell ref="AY4:AZ5"/>
    <mergeCell ref="BA4:BB5"/>
    <mergeCell ref="BC4:BD5"/>
    <mergeCell ref="BE4:BF5"/>
    <mergeCell ref="BG4:BH5"/>
    <mergeCell ref="BI4:BJ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L53"/>
  <sheetViews>
    <sheetView topLeftCell="A40" workbookViewId="0">
      <selection activeCell="B53" sqref="B53:BL53"/>
    </sheetView>
  </sheetViews>
  <sheetFormatPr defaultRowHeight="15"/>
  <cols>
    <col min="1" max="1" width="7.140625" style="1" bestFit="1" customWidth="1"/>
    <col min="2" max="2" width="42" style="1" customWidth="1"/>
    <col min="3" max="3" width="10" style="1" customWidth="1"/>
    <col min="4" max="4" width="13.5703125" style="1" customWidth="1"/>
    <col min="5" max="5" width="10.140625" style="1" customWidth="1"/>
    <col min="6" max="6" width="14.7109375" style="1" customWidth="1"/>
    <col min="7" max="8" width="10.140625" style="1" customWidth="1"/>
    <col min="9" max="9" width="9.42578125" style="1" customWidth="1"/>
    <col min="10" max="10" width="11.28515625" style="1" customWidth="1"/>
    <col min="11" max="11" width="10.28515625" style="1" customWidth="1"/>
    <col min="12" max="12" width="11.42578125" style="1" customWidth="1"/>
    <col min="13" max="13" width="10.28515625" style="1" customWidth="1"/>
    <col min="14" max="14" width="9.7109375" style="1" customWidth="1"/>
    <col min="15" max="15" width="11.5703125" style="1" customWidth="1"/>
    <col min="16" max="16" width="12" style="1" customWidth="1"/>
    <col min="17" max="17" width="11" style="1" customWidth="1"/>
    <col min="18" max="18" width="11.7109375" style="1" customWidth="1"/>
    <col min="19" max="19" width="9.140625" style="1" customWidth="1"/>
    <col min="20" max="20" width="11.140625" style="1" customWidth="1"/>
    <col min="21" max="21" width="9.140625" style="1" customWidth="1"/>
    <col min="22" max="22" width="13" style="1" customWidth="1"/>
    <col min="23" max="23" width="9.140625" style="1" customWidth="1"/>
    <col min="24" max="24" width="12" style="1" customWidth="1"/>
    <col min="25" max="25" width="9.140625" style="1" customWidth="1"/>
    <col min="26" max="26" width="12.140625" style="1" customWidth="1"/>
    <col min="27" max="27" width="11" style="1" customWidth="1"/>
    <col min="28" max="28" width="8.5703125" style="1" customWidth="1"/>
    <col min="29" max="29" width="9.42578125" style="1" customWidth="1"/>
    <col min="30" max="30" width="10.5703125" style="1" customWidth="1"/>
    <col min="31" max="31" width="9.28515625" style="1" customWidth="1"/>
    <col min="32" max="32" width="11" style="1" customWidth="1"/>
    <col min="33" max="33" width="10" style="1" bestFit="1" customWidth="1"/>
    <col min="34" max="34" width="14.140625" style="1" customWidth="1"/>
    <col min="35" max="35" width="10" style="1" bestFit="1" customWidth="1"/>
    <col min="36" max="36" width="13.5703125" style="1" customWidth="1"/>
    <col min="37" max="37" width="10" style="1" bestFit="1" customWidth="1"/>
    <col min="38" max="38" width="11.7109375" style="1" customWidth="1"/>
    <col min="39" max="39" width="10" style="1" bestFit="1" customWidth="1"/>
    <col min="40" max="40" width="15.28515625" style="1" customWidth="1"/>
    <col min="41" max="41" width="10" style="1" bestFit="1" customWidth="1"/>
    <col min="42" max="42" width="9.28515625" style="1" bestFit="1" customWidth="1"/>
    <col min="43" max="49" width="9.28515625" style="1" customWidth="1"/>
    <col min="50" max="50" width="12.7109375" style="1" customWidth="1"/>
    <col min="51" max="52" width="9.28515625" style="1" customWidth="1"/>
    <col min="53" max="55" width="9.140625" style="1" customWidth="1"/>
    <col min="56" max="56" width="11.42578125" style="1" customWidth="1"/>
    <col min="57" max="57" width="8.42578125" style="1" customWidth="1"/>
    <col min="58" max="58" width="9.140625" style="1" customWidth="1"/>
    <col min="59" max="59" width="8.5703125" style="1" customWidth="1"/>
    <col min="60" max="60" width="11" style="1" customWidth="1"/>
    <col min="61" max="61" width="13.7109375" style="1" customWidth="1"/>
    <col min="62" max="62" width="13.140625" style="1" customWidth="1"/>
    <col min="63" max="64" width="9.140625" style="1" customWidth="1"/>
    <col min="65" max="16384" width="9.140625" style="1"/>
  </cols>
  <sheetData>
    <row r="1" spans="1:64" ht="18.75">
      <c r="B1" s="1" t="s">
        <v>0</v>
      </c>
      <c r="D1" s="4" t="s">
        <v>1</v>
      </c>
      <c r="E1" s="4"/>
      <c r="F1" s="4"/>
      <c r="G1" s="4" t="s">
        <v>106</v>
      </c>
      <c r="H1" s="4"/>
      <c r="M1" s="112" t="s">
        <v>3</v>
      </c>
      <c r="N1" s="113"/>
      <c r="O1" s="113"/>
      <c r="P1" s="113"/>
      <c r="Q1" s="113"/>
    </row>
    <row r="2" spans="1:64" ht="18.75" customHeight="1">
      <c r="A2" s="74" t="s">
        <v>4</v>
      </c>
      <c r="B2" s="77" t="s">
        <v>5</v>
      </c>
      <c r="C2" s="82" t="s">
        <v>6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73"/>
      <c r="AQ2" s="82" t="s">
        <v>7</v>
      </c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73"/>
    </row>
    <row r="3" spans="1:64" ht="20.25">
      <c r="A3" s="75"/>
      <c r="B3" s="78"/>
      <c r="C3" s="68">
        <v>1</v>
      </c>
      <c r="D3" s="91"/>
      <c r="E3" s="91"/>
      <c r="F3" s="91"/>
      <c r="G3" s="91"/>
      <c r="H3" s="69"/>
      <c r="I3" s="80">
        <v>2</v>
      </c>
      <c r="J3" s="80"/>
      <c r="K3" s="82">
        <v>3</v>
      </c>
      <c r="L3" s="83"/>
      <c r="M3" s="70">
        <v>4</v>
      </c>
      <c r="N3" s="70"/>
      <c r="O3" s="80">
        <v>5</v>
      </c>
      <c r="P3" s="80"/>
      <c r="Q3" s="68">
        <v>6</v>
      </c>
      <c r="R3" s="69"/>
      <c r="S3" s="68">
        <v>7</v>
      </c>
      <c r="T3" s="69"/>
      <c r="U3" s="80">
        <v>8</v>
      </c>
      <c r="V3" s="80"/>
      <c r="W3" s="68">
        <v>9</v>
      </c>
      <c r="X3" s="69"/>
      <c r="Y3" s="86">
        <v>10</v>
      </c>
      <c r="Z3" s="87"/>
      <c r="AA3" s="71">
        <v>11</v>
      </c>
      <c r="AB3" s="81"/>
      <c r="AC3" s="71">
        <v>12</v>
      </c>
      <c r="AD3" s="72"/>
      <c r="AE3" s="72">
        <v>13</v>
      </c>
      <c r="AF3" s="72"/>
      <c r="AG3" s="72">
        <v>14</v>
      </c>
      <c r="AH3" s="81"/>
      <c r="AI3" s="71">
        <v>15</v>
      </c>
      <c r="AJ3" s="72"/>
      <c r="AK3" s="72">
        <v>16</v>
      </c>
      <c r="AL3" s="72"/>
      <c r="AM3" s="72">
        <v>17</v>
      </c>
      <c r="AN3" s="72"/>
      <c r="AO3" s="72">
        <v>18</v>
      </c>
      <c r="AP3" s="73"/>
      <c r="AQ3" s="118">
        <v>19</v>
      </c>
      <c r="AR3" s="119"/>
      <c r="AS3" s="119">
        <v>20</v>
      </c>
      <c r="AT3" s="119"/>
      <c r="AU3" s="119">
        <v>21</v>
      </c>
      <c r="AV3" s="119"/>
      <c r="AW3" s="119">
        <v>22</v>
      </c>
      <c r="AX3" s="119"/>
      <c r="AY3" s="119">
        <v>23</v>
      </c>
      <c r="AZ3" s="120"/>
      <c r="BA3" s="68">
        <v>24</v>
      </c>
      <c r="BB3" s="69"/>
      <c r="BC3" s="68">
        <v>20</v>
      </c>
      <c r="BD3" s="69"/>
      <c r="BE3" s="68">
        <v>21</v>
      </c>
      <c r="BF3" s="69"/>
      <c r="BG3" s="68">
        <v>22</v>
      </c>
      <c r="BH3" s="69"/>
      <c r="BI3" s="70">
        <v>23</v>
      </c>
      <c r="BJ3" s="70"/>
      <c r="BK3" s="70">
        <v>24</v>
      </c>
      <c r="BL3" s="70"/>
    </row>
    <row r="4" spans="1:64">
      <c r="A4" s="75" t="s">
        <v>8</v>
      </c>
      <c r="B4" s="78"/>
      <c r="C4" s="88" t="s">
        <v>9</v>
      </c>
      <c r="D4" s="89"/>
      <c r="E4" s="89"/>
      <c r="F4" s="90"/>
      <c r="G4" s="92" t="s">
        <v>10</v>
      </c>
      <c r="H4" s="93"/>
      <c r="I4" s="100" t="s">
        <v>11</v>
      </c>
      <c r="J4" s="101"/>
      <c r="K4" s="100" t="s">
        <v>12</v>
      </c>
      <c r="L4" s="101"/>
      <c r="M4" s="104" t="s">
        <v>13</v>
      </c>
      <c r="N4" s="105"/>
      <c r="O4" s="108" t="s">
        <v>14</v>
      </c>
      <c r="P4" s="109"/>
      <c r="Q4" s="108" t="s">
        <v>15</v>
      </c>
      <c r="R4" s="109"/>
      <c r="S4" s="108" t="s">
        <v>16</v>
      </c>
      <c r="T4" s="109"/>
      <c r="U4" s="108" t="s">
        <v>17</v>
      </c>
      <c r="V4" s="109"/>
      <c r="W4" s="108" t="s">
        <v>18</v>
      </c>
      <c r="X4" s="109"/>
      <c r="Y4" s="52" t="s">
        <v>19</v>
      </c>
      <c r="Z4" s="53"/>
      <c r="AA4" s="96" t="s">
        <v>20</v>
      </c>
      <c r="AB4" s="97"/>
      <c r="AC4" s="96" t="s">
        <v>21</v>
      </c>
      <c r="AD4" s="97"/>
      <c r="AE4" s="96" t="s">
        <v>22</v>
      </c>
      <c r="AF4" s="97"/>
      <c r="AG4" s="96" t="s">
        <v>23</v>
      </c>
      <c r="AH4" s="97"/>
      <c r="AI4" s="96" t="s">
        <v>24</v>
      </c>
      <c r="AJ4" s="97"/>
      <c r="AK4" s="96" t="s">
        <v>25</v>
      </c>
      <c r="AL4" s="97"/>
      <c r="AM4" s="52" t="s">
        <v>26</v>
      </c>
      <c r="AN4" s="53"/>
      <c r="AO4" s="56" t="s">
        <v>27</v>
      </c>
      <c r="AP4" s="57"/>
      <c r="AQ4" s="56" t="s">
        <v>28</v>
      </c>
      <c r="AR4" s="57"/>
      <c r="AS4" s="60" t="s">
        <v>29</v>
      </c>
      <c r="AT4" s="61"/>
      <c r="AU4" s="60" t="s">
        <v>30</v>
      </c>
      <c r="AV4" s="61"/>
      <c r="AW4" s="60" t="s">
        <v>31</v>
      </c>
      <c r="AX4" s="61"/>
      <c r="AY4" s="60" t="s">
        <v>32</v>
      </c>
      <c r="AZ4" s="61"/>
      <c r="BA4" s="114" t="s">
        <v>33</v>
      </c>
      <c r="BB4" s="115"/>
      <c r="BC4" s="114" t="s">
        <v>34</v>
      </c>
      <c r="BD4" s="115"/>
      <c r="BE4" s="114" t="s">
        <v>35</v>
      </c>
      <c r="BF4" s="115"/>
      <c r="BG4" s="64" t="s">
        <v>36</v>
      </c>
      <c r="BH4" s="65"/>
      <c r="BI4" s="50" t="s">
        <v>37</v>
      </c>
      <c r="BJ4" s="51"/>
      <c r="BK4" s="50" t="s">
        <v>38</v>
      </c>
      <c r="BL4" s="51"/>
    </row>
    <row r="5" spans="1:64">
      <c r="A5" s="75"/>
      <c r="B5" s="78"/>
      <c r="C5" s="88" t="s">
        <v>39</v>
      </c>
      <c r="D5" s="90"/>
      <c r="E5" s="88" t="s">
        <v>40</v>
      </c>
      <c r="F5" s="90"/>
      <c r="G5" s="94"/>
      <c r="H5" s="95"/>
      <c r="I5" s="102"/>
      <c r="J5" s="103"/>
      <c r="K5" s="102"/>
      <c r="L5" s="103"/>
      <c r="M5" s="106"/>
      <c r="N5" s="107"/>
      <c r="O5" s="110"/>
      <c r="P5" s="111"/>
      <c r="Q5" s="110"/>
      <c r="R5" s="111"/>
      <c r="S5" s="110"/>
      <c r="T5" s="111"/>
      <c r="U5" s="110"/>
      <c r="V5" s="111"/>
      <c r="W5" s="110"/>
      <c r="X5" s="111"/>
      <c r="Y5" s="54"/>
      <c r="Z5" s="55"/>
      <c r="AA5" s="98"/>
      <c r="AB5" s="99"/>
      <c r="AC5" s="98"/>
      <c r="AD5" s="99"/>
      <c r="AE5" s="98"/>
      <c r="AF5" s="99"/>
      <c r="AG5" s="98"/>
      <c r="AH5" s="99"/>
      <c r="AI5" s="98"/>
      <c r="AJ5" s="99"/>
      <c r="AK5" s="98"/>
      <c r="AL5" s="99"/>
      <c r="AM5" s="54"/>
      <c r="AN5" s="55"/>
      <c r="AO5" s="58"/>
      <c r="AP5" s="59"/>
      <c r="AQ5" s="58"/>
      <c r="AR5" s="59"/>
      <c r="AS5" s="62"/>
      <c r="AT5" s="63"/>
      <c r="AU5" s="62"/>
      <c r="AV5" s="63"/>
      <c r="AW5" s="62"/>
      <c r="AX5" s="63"/>
      <c r="AY5" s="62"/>
      <c r="AZ5" s="63"/>
      <c r="BA5" s="116"/>
      <c r="BB5" s="117"/>
      <c r="BC5" s="116"/>
      <c r="BD5" s="117"/>
      <c r="BE5" s="116"/>
      <c r="BF5" s="117"/>
      <c r="BG5" s="66"/>
      <c r="BH5" s="67"/>
      <c r="BI5" s="25"/>
      <c r="BJ5" s="26"/>
      <c r="BK5" s="25"/>
      <c r="BL5" s="26"/>
    </row>
    <row r="6" spans="1:64" ht="19.5" customHeight="1">
      <c r="A6" s="76"/>
      <c r="B6" s="79"/>
      <c r="C6" s="5" t="s">
        <v>41</v>
      </c>
      <c r="D6" s="5" t="s">
        <v>42</v>
      </c>
      <c r="E6" s="5" t="s">
        <v>41</v>
      </c>
      <c r="F6" s="5" t="s">
        <v>42</v>
      </c>
      <c r="G6" s="18" t="s">
        <v>41</v>
      </c>
      <c r="H6" s="18" t="s">
        <v>42</v>
      </c>
      <c r="I6" s="5" t="s">
        <v>41</v>
      </c>
      <c r="J6" s="5" t="s">
        <v>42</v>
      </c>
      <c r="K6" s="5" t="s">
        <v>41</v>
      </c>
      <c r="L6" s="5" t="s">
        <v>42</v>
      </c>
      <c r="M6" s="6" t="s">
        <v>41</v>
      </c>
      <c r="N6" s="6" t="s">
        <v>42</v>
      </c>
      <c r="O6" s="5" t="s">
        <v>41</v>
      </c>
      <c r="P6" s="5" t="s">
        <v>42</v>
      </c>
      <c r="Q6" s="5" t="s">
        <v>41</v>
      </c>
      <c r="R6" s="5" t="s">
        <v>42</v>
      </c>
      <c r="S6" s="5" t="s">
        <v>41</v>
      </c>
      <c r="T6" s="5" t="s">
        <v>42</v>
      </c>
      <c r="U6" s="5" t="s">
        <v>41</v>
      </c>
      <c r="V6" s="5" t="s">
        <v>42</v>
      </c>
      <c r="W6" s="5" t="s">
        <v>41</v>
      </c>
      <c r="X6" s="5" t="s">
        <v>42</v>
      </c>
      <c r="Y6" s="6" t="s">
        <v>41</v>
      </c>
      <c r="Z6" s="6" t="s">
        <v>42</v>
      </c>
      <c r="AA6" s="5" t="s">
        <v>41</v>
      </c>
      <c r="AB6" s="5" t="s">
        <v>42</v>
      </c>
      <c r="AC6" s="5" t="s">
        <v>41</v>
      </c>
      <c r="AD6" s="5" t="s">
        <v>42</v>
      </c>
      <c r="AE6" s="5" t="s">
        <v>41</v>
      </c>
      <c r="AF6" s="5" t="s">
        <v>42</v>
      </c>
      <c r="AG6" s="5" t="s">
        <v>41</v>
      </c>
      <c r="AH6" s="5" t="s">
        <v>42</v>
      </c>
      <c r="AI6" s="5" t="s">
        <v>41</v>
      </c>
      <c r="AJ6" s="5" t="s">
        <v>42</v>
      </c>
      <c r="AK6" s="5" t="s">
        <v>41</v>
      </c>
      <c r="AL6" s="5" t="s">
        <v>42</v>
      </c>
      <c r="AM6" s="5" t="s">
        <v>41</v>
      </c>
      <c r="AN6" s="5" t="s">
        <v>42</v>
      </c>
      <c r="AO6" s="5" t="s">
        <v>41</v>
      </c>
      <c r="AP6" s="5" t="s">
        <v>42</v>
      </c>
      <c r="AQ6" s="5" t="s">
        <v>41</v>
      </c>
      <c r="AR6" s="5" t="s">
        <v>42</v>
      </c>
      <c r="AS6" s="5" t="s">
        <v>41</v>
      </c>
      <c r="AT6" s="5" t="s">
        <v>42</v>
      </c>
      <c r="AU6" s="5" t="s">
        <v>41</v>
      </c>
      <c r="AV6" s="5" t="s">
        <v>42</v>
      </c>
      <c r="AW6" s="5" t="s">
        <v>41</v>
      </c>
      <c r="AX6" s="5" t="s">
        <v>42</v>
      </c>
      <c r="AY6" s="5" t="s">
        <v>41</v>
      </c>
      <c r="AZ6" s="5" t="s">
        <v>42</v>
      </c>
      <c r="BA6" s="5" t="s">
        <v>41</v>
      </c>
      <c r="BB6" s="5" t="s">
        <v>42</v>
      </c>
      <c r="BC6" s="5" t="s">
        <v>41</v>
      </c>
      <c r="BD6" s="5" t="s">
        <v>42</v>
      </c>
      <c r="BE6" s="5" t="s">
        <v>41</v>
      </c>
      <c r="BF6" s="5" t="s">
        <v>42</v>
      </c>
      <c r="BG6" s="5" t="s">
        <v>41</v>
      </c>
      <c r="BH6" s="5" t="s">
        <v>42</v>
      </c>
      <c r="BI6" s="6" t="s">
        <v>41</v>
      </c>
      <c r="BJ6" s="6" t="s">
        <v>42</v>
      </c>
      <c r="BK6" s="6" t="s">
        <v>41</v>
      </c>
      <c r="BL6" s="6" t="s">
        <v>42</v>
      </c>
    </row>
    <row r="7" spans="1:64" ht="21" customHeight="1">
      <c r="A7" s="14">
        <v>1</v>
      </c>
      <c r="B7" s="15" t="s">
        <v>43</v>
      </c>
      <c r="C7" s="8">
        <v>2760</v>
      </c>
      <c r="D7" s="8">
        <v>994100</v>
      </c>
      <c r="E7" s="8">
        <v>1002</v>
      </c>
      <c r="F7" s="8">
        <v>1150000</v>
      </c>
      <c r="G7" s="19">
        <f>SUM(C7,E7)</f>
        <v>3762</v>
      </c>
      <c r="H7" s="19">
        <f>SUM(D7,F7)</f>
        <v>2144100</v>
      </c>
      <c r="I7" s="8">
        <v>154</v>
      </c>
      <c r="J7" s="8">
        <v>459600</v>
      </c>
      <c r="K7" s="8">
        <v>250</v>
      </c>
      <c r="L7" s="8">
        <v>725200</v>
      </c>
      <c r="M7" s="7">
        <f>SUM(G7,I7,K7)</f>
        <v>4166</v>
      </c>
      <c r="N7" s="7">
        <f>SUM(H7,J7,L7)</f>
        <v>3328900</v>
      </c>
      <c r="O7" s="8">
        <v>42</v>
      </c>
      <c r="P7" s="8">
        <v>209700</v>
      </c>
      <c r="Q7" s="8">
        <v>42</v>
      </c>
      <c r="R7" s="8">
        <v>209700</v>
      </c>
      <c r="S7" s="8">
        <v>28</v>
      </c>
      <c r="T7" s="8">
        <v>139800</v>
      </c>
      <c r="U7" s="8">
        <v>14</v>
      </c>
      <c r="V7" s="8">
        <v>69900</v>
      </c>
      <c r="W7" s="8">
        <v>140</v>
      </c>
      <c r="X7" s="8">
        <v>69900</v>
      </c>
      <c r="Y7" s="7">
        <f>SUM(O7+Q7+S7+U7+W7)</f>
        <v>266</v>
      </c>
      <c r="Z7" s="7">
        <f>SUM(P7+R7+T7+V7+X7)</f>
        <v>699000</v>
      </c>
      <c r="AA7" s="12">
        <v>0</v>
      </c>
      <c r="AB7" s="12">
        <v>0</v>
      </c>
      <c r="AC7" s="12">
        <v>50</v>
      </c>
      <c r="AD7" s="12">
        <v>54500</v>
      </c>
      <c r="AE7" s="12">
        <v>50</v>
      </c>
      <c r="AF7" s="12">
        <v>209500</v>
      </c>
      <c r="AG7" s="12">
        <v>5</v>
      </c>
      <c r="AH7" s="12">
        <v>15602</v>
      </c>
      <c r="AI7" s="12">
        <v>5</v>
      </c>
      <c r="AJ7" s="12">
        <v>11701.5</v>
      </c>
      <c r="AK7" s="12">
        <v>50</v>
      </c>
      <c r="AL7" s="12">
        <v>98746.5</v>
      </c>
      <c r="AM7" s="20">
        <f>SUM(M7,Y7,AA7,AC7,AE7,AG7,AI7,AK7)</f>
        <v>4592</v>
      </c>
      <c r="AN7" s="20">
        <f>SUM(N7,Z7,AB7,AD7,AF7,AH7,AJ7,AL7)</f>
        <v>4417950</v>
      </c>
      <c r="AO7" s="12">
        <v>0</v>
      </c>
      <c r="AP7" s="12">
        <v>0</v>
      </c>
      <c r="AQ7" s="12">
        <v>0</v>
      </c>
      <c r="AR7" s="12">
        <v>0</v>
      </c>
      <c r="AS7" s="12">
        <v>0</v>
      </c>
      <c r="AT7" s="12">
        <v>0</v>
      </c>
      <c r="AU7" s="12">
        <v>0</v>
      </c>
      <c r="AV7" s="12">
        <v>0</v>
      </c>
      <c r="AW7" s="12">
        <v>1</v>
      </c>
      <c r="AX7" s="12">
        <v>50000</v>
      </c>
      <c r="AY7" s="7">
        <f>SUM(AS7+AU7+AW7)</f>
        <v>1</v>
      </c>
      <c r="AZ7" s="7">
        <f>SUM(AT7+AV7+AX7)</f>
        <v>50000</v>
      </c>
      <c r="BA7" s="8">
        <v>0</v>
      </c>
      <c r="BB7" s="8">
        <v>0</v>
      </c>
      <c r="BC7" s="8">
        <v>5</v>
      </c>
      <c r="BD7" s="8">
        <v>4750</v>
      </c>
      <c r="BE7" s="8">
        <v>50</v>
      </c>
      <c r="BF7" s="8">
        <v>18700</v>
      </c>
      <c r="BG7" s="8">
        <v>50</v>
      </c>
      <c r="BH7" s="8">
        <v>74800</v>
      </c>
      <c r="BI7" s="7">
        <f>SUM(AQ7,AY7,BA7,BC7,BE7,BG7)</f>
        <v>106</v>
      </c>
      <c r="BJ7" s="7">
        <f>SUM(AR7,AZ7,BB7,BD7,BF7,BH7)</f>
        <v>148250</v>
      </c>
      <c r="BK7" s="7">
        <f>SUM(AM7,BI7)</f>
        <v>4698</v>
      </c>
      <c r="BL7" s="7">
        <f>SUM(AN7,BJ7)</f>
        <v>4566200</v>
      </c>
    </row>
    <row r="8" spans="1:64" ht="20.25">
      <c r="A8" s="14">
        <v>2</v>
      </c>
      <c r="B8" s="15" t="s">
        <v>44</v>
      </c>
      <c r="C8" s="8">
        <v>4200</v>
      </c>
      <c r="D8" s="8">
        <v>730500</v>
      </c>
      <c r="E8" s="8">
        <v>68</v>
      </c>
      <c r="F8" s="8">
        <v>77100</v>
      </c>
      <c r="G8" s="19">
        <f t="shared" ref="G8:H53" si="0">SUM(C8,E8)</f>
        <v>4268</v>
      </c>
      <c r="H8" s="19">
        <f t="shared" si="0"/>
        <v>807600</v>
      </c>
      <c r="I8" s="8">
        <v>10</v>
      </c>
      <c r="J8" s="8">
        <v>9000</v>
      </c>
      <c r="K8" s="8">
        <v>170</v>
      </c>
      <c r="L8" s="8">
        <v>21400</v>
      </c>
      <c r="M8" s="7">
        <f t="shared" ref="M8:N53" si="1">SUM(G8,I8,K8)</f>
        <v>4448</v>
      </c>
      <c r="N8" s="7">
        <f t="shared" si="1"/>
        <v>838000</v>
      </c>
      <c r="O8" s="8">
        <v>50</v>
      </c>
      <c r="P8" s="8">
        <v>73200</v>
      </c>
      <c r="Q8" s="8">
        <v>50</v>
      </c>
      <c r="R8" s="8">
        <v>73200</v>
      </c>
      <c r="S8" s="8">
        <v>50</v>
      </c>
      <c r="T8" s="8">
        <v>48800</v>
      </c>
      <c r="U8" s="8">
        <v>50</v>
      </c>
      <c r="V8" s="8">
        <v>24400</v>
      </c>
      <c r="W8" s="8">
        <v>25</v>
      </c>
      <c r="X8" s="8">
        <v>24400</v>
      </c>
      <c r="Y8" s="7">
        <f t="shared" ref="Y8:Y53" si="2">SUM(O8+Q8+S8+U8+W8)</f>
        <v>225</v>
      </c>
      <c r="Z8" s="7">
        <f t="shared" ref="Z8:Z53" si="3">SUM(P8+R8+T8+V8+X8)</f>
        <v>244000</v>
      </c>
      <c r="AA8" s="12">
        <v>0</v>
      </c>
      <c r="AB8" s="12">
        <v>0</v>
      </c>
      <c r="AC8" s="12">
        <v>20</v>
      </c>
      <c r="AD8" s="12">
        <v>8200</v>
      </c>
      <c r="AE8" s="12">
        <v>20</v>
      </c>
      <c r="AF8" s="12">
        <v>98000</v>
      </c>
      <c r="AG8" s="12">
        <v>5</v>
      </c>
      <c r="AH8" s="12">
        <v>8320</v>
      </c>
      <c r="AI8" s="12">
        <v>5</v>
      </c>
      <c r="AJ8" s="12">
        <v>6240</v>
      </c>
      <c r="AK8" s="12">
        <v>20</v>
      </c>
      <c r="AL8" s="12">
        <v>87240</v>
      </c>
      <c r="AM8" s="20">
        <f t="shared" ref="AM8:AN53" si="4">SUM(M8,Y8,AA8,AC8,AE8,AG8,AI8,AK8)</f>
        <v>4743</v>
      </c>
      <c r="AN8" s="20">
        <f t="shared" ref="AN8:AN52" si="5">SUM(N8+Z8+AB8+AD8+AF8+AH8+AJ8+AL8)</f>
        <v>1290000</v>
      </c>
      <c r="AO8" s="12">
        <v>0</v>
      </c>
      <c r="AP8" s="12">
        <v>0</v>
      </c>
      <c r="AQ8" s="12">
        <v>0</v>
      </c>
      <c r="AR8" s="12">
        <v>0</v>
      </c>
      <c r="AS8" s="12">
        <v>0</v>
      </c>
      <c r="AT8" s="12">
        <v>0</v>
      </c>
      <c r="AU8" s="12">
        <v>0</v>
      </c>
      <c r="AV8" s="12">
        <v>0</v>
      </c>
      <c r="AW8" s="12">
        <v>0</v>
      </c>
      <c r="AX8" s="12">
        <v>0</v>
      </c>
      <c r="AY8" s="7">
        <f t="shared" ref="AY8:AZ53" si="6">SUM(AS8+AU8+AW8)</f>
        <v>0</v>
      </c>
      <c r="AZ8" s="7">
        <f t="shared" si="6"/>
        <v>0</v>
      </c>
      <c r="BA8" s="8">
        <v>0</v>
      </c>
      <c r="BB8" s="8">
        <v>0</v>
      </c>
      <c r="BC8" s="8">
        <v>5</v>
      </c>
      <c r="BD8" s="8">
        <v>5000</v>
      </c>
      <c r="BE8" s="8">
        <v>20</v>
      </c>
      <c r="BF8" s="8">
        <v>6200</v>
      </c>
      <c r="BG8" s="8">
        <v>50</v>
      </c>
      <c r="BH8" s="8">
        <v>24800</v>
      </c>
      <c r="BI8" s="7">
        <f t="shared" ref="BI8:BJ53" si="7">SUM(AQ8,AY8,BA8,BC8,BE8,BG8)</f>
        <v>75</v>
      </c>
      <c r="BJ8" s="7">
        <f t="shared" si="7"/>
        <v>36000</v>
      </c>
      <c r="BK8" s="7">
        <f t="shared" ref="BK8:BL53" si="8">SUM(AM8,BI8)</f>
        <v>4818</v>
      </c>
      <c r="BL8" s="7">
        <f t="shared" si="8"/>
        <v>1326000</v>
      </c>
    </row>
    <row r="9" spans="1:64" ht="20.25">
      <c r="A9" s="14">
        <v>3</v>
      </c>
      <c r="B9" s="15" t="s">
        <v>45</v>
      </c>
      <c r="C9" s="8">
        <v>52470</v>
      </c>
      <c r="D9" s="8">
        <v>1341000</v>
      </c>
      <c r="E9" s="8">
        <v>278</v>
      </c>
      <c r="F9" s="8">
        <v>202200</v>
      </c>
      <c r="G9" s="19">
        <f t="shared" si="0"/>
        <v>52748</v>
      </c>
      <c r="H9" s="19">
        <f t="shared" si="0"/>
        <v>1543200</v>
      </c>
      <c r="I9" s="8">
        <v>167</v>
      </c>
      <c r="J9" s="8">
        <v>26000</v>
      </c>
      <c r="K9" s="8">
        <v>69</v>
      </c>
      <c r="L9" s="8">
        <v>93800</v>
      </c>
      <c r="M9" s="7">
        <f t="shared" si="1"/>
        <v>52984</v>
      </c>
      <c r="N9" s="7">
        <f t="shared" si="1"/>
        <v>1663000</v>
      </c>
      <c r="O9" s="8">
        <v>40</v>
      </c>
      <c r="P9" s="8">
        <v>47700</v>
      </c>
      <c r="Q9" s="8">
        <v>40</v>
      </c>
      <c r="R9" s="8">
        <v>47700</v>
      </c>
      <c r="S9" s="8">
        <v>200</v>
      </c>
      <c r="T9" s="8">
        <v>31800</v>
      </c>
      <c r="U9" s="8">
        <v>100</v>
      </c>
      <c r="V9" s="8">
        <v>15900</v>
      </c>
      <c r="W9" s="8">
        <v>100</v>
      </c>
      <c r="X9" s="8">
        <v>15900</v>
      </c>
      <c r="Y9" s="7">
        <f t="shared" si="2"/>
        <v>480</v>
      </c>
      <c r="Z9" s="7">
        <f t="shared" si="3"/>
        <v>159000</v>
      </c>
      <c r="AA9" s="12">
        <v>0</v>
      </c>
      <c r="AB9" s="12">
        <v>0</v>
      </c>
      <c r="AC9" s="12">
        <v>25</v>
      </c>
      <c r="AD9" s="12">
        <v>48500</v>
      </c>
      <c r="AE9" s="12">
        <v>50</v>
      </c>
      <c r="AF9" s="12">
        <v>106000</v>
      </c>
      <c r="AG9" s="12">
        <v>5</v>
      </c>
      <c r="AH9" s="12">
        <v>26640</v>
      </c>
      <c r="AI9" s="12">
        <v>5</v>
      </c>
      <c r="AJ9" s="12">
        <v>19980</v>
      </c>
      <c r="AK9" s="12">
        <v>30</v>
      </c>
      <c r="AL9" s="12">
        <v>464880</v>
      </c>
      <c r="AM9" s="20">
        <f t="shared" si="4"/>
        <v>53579</v>
      </c>
      <c r="AN9" s="20">
        <f t="shared" si="5"/>
        <v>2488000</v>
      </c>
      <c r="AO9" s="12">
        <v>0</v>
      </c>
      <c r="AP9" s="12">
        <v>0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  <c r="AW9" s="12">
        <v>2</v>
      </c>
      <c r="AX9" s="12">
        <v>100000</v>
      </c>
      <c r="AY9" s="7">
        <f t="shared" si="6"/>
        <v>2</v>
      </c>
      <c r="AZ9" s="7">
        <f t="shared" si="6"/>
        <v>100000</v>
      </c>
      <c r="BA9" s="8">
        <v>0</v>
      </c>
      <c r="BB9" s="8">
        <v>0</v>
      </c>
      <c r="BC9" s="8">
        <v>5</v>
      </c>
      <c r="BD9" s="8">
        <v>5000</v>
      </c>
      <c r="BE9" s="8">
        <v>60</v>
      </c>
      <c r="BF9" s="8">
        <v>24800</v>
      </c>
      <c r="BG9" s="8">
        <v>50</v>
      </c>
      <c r="BH9" s="8">
        <v>99200</v>
      </c>
      <c r="BI9" s="7">
        <f t="shared" si="7"/>
        <v>117</v>
      </c>
      <c r="BJ9" s="7">
        <f t="shared" si="7"/>
        <v>229000</v>
      </c>
      <c r="BK9" s="7">
        <f t="shared" si="8"/>
        <v>53696</v>
      </c>
      <c r="BL9" s="7">
        <f t="shared" si="8"/>
        <v>2717000</v>
      </c>
    </row>
    <row r="10" spans="1:64" ht="20.25">
      <c r="A10" s="14">
        <v>4</v>
      </c>
      <c r="B10" s="15" t="s">
        <v>46</v>
      </c>
      <c r="C10" s="9">
        <v>9200</v>
      </c>
      <c r="D10" s="9">
        <v>6920200</v>
      </c>
      <c r="E10" s="9">
        <v>834</v>
      </c>
      <c r="F10" s="9">
        <v>477936</v>
      </c>
      <c r="G10" s="19">
        <f t="shared" si="0"/>
        <v>10034</v>
      </c>
      <c r="H10" s="19">
        <f t="shared" si="0"/>
        <v>7398136</v>
      </c>
      <c r="I10" s="9">
        <v>408</v>
      </c>
      <c r="J10" s="9">
        <v>902000</v>
      </c>
      <c r="K10" s="9">
        <v>289</v>
      </c>
      <c r="L10" s="9">
        <v>213064</v>
      </c>
      <c r="M10" s="7">
        <f t="shared" si="1"/>
        <v>10731</v>
      </c>
      <c r="N10" s="7">
        <f t="shared" si="1"/>
        <v>8513200</v>
      </c>
      <c r="O10" s="9">
        <v>252</v>
      </c>
      <c r="P10" s="9">
        <v>1014600</v>
      </c>
      <c r="Q10" s="9">
        <v>252</v>
      </c>
      <c r="R10" s="9">
        <v>1014600</v>
      </c>
      <c r="S10" s="9">
        <v>175</v>
      </c>
      <c r="T10" s="9">
        <v>676400</v>
      </c>
      <c r="U10" s="9">
        <v>47</v>
      </c>
      <c r="V10" s="9">
        <v>338200</v>
      </c>
      <c r="W10" s="9">
        <v>272</v>
      </c>
      <c r="X10" s="9">
        <v>338200</v>
      </c>
      <c r="Y10" s="7">
        <f t="shared" si="2"/>
        <v>998</v>
      </c>
      <c r="Z10" s="7">
        <f t="shared" si="3"/>
        <v>3382000</v>
      </c>
      <c r="AA10" s="12">
        <v>0</v>
      </c>
      <c r="AB10" s="12">
        <v>0</v>
      </c>
      <c r="AC10" s="12">
        <v>85</v>
      </c>
      <c r="AD10" s="12">
        <v>103080</v>
      </c>
      <c r="AE10" s="12">
        <v>120</v>
      </c>
      <c r="AF10" s="12">
        <v>455000</v>
      </c>
      <c r="AG10" s="12">
        <v>15</v>
      </c>
      <c r="AH10" s="12">
        <v>135378.32</v>
      </c>
      <c r="AI10" s="12">
        <v>15</v>
      </c>
      <c r="AJ10" s="12">
        <v>101533.74</v>
      </c>
      <c r="AK10" s="12">
        <v>200</v>
      </c>
      <c r="AL10" s="12">
        <v>2589465.94</v>
      </c>
      <c r="AM10" s="20">
        <f t="shared" si="4"/>
        <v>12164</v>
      </c>
      <c r="AN10" s="20">
        <f t="shared" si="5"/>
        <v>15279658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  <c r="AW10" s="12">
        <v>3</v>
      </c>
      <c r="AX10" s="12">
        <v>190000</v>
      </c>
      <c r="AY10" s="7">
        <f t="shared" si="6"/>
        <v>3</v>
      </c>
      <c r="AZ10" s="7">
        <f t="shared" si="6"/>
        <v>190000</v>
      </c>
      <c r="BA10" s="9">
        <v>3</v>
      </c>
      <c r="BB10" s="9">
        <v>3000</v>
      </c>
      <c r="BC10" s="9">
        <v>10</v>
      </c>
      <c r="BD10" s="9">
        <v>23000</v>
      </c>
      <c r="BE10" s="9">
        <v>80</v>
      </c>
      <c r="BF10" s="9">
        <v>79429.399999999994</v>
      </c>
      <c r="BG10" s="9">
        <v>150</v>
      </c>
      <c r="BH10" s="9">
        <v>317717.59999999998</v>
      </c>
      <c r="BI10" s="7">
        <f t="shared" si="7"/>
        <v>246</v>
      </c>
      <c r="BJ10" s="7">
        <f t="shared" si="7"/>
        <v>613147</v>
      </c>
      <c r="BK10" s="7">
        <f t="shared" si="8"/>
        <v>12410</v>
      </c>
      <c r="BL10" s="7">
        <f t="shared" si="8"/>
        <v>15892805</v>
      </c>
    </row>
    <row r="11" spans="1:64" ht="20.25">
      <c r="A11" s="14">
        <v>5</v>
      </c>
      <c r="B11" s="15" t="s">
        <v>47</v>
      </c>
      <c r="C11" s="8">
        <v>1800</v>
      </c>
      <c r="D11" s="8">
        <v>194000</v>
      </c>
      <c r="E11" s="8">
        <v>150</v>
      </c>
      <c r="F11" s="8">
        <v>55800</v>
      </c>
      <c r="G11" s="19">
        <f t="shared" si="0"/>
        <v>1950</v>
      </c>
      <c r="H11" s="19">
        <f t="shared" si="0"/>
        <v>249800</v>
      </c>
      <c r="I11" s="8">
        <v>25</v>
      </c>
      <c r="J11" s="8">
        <v>11500</v>
      </c>
      <c r="K11" s="8">
        <v>40</v>
      </c>
      <c r="L11" s="8">
        <v>2200</v>
      </c>
      <c r="M11" s="7">
        <f t="shared" si="1"/>
        <v>2015</v>
      </c>
      <c r="N11" s="7">
        <f t="shared" si="1"/>
        <v>263500</v>
      </c>
      <c r="O11" s="8">
        <v>100</v>
      </c>
      <c r="P11" s="8">
        <v>8250</v>
      </c>
      <c r="Q11" s="8">
        <v>100</v>
      </c>
      <c r="R11" s="8">
        <v>8250</v>
      </c>
      <c r="S11" s="8">
        <v>50</v>
      </c>
      <c r="T11" s="8">
        <v>5500</v>
      </c>
      <c r="U11" s="8">
        <v>50</v>
      </c>
      <c r="V11" s="8">
        <v>2750</v>
      </c>
      <c r="W11" s="8">
        <v>50</v>
      </c>
      <c r="X11" s="8">
        <v>2750</v>
      </c>
      <c r="Y11" s="7">
        <f t="shared" si="2"/>
        <v>350</v>
      </c>
      <c r="Z11" s="7">
        <f t="shared" si="3"/>
        <v>27500</v>
      </c>
      <c r="AA11" s="12">
        <v>0</v>
      </c>
      <c r="AB11" s="12">
        <v>0</v>
      </c>
      <c r="AC11" s="12">
        <v>10</v>
      </c>
      <c r="AD11" s="12">
        <v>17500</v>
      </c>
      <c r="AE11" s="12">
        <v>20</v>
      </c>
      <c r="AF11" s="12">
        <v>69000</v>
      </c>
      <c r="AG11" s="12">
        <v>5</v>
      </c>
      <c r="AH11" s="12">
        <v>6160</v>
      </c>
      <c r="AI11" s="12">
        <v>5</v>
      </c>
      <c r="AJ11" s="12">
        <v>4620</v>
      </c>
      <c r="AK11" s="12">
        <v>40</v>
      </c>
      <c r="AL11" s="12">
        <v>56720</v>
      </c>
      <c r="AM11" s="20">
        <f t="shared" si="4"/>
        <v>2445</v>
      </c>
      <c r="AN11" s="20">
        <f t="shared" si="5"/>
        <v>445000</v>
      </c>
      <c r="AO11" s="12">
        <v>0</v>
      </c>
      <c r="AP11" s="12">
        <v>0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7">
        <f t="shared" si="6"/>
        <v>0</v>
      </c>
      <c r="AZ11" s="7">
        <f t="shared" si="6"/>
        <v>0</v>
      </c>
      <c r="BA11" s="8">
        <v>0</v>
      </c>
      <c r="BB11" s="8">
        <v>0</v>
      </c>
      <c r="BC11" s="8">
        <v>2</v>
      </c>
      <c r="BD11" s="8">
        <v>5000</v>
      </c>
      <c r="BE11" s="8">
        <v>20</v>
      </c>
      <c r="BF11" s="8">
        <v>2000</v>
      </c>
      <c r="BG11" s="8">
        <v>50</v>
      </c>
      <c r="BH11" s="8">
        <v>8000</v>
      </c>
      <c r="BI11" s="7">
        <f t="shared" si="7"/>
        <v>72</v>
      </c>
      <c r="BJ11" s="7">
        <f t="shared" si="7"/>
        <v>15000</v>
      </c>
      <c r="BK11" s="7">
        <f t="shared" si="8"/>
        <v>2517</v>
      </c>
      <c r="BL11" s="7">
        <f t="shared" si="8"/>
        <v>460000</v>
      </c>
    </row>
    <row r="12" spans="1:64" ht="20.25">
      <c r="A12" s="14">
        <v>6</v>
      </c>
      <c r="B12" s="15" t="s">
        <v>48</v>
      </c>
      <c r="C12" s="8">
        <v>20</v>
      </c>
      <c r="D12" s="8">
        <v>30000</v>
      </c>
      <c r="E12" s="8">
        <v>33</v>
      </c>
      <c r="F12" s="8">
        <v>31160</v>
      </c>
      <c r="G12" s="19">
        <f t="shared" si="0"/>
        <v>53</v>
      </c>
      <c r="H12" s="19">
        <f t="shared" si="0"/>
        <v>61160</v>
      </c>
      <c r="I12" s="8">
        <v>3</v>
      </c>
      <c r="J12" s="8">
        <v>6800</v>
      </c>
      <c r="K12" s="8">
        <v>8</v>
      </c>
      <c r="L12" s="8">
        <v>400</v>
      </c>
      <c r="M12" s="7">
        <f t="shared" si="1"/>
        <v>64</v>
      </c>
      <c r="N12" s="7">
        <f t="shared" si="1"/>
        <v>68360</v>
      </c>
      <c r="O12" s="8">
        <v>5</v>
      </c>
      <c r="P12" s="8">
        <v>1980</v>
      </c>
      <c r="Q12" s="8">
        <v>5</v>
      </c>
      <c r="R12" s="8">
        <v>1980</v>
      </c>
      <c r="S12" s="8">
        <v>5</v>
      </c>
      <c r="T12" s="8">
        <v>1320</v>
      </c>
      <c r="U12" s="8">
        <v>2</v>
      </c>
      <c r="V12" s="8">
        <v>660</v>
      </c>
      <c r="W12" s="8">
        <v>2</v>
      </c>
      <c r="X12" s="8">
        <v>660</v>
      </c>
      <c r="Y12" s="7">
        <f t="shared" si="2"/>
        <v>19</v>
      </c>
      <c r="Z12" s="7">
        <f t="shared" si="3"/>
        <v>6600</v>
      </c>
      <c r="AA12" s="12">
        <v>0</v>
      </c>
      <c r="AB12" s="12">
        <v>0</v>
      </c>
      <c r="AC12" s="12">
        <v>4</v>
      </c>
      <c r="AD12" s="12">
        <v>3100</v>
      </c>
      <c r="AE12" s="12">
        <v>5</v>
      </c>
      <c r="AF12" s="12">
        <v>14400</v>
      </c>
      <c r="AG12" s="12">
        <v>1</v>
      </c>
      <c r="AH12" s="12">
        <v>1552</v>
      </c>
      <c r="AI12" s="12">
        <v>5</v>
      </c>
      <c r="AJ12" s="12">
        <v>1164</v>
      </c>
      <c r="AK12" s="12">
        <v>20</v>
      </c>
      <c r="AL12" s="12">
        <v>18584</v>
      </c>
      <c r="AM12" s="20">
        <f t="shared" si="4"/>
        <v>118</v>
      </c>
      <c r="AN12" s="20">
        <f t="shared" si="5"/>
        <v>113760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7">
        <f t="shared" si="6"/>
        <v>0</v>
      </c>
      <c r="AZ12" s="7">
        <f t="shared" si="6"/>
        <v>0</v>
      </c>
      <c r="BA12" s="8">
        <v>0</v>
      </c>
      <c r="BB12" s="8">
        <v>0</v>
      </c>
      <c r="BC12" s="8">
        <v>0</v>
      </c>
      <c r="BD12" s="8">
        <v>0</v>
      </c>
      <c r="BE12" s="8">
        <v>0</v>
      </c>
      <c r="BF12" s="8">
        <v>0</v>
      </c>
      <c r="BG12" s="8">
        <v>0</v>
      </c>
      <c r="BH12" s="8">
        <v>0</v>
      </c>
      <c r="BI12" s="7">
        <f t="shared" si="7"/>
        <v>0</v>
      </c>
      <c r="BJ12" s="7">
        <f t="shared" si="7"/>
        <v>0</v>
      </c>
      <c r="BK12" s="7">
        <f t="shared" si="8"/>
        <v>118</v>
      </c>
      <c r="BL12" s="7">
        <f t="shared" si="8"/>
        <v>113760</v>
      </c>
    </row>
    <row r="13" spans="1:64" ht="20.25">
      <c r="A13" s="14">
        <v>7</v>
      </c>
      <c r="B13" s="15" t="s">
        <v>49</v>
      </c>
      <c r="C13" s="8">
        <v>200</v>
      </c>
      <c r="D13" s="8">
        <v>352500</v>
      </c>
      <c r="E13" s="8">
        <v>130</v>
      </c>
      <c r="F13" s="8">
        <v>14100</v>
      </c>
      <c r="G13" s="19">
        <f t="shared" si="0"/>
        <v>330</v>
      </c>
      <c r="H13" s="19">
        <f t="shared" si="0"/>
        <v>366600</v>
      </c>
      <c r="I13" s="8">
        <v>10</v>
      </c>
      <c r="J13" s="8">
        <v>1000</v>
      </c>
      <c r="K13" s="8">
        <v>32</v>
      </c>
      <c r="L13" s="8">
        <v>8400</v>
      </c>
      <c r="M13" s="7">
        <f t="shared" si="1"/>
        <v>372</v>
      </c>
      <c r="N13" s="7">
        <f t="shared" si="1"/>
        <v>376000</v>
      </c>
      <c r="O13" s="8">
        <v>10</v>
      </c>
      <c r="P13" s="8">
        <v>30000</v>
      </c>
      <c r="Q13" s="8">
        <v>10</v>
      </c>
      <c r="R13" s="8">
        <v>30000</v>
      </c>
      <c r="S13" s="8">
        <v>10</v>
      </c>
      <c r="T13" s="8">
        <v>20000</v>
      </c>
      <c r="U13" s="8">
        <v>10</v>
      </c>
      <c r="V13" s="8">
        <v>10000</v>
      </c>
      <c r="W13" s="8">
        <v>10</v>
      </c>
      <c r="X13" s="8">
        <v>10000</v>
      </c>
      <c r="Y13" s="7">
        <f t="shared" si="2"/>
        <v>50</v>
      </c>
      <c r="Z13" s="7">
        <f t="shared" si="3"/>
        <v>100000</v>
      </c>
      <c r="AA13" s="12">
        <v>0</v>
      </c>
      <c r="AB13" s="12">
        <v>0</v>
      </c>
      <c r="AC13" s="12">
        <v>5</v>
      </c>
      <c r="AD13" s="12">
        <v>11300</v>
      </c>
      <c r="AE13" s="12">
        <v>10</v>
      </c>
      <c r="AF13" s="12">
        <v>50500</v>
      </c>
      <c r="AG13" s="12">
        <v>1</v>
      </c>
      <c r="AH13" s="12">
        <v>5000</v>
      </c>
      <c r="AI13" s="12">
        <v>5</v>
      </c>
      <c r="AJ13" s="12">
        <v>3750</v>
      </c>
      <c r="AK13" s="12">
        <v>20</v>
      </c>
      <c r="AL13" s="12">
        <v>54450</v>
      </c>
      <c r="AM13" s="20">
        <f t="shared" si="4"/>
        <v>463</v>
      </c>
      <c r="AN13" s="20">
        <f t="shared" si="5"/>
        <v>601000</v>
      </c>
      <c r="AO13" s="12">
        <v>0</v>
      </c>
      <c r="AP13" s="12">
        <v>0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7">
        <f t="shared" si="6"/>
        <v>0</v>
      </c>
      <c r="AZ13" s="7">
        <f t="shared" si="6"/>
        <v>0</v>
      </c>
      <c r="BA13" s="8">
        <v>0</v>
      </c>
      <c r="BB13" s="8">
        <v>0</v>
      </c>
      <c r="BC13" s="8">
        <v>0</v>
      </c>
      <c r="BD13" s="8">
        <v>0</v>
      </c>
      <c r="BE13" s="8">
        <v>10</v>
      </c>
      <c r="BF13" s="8">
        <v>2000</v>
      </c>
      <c r="BG13" s="8">
        <v>20</v>
      </c>
      <c r="BH13" s="8">
        <v>8000</v>
      </c>
      <c r="BI13" s="7">
        <f t="shared" si="7"/>
        <v>30</v>
      </c>
      <c r="BJ13" s="7">
        <f t="shared" si="7"/>
        <v>10000</v>
      </c>
      <c r="BK13" s="7">
        <f t="shared" si="8"/>
        <v>493</v>
      </c>
      <c r="BL13" s="7">
        <f t="shared" si="8"/>
        <v>611000</v>
      </c>
    </row>
    <row r="14" spans="1:64" ht="20.25">
      <c r="A14" s="14">
        <v>8</v>
      </c>
      <c r="B14" s="15" t="s">
        <v>50</v>
      </c>
      <c r="C14" s="8">
        <v>100</v>
      </c>
      <c r="D14" s="8">
        <v>110500</v>
      </c>
      <c r="E14" s="8">
        <v>13</v>
      </c>
      <c r="F14" s="8">
        <v>500</v>
      </c>
      <c r="G14" s="19">
        <f t="shared" si="0"/>
        <v>113</v>
      </c>
      <c r="H14" s="19">
        <f t="shared" si="0"/>
        <v>111000</v>
      </c>
      <c r="I14" s="8">
        <v>0</v>
      </c>
      <c r="J14" s="8">
        <v>0</v>
      </c>
      <c r="K14" s="8">
        <v>0</v>
      </c>
      <c r="L14" s="8">
        <v>0</v>
      </c>
      <c r="M14" s="7">
        <f t="shared" si="1"/>
        <v>113</v>
      </c>
      <c r="N14" s="7">
        <f t="shared" si="1"/>
        <v>111000</v>
      </c>
      <c r="O14" s="8">
        <v>12</v>
      </c>
      <c r="P14" s="8">
        <v>1500</v>
      </c>
      <c r="Q14" s="8">
        <v>12</v>
      </c>
      <c r="R14" s="8">
        <v>1500</v>
      </c>
      <c r="S14" s="8">
        <v>8</v>
      </c>
      <c r="T14" s="8">
        <v>1000</v>
      </c>
      <c r="U14" s="8">
        <v>4</v>
      </c>
      <c r="V14" s="8">
        <v>500</v>
      </c>
      <c r="W14" s="8">
        <v>4</v>
      </c>
      <c r="X14" s="8">
        <v>500</v>
      </c>
      <c r="Y14" s="7">
        <f t="shared" si="2"/>
        <v>40</v>
      </c>
      <c r="Z14" s="7">
        <f t="shared" si="3"/>
        <v>5000</v>
      </c>
      <c r="AA14" s="12">
        <v>0</v>
      </c>
      <c r="AB14" s="12">
        <v>0</v>
      </c>
      <c r="AC14" s="12">
        <v>3</v>
      </c>
      <c r="AD14" s="12">
        <v>2000</v>
      </c>
      <c r="AE14" s="12">
        <v>5</v>
      </c>
      <c r="AF14" s="12">
        <v>5000</v>
      </c>
      <c r="AG14" s="12">
        <v>1</v>
      </c>
      <c r="AH14" s="12">
        <v>760</v>
      </c>
      <c r="AI14" s="12">
        <v>5</v>
      </c>
      <c r="AJ14" s="12">
        <v>570</v>
      </c>
      <c r="AK14" s="12">
        <v>20</v>
      </c>
      <c r="AL14" s="12">
        <v>10670</v>
      </c>
      <c r="AM14" s="20">
        <f t="shared" si="4"/>
        <v>187</v>
      </c>
      <c r="AN14" s="20">
        <f t="shared" si="5"/>
        <v>135000</v>
      </c>
      <c r="AO14" s="12">
        <v>0</v>
      </c>
      <c r="AP14" s="12">
        <v>0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7">
        <f t="shared" si="6"/>
        <v>0</v>
      </c>
      <c r="AZ14" s="7">
        <f t="shared" si="6"/>
        <v>0</v>
      </c>
      <c r="BA14" s="8">
        <v>0</v>
      </c>
      <c r="BB14" s="8">
        <v>0</v>
      </c>
      <c r="BC14" s="8">
        <v>0</v>
      </c>
      <c r="BD14" s="8">
        <v>0</v>
      </c>
      <c r="BE14" s="8">
        <v>0</v>
      </c>
      <c r="BF14" s="8">
        <v>0</v>
      </c>
      <c r="BG14" s="8">
        <v>0</v>
      </c>
      <c r="BH14" s="8">
        <v>0</v>
      </c>
      <c r="BI14" s="7">
        <f t="shared" si="7"/>
        <v>0</v>
      </c>
      <c r="BJ14" s="7">
        <f t="shared" si="7"/>
        <v>0</v>
      </c>
      <c r="BK14" s="7">
        <f t="shared" si="8"/>
        <v>187</v>
      </c>
      <c r="BL14" s="7">
        <f t="shared" si="8"/>
        <v>135000</v>
      </c>
    </row>
    <row r="15" spans="1:64" ht="20.25">
      <c r="A15" s="14">
        <v>9</v>
      </c>
      <c r="B15" s="15" t="s">
        <v>51</v>
      </c>
      <c r="C15" s="8">
        <v>100</v>
      </c>
      <c r="D15" s="8">
        <v>20000</v>
      </c>
      <c r="E15" s="8">
        <v>10</v>
      </c>
      <c r="F15" s="8">
        <v>1960</v>
      </c>
      <c r="G15" s="19">
        <f t="shared" si="0"/>
        <v>110</v>
      </c>
      <c r="H15" s="19">
        <f t="shared" si="0"/>
        <v>21960</v>
      </c>
      <c r="I15" s="8">
        <v>10</v>
      </c>
      <c r="J15" s="8">
        <v>2600</v>
      </c>
      <c r="K15" s="8">
        <v>0</v>
      </c>
      <c r="L15" s="8">
        <v>0</v>
      </c>
      <c r="M15" s="7">
        <f t="shared" si="1"/>
        <v>120</v>
      </c>
      <c r="N15" s="7">
        <f t="shared" si="1"/>
        <v>24560</v>
      </c>
      <c r="O15" s="8">
        <v>10</v>
      </c>
      <c r="P15" s="8">
        <v>6000</v>
      </c>
      <c r="Q15" s="8">
        <v>10</v>
      </c>
      <c r="R15" s="8">
        <v>6000</v>
      </c>
      <c r="S15" s="8">
        <v>10</v>
      </c>
      <c r="T15" s="8">
        <v>4000</v>
      </c>
      <c r="U15" s="8">
        <v>10</v>
      </c>
      <c r="V15" s="8">
        <v>2000</v>
      </c>
      <c r="W15" s="8">
        <v>10</v>
      </c>
      <c r="X15" s="8">
        <v>2000</v>
      </c>
      <c r="Y15" s="7">
        <f t="shared" si="2"/>
        <v>50</v>
      </c>
      <c r="Z15" s="7">
        <f t="shared" si="3"/>
        <v>20000</v>
      </c>
      <c r="AA15" s="12">
        <v>0</v>
      </c>
      <c r="AB15" s="12">
        <v>0</v>
      </c>
      <c r="AC15" s="12">
        <v>2</v>
      </c>
      <c r="AD15" s="12">
        <v>2000</v>
      </c>
      <c r="AE15" s="12">
        <v>2</v>
      </c>
      <c r="AF15" s="12">
        <v>2000</v>
      </c>
      <c r="AG15" s="12">
        <v>1</v>
      </c>
      <c r="AH15" s="12">
        <v>1040</v>
      </c>
      <c r="AI15" s="12">
        <v>5</v>
      </c>
      <c r="AJ15" s="12">
        <v>780</v>
      </c>
      <c r="AK15" s="12">
        <v>20</v>
      </c>
      <c r="AL15" s="12">
        <v>20180</v>
      </c>
      <c r="AM15" s="20">
        <f t="shared" si="4"/>
        <v>200</v>
      </c>
      <c r="AN15" s="20">
        <f t="shared" si="5"/>
        <v>70560</v>
      </c>
      <c r="AO15" s="12">
        <v>0</v>
      </c>
      <c r="AP15" s="12">
        <v>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7">
        <f t="shared" si="6"/>
        <v>0</v>
      </c>
      <c r="AZ15" s="7">
        <f t="shared" si="6"/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7">
        <f t="shared" si="7"/>
        <v>0</v>
      </c>
      <c r="BJ15" s="7">
        <f t="shared" si="7"/>
        <v>0</v>
      </c>
      <c r="BK15" s="7">
        <f t="shared" si="8"/>
        <v>200</v>
      </c>
      <c r="BL15" s="7">
        <f t="shared" si="8"/>
        <v>70560</v>
      </c>
    </row>
    <row r="16" spans="1:64" ht="20.25">
      <c r="A16" s="14">
        <v>10</v>
      </c>
      <c r="B16" s="15" t="s">
        <v>52</v>
      </c>
      <c r="C16" s="8">
        <v>100</v>
      </c>
      <c r="D16" s="8">
        <v>62000</v>
      </c>
      <c r="E16" s="8">
        <v>38</v>
      </c>
      <c r="F16" s="8">
        <v>10050</v>
      </c>
      <c r="G16" s="19">
        <f t="shared" si="0"/>
        <v>138</v>
      </c>
      <c r="H16" s="19">
        <f t="shared" si="0"/>
        <v>72050</v>
      </c>
      <c r="I16" s="8">
        <v>0</v>
      </c>
      <c r="J16" s="8">
        <v>0</v>
      </c>
      <c r="K16" s="8">
        <v>0</v>
      </c>
      <c r="L16" s="8">
        <v>0</v>
      </c>
      <c r="M16" s="7">
        <f t="shared" si="1"/>
        <v>138</v>
      </c>
      <c r="N16" s="7">
        <f t="shared" si="1"/>
        <v>72050</v>
      </c>
      <c r="O16" s="8">
        <v>10</v>
      </c>
      <c r="P16" s="8">
        <v>15000</v>
      </c>
      <c r="Q16" s="8">
        <v>10</v>
      </c>
      <c r="R16" s="8">
        <v>15000</v>
      </c>
      <c r="S16" s="8">
        <v>8</v>
      </c>
      <c r="T16" s="8">
        <v>10000</v>
      </c>
      <c r="U16" s="8">
        <v>4</v>
      </c>
      <c r="V16" s="8">
        <v>5000</v>
      </c>
      <c r="W16" s="8">
        <v>4</v>
      </c>
      <c r="X16" s="8">
        <v>5000</v>
      </c>
      <c r="Y16" s="7">
        <f t="shared" si="2"/>
        <v>36</v>
      </c>
      <c r="Z16" s="7">
        <f t="shared" si="3"/>
        <v>50000</v>
      </c>
      <c r="AA16" s="12">
        <v>0</v>
      </c>
      <c r="AB16" s="12">
        <v>0</v>
      </c>
      <c r="AC16" s="12">
        <v>1</v>
      </c>
      <c r="AD16" s="12">
        <v>5600</v>
      </c>
      <c r="AE16" s="12">
        <v>10</v>
      </c>
      <c r="AF16" s="12">
        <v>29000</v>
      </c>
      <c r="AG16" s="12">
        <v>1</v>
      </c>
      <c r="AH16" s="12">
        <v>2000</v>
      </c>
      <c r="AI16" s="12">
        <v>5</v>
      </c>
      <c r="AJ16" s="12">
        <v>1500</v>
      </c>
      <c r="AK16" s="12">
        <v>20</v>
      </c>
      <c r="AL16" s="12">
        <v>11900</v>
      </c>
      <c r="AM16" s="20">
        <f t="shared" si="4"/>
        <v>211</v>
      </c>
      <c r="AN16" s="20">
        <f t="shared" si="5"/>
        <v>172050</v>
      </c>
      <c r="AO16" s="12">
        <v>0</v>
      </c>
      <c r="AP16" s="12">
        <v>0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7">
        <f t="shared" si="6"/>
        <v>0</v>
      </c>
      <c r="AZ16" s="7">
        <f t="shared" si="6"/>
        <v>0</v>
      </c>
      <c r="BA16" s="8">
        <v>0</v>
      </c>
      <c r="BB16" s="8">
        <v>0</v>
      </c>
      <c r="BC16" s="8">
        <v>0</v>
      </c>
      <c r="BD16" s="8">
        <v>0</v>
      </c>
      <c r="BE16" s="8">
        <v>0</v>
      </c>
      <c r="BF16" s="8">
        <v>0</v>
      </c>
      <c r="BG16" s="8">
        <v>0</v>
      </c>
      <c r="BH16" s="8">
        <v>0</v>
      </c>
      <c r="BI16" s="7">
        <f t="shared" si="7"/>
        <v>0</v>
      </c>
      <c r="BJ16" s="7">
        <f t="shared" si="7"/>
        <v>0</v>
      </c>
      <c r="BK16" s="7">
        <f t="shared" si="8"/>
        <v>211</v>
      </c>
      <c r="BL16" s="7">
        <f t="shared" si="8"/>
        <v>172050</v>
      </c>
    </row>
    <row r="17" spans="1:64" ht="20.25">
      <c r="A17" s="14">
        <v>11</v>
      </c>
      <c r="B17" s="15" t="s">
        <v>53</v>
      </c>
      <c r="C17" s="8">
        <v>50</v>
      </c>
      <c r="D17" s="8">
        <v>244000</v>
      </c>
      <c r="E17" s="8">
        <v>17</v>
      </c>
      <c r="F17" s="8">
        <v>134000</v>
      </c>
      <c r="G17" s="19">
        <f t="shared" si="0"/>
        <v>67</v>
      </c>
      <c r="H17" s="19">
        <f t="shared" si="0"/>
        <v>378000</v>
      </c>
      <c r="I17" s="8">
        <v>0</v>
      </c>
      <c r="J17" s="8">
        <v>0</v>
      </c>
      <c r="K17" s="8">
        <v>40</v>
      </c>
      <c r="L17" s="8">
        <v>82000</v>
      </c>
      <c r="M17" s="7">
        <f t="shared" si="1"/>
        <v>107</v>
      </c>
      <c r="N17" s="7">
        <f t="shared" si="1"/>
        <v>460000</v>
      </c>
      <c r="O17" s="8">
        <v>10</v>
      </c>
      <c r="P17" s="8">
        <v>3600</v>
      </c>
      <c r="Q17" s="8">
        <v>10</v>
      </c>
      <c r="R17" s="8">
        <v>3600</v>
      </c>
      <c r="S17" s="8">
        <v>10</v>
      </c>
      <c r="T17" s="8">
        <v>2400</v>
      </c>
      <c r="U17" s="8">
        <v>10</v>
      </c>
      <c r="V17" s="8">
        <v>1200</v>
      </c>
      <c r="W17" s="8">
        <v>10</v>
      </c>
      <c r="X17" s="8">
        <v>1200</v>
      </c>
      <c r="Y17" s="7">
        <f t="shared" si="2"/>
        <v>50</v>
      </c>
      <c r="Z17" s="7">
        <f t="shared" si="3"/>
        <v>12000</v>
      </c>
      <c r="AA17" s="12">
        <v>0</v>
      </c>
      <c r="AB17" s="12">
        <v>0</v>
      </c>
      <c r="AC17" s="12">
        <v>2</v>
      </c>
      <c r="AD17" s="12">
        <v>8000</v>
      </c>
      <c r="AE17" s="12">
        <v>10</v>
      </c>
      <c r="AF17" s="12">
        <v>16000</v>
      </c>
      <c r="AG17" s="12">
        <v>1</v>
      </c>
      <c r="AH17" s="12">
        <v>2600</v>
      </c>
      <c r="AI17" s="12">
        <v>5</v>
      </c>
      <c r="AJ17" s="12">
        <v>1950</v>
      </c>
      <c r="AK17" s="12">
        <v>20</v>
      </c>
      <c r="AL17" s="12">
        <v>36450</v>
      </c>
      <c r="AM17" s="20">
        <f t="shared" si="4"/>
        <v>195</v>
      </c>
      <c r="AN17" s="20">
        <f t="shared" si="5"/>
        <v>537000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7">
        <f t="shared" si="6"/>
        <v>0</v>
      </c>
      <c r="AZ17" s="7">
        <f t="shared" si="6"/>
        <v>0</v>
      </c>
      <c r="BA17" s="8">
        <v>0</v>
      </c>
      <c r="BB17" s="8">
        <v>0</v>
      </c>
      <c r="BC17" s="8">
        <v>0</v>
      </c>
      <c r="BD17" s="8">
        <v>0</v>
      </c>
      <c r="BE17" s="8">
        <v>20</v>
      </c>
      <c r="BF17" s="8">
        <v>4000</v>
      </c>
      <c r="BG17" s="8">
        <v>50</v>
      </c>
      <c r="BH17" s="8">
        <v>16000</v>
      </c>
      <c r="BI17" s="7">
        <f t="shared" si="7"/>
        <v>70</v>
      </c>
      <c r="BJ17" s="7">
        <f t="shared" si="7"/>
        <v>20000</v>
      </c>
      <c r="BK17" s="7">
        <f t="shared" si="8"/>
        <v>265</v>
      </c>
      <c r="BL17" s="7">
        <f t="shared" si="8"/>
        <v>557000</v>
      </c>
    </row>
    <row r="18" spans="1:64" ht="20.25">
      <c r="A18" s="14">
        <v>12</v>
      </c>
      <c r="B18" s="15" t="s">
        <v>54</v>
      </c>
      <c r="C18" s="8">
        <v>0</v>
      </c>
      <c r="D18" s="8">
        <v>0</v>
      </c>
      <c r="E18" s="8">
        <v>0</v>
      </c>
      <c r="F18" s="8">
        <v>0</v>
      </c>
      <c r="G18" s="19">
        <f t="shared" si="0"/>
        <v>0</v>
      </c>
      <c r="H18" s="19">
        <f t="shared" si="0"/>
        <v>0</v>
      </c>
      <c r="I18" s="8">
        <v>0</v>
      </c>
      <c r="J18" s="8">
        <v>0</v>
      </c>
      <c r="K18" s="8">
        <v>0</v>
      </c>
      <c r="L18" s="8">
        <v>0</v>
      </c>
      <c r="M18" s="7">
        <f t="shared" si="1"/>
        <v>0</v>
      </c>
      <c r="N18" s="7">
        <f t="shared" si="1"/>
        <v>0</v>
      </c>
      <c r="O18" s="8">
        <v>6</v>
      </c>
      <c r="P18" s="8">
        <v>1860</v>
      </c>
      <c r="Q18" s="8">
        <v>6</v>
      </c>
      <c r="R18" s="8">
        <v>1860</v>
      </c>
      <c r="S18" s="8">
        <v>4</v>
      </c>
      <c r="T18" s="8">
        <v>1240</v>
      </c>
      <c r="U18" s="8">
        <v>2</v>
      </c>
      <c r="V18" s="8">
        <v>620</v>
      </c>
      <c r="W18" s="8">
        <v>2</v>
      </c>
      <c r="X18" s="8">
        <v>620</v>
      </c>
      <c r="Y18" s="7">
        <f t="shared" si="2"/>
        <v>20</v>
      </c>
      <c r="Z18" s="7">
        <f t="shared" si="3"/>
        <v>6200</v>
      </c>
      <c r="AA18" s="12">
        <v>0</v>
      </c>
      <c r="AB18" s="12">
        <v>0</v>
      </c>
      <c r="AC18" s="12">
        <v>1</v>
      </c>
      <c r="AD18" s="12">
        <v>3000</v>
      </c>
      <c r="AE18" s="12">
        <v>0</v>
      </c>
      <c r="AF18" s="12">
        <v>12000</v>
      </c>
      <c r="AG18" s="12">
        <v>1</v>
      </c>
      <c r="AH18" s="12">
        <v>872</v>
      </c>
      <c r="AI18" s="12">
        <v>5</v>
      </c>
      <c r="AJ18" s="12">
        <v>654</v>
      </c>
      <c r="AK18" s="12">
        <v>20</v>
      </c>
      <c r="AL18" s="12">
        <v>5274</v>
      </c>
      <c r="AM18" s="20">
        <f t="shared" si="4"/>
        <v>47</v>
      </c>
      <c r="AN18" s="20">
        <f t="shared" si="5"/>
        <v>28000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7">
        <f t="shared" si="6"/>
        <v>0</v>
      </c>
      <c r="AZ18" s="7">
        <f t="shared" si="6"/>
        <v>0</v>
      </c>
      <c r="BA18" s="8">
        <v>0</v>
      </c>
      <c r="BB18" s="8">
        <v>0</v>
      </c>
      <c r="BC18" s="8">
        <v>0</v>
      </c>
      <c r="BD18" s="8">
        <v>0</v>
      </c>
      <c r="BE18" s="8">
        <v>0</v>
      </c>
      <c r="BF18" s="8">
        <v>0</v>
      </c>
      <c r="BG18" s="8">
        <v>0</v>
      </c>
      <c r="BH18" s="8">
        <v>0</v>
      </c>
      <c r="BI18" s="7">
        <f t="shared" si="7"/>
        <v>0</v>
      </c>
      <c r="BJ18" s="7">
        <f t="shared" si="7"/>
        <v>0</v>
      </c>
      <c r="BK18" s="7">
        <f t="shared" si="8"/>
        <v>47</v>
      </c>
      <c r="BL18" s="7">
        <f t="shared" si="8"/>
        <v>28000</v>
      </c>
    </row>
    <row r="19" spans="1:64" ht="20.25">
      <c r="A19" s="14">
        <v>13</v>
      </c>
      <c r="B19" s="15" t="s">
        <v>55</v>
      </c>
      <c r="C19" s="8">
        <v>778</v>
      </c>
      <c r="D19" s="8">
        <v>85000</v>
      </c>
      <c r="E19" s="8">
        <v>120</v>
      </c>
      <c r="F19" s="8">
        <v>500</v>
      </c>
      <c r="G19" s="19">
        <f t="shared" si="0"/>
        <v>898</v>
      </c>
      <c r="H19" s="19">
        <f t="shared" si="0"/>
        <v>85500</v>
      </c>
      <c r="I19" s="8">
        <v>14</v>
      </c>
      <c r="J19" s="8">
        <v>5500</v>
      </c>
      <c r="K19" s="8">
        <v>0</v>
      </c>
      <c r="L19" s="8">
        <v>0</v>
      </c>
      <c r="M19" s="7">
        <f t="shared" si="1"/>
        <v>912</v>
      </c>
      <c r="N19" s="7">
        <f t="shared" si="1"/>
        <v>91000</v>
      </c>
      <c r="O19" s="8">
        <v>40</v>
      </c>
      <c r="P19" s="8">
        <v>4500</v>
      </c>
      <c r="Q19" s="8">
        <v>40</v>
      </c>
      <c r="R19" s="8">
        <v>4500</v>
      </c>
      <c r="S19" s="8">
        <v>30</v>
      </c>
      <c r="T19" s="8">
        <v>3000</v>
      </c>
      <c r="U19" s="8">
        <v>10</v>
      </c>
      <c r="V19" s="8">
        <v>1500</v>
      </c>
      <c r="W19" s="8">
        <v>50</v>
      </c>
      <c r="X19" s="8">
        <v>1500</v>
      </c>
      <c r="Y19" s="7">
        <f t="shared" si="2"/>
        <v>170</v>
      </c>
      <c r="Z19" s="7">
        <f t="shared" si="3"/>
        <v>15000</v>
      </c>
      <c r="AA19" s="12">
        <v>0</v>
      </c>
      <c r="AB19" s="12">
        <v>0</v>
      </c>
      <c r="AC19" s="12">
        <v>5</v>
      </c>
      <c r="AD19" s="12">
        <v>1500</v>
      </c>
      <c r="AE19" s="12">
        <v>10</v>
      </c>
      <c r="AF19" s="12">
        <v>8000</v>
      </c>
      <c r="AG19" s="12">
        <v>1</v>
      </c>
      <c r="AH19" s="12">
        <v>4560</v>
      </c>
      <c r="AI19" s="12">
        <v>5</v>
      </c>
      <c r="AJ19" s="12">
        <v>3420</v>
      </c>
      <c r="AK19" s="12">
        <v>20</v>
      </c>
      <c r="AL19" s="12">
        <v>96520</v>
      </c>
      <c r="AM19" s="20">
        <f t="shared" si="4"/>
        <v>1123</v>
      </c>
      <c r="AN19" s="20">
        <f t="shared" si="5"/>
        <v>220000</v>
      </c>
      <c r="AO19" s="12">
        <v>0</v>
      </c>
      <c r="AP19" s="12">
        <v>0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7">
        <f t="shared" si="6"/>
        <v>0</v>
      </c>
      <c r="AZ19" s="7">
        <f t="shared" si="6"/>
        <v>0</v>
      </c>
      <c r="BA19" s="8">
        <v>0</v>
      </c>
      <c r="BB19" s="8">
        <v>0</v>
      </c>
      <c r="BC19" s="8">
        <v>2</v>
      </c>
      <c r="BD19" s="8">
        <v>4000</v>
      </c>
      <c r="BE19" s="8">
        <v>10</v>
      </c>
      <c r="BF19" s="8">
        <v>1200</v>
      </c>
      <c r="BG19" s="8">
        <v>50</v>
      </c>
      <c r="BH19" s="8">
        <v>4800</v>
      </c>
      <c r="BI19" s="7">
        <f t="shared" si="7"/>
        <v>62</v>
      </c>
      <c r="BJ19" s="7">
        <f t="shared" si="7"/>
        <v>10000</v>
      </c>
      <c r="BK19" s="7">
        <f t="shared" si="8"/>
        <v>1185</v>
      </c>
      <c r="BL19" s="7">
        <f t="shared" si="8"/>
        <v>230000</v>
      </c>
    </row>
    <row r="20" spans="1:64" ht="20.25">
      <c r="A20" s="14">
        <v>14</v>
      </c>
      <c r="B20" s="15" t="s">
        <v>56</v>
      </c>
      <c r="C20" s="8">
        <v>600</v>
      </c>
      <c r="D20" s="8">
        <v>150000</v>
      </c>
      <c r="E20" s="8">
        <v>139</v>
      </c>
      <c r="F20" s="8">
        <v>13900</v>
      </c>
      <c r="G20" s="19">
        <f t="shared" si="0"/>
        <v>739</v>
      </c>
      <c r="H20" s="19">
        <f t="shared" si="0"/>
        <v>163900</v>
      </c>
      <c r="I20" s="8">
        <v>8</v>
      </c>
      <c r="J20" s="8">
        <v>1500</v>
      </c>
      <c r="K20" s="8">
        <v>35</v>
      </c>
      <c r="L20" s="8">
        <v>3600</v>
      </c>
      <c r="M20" s="7">
        <f t="shared" si="1"/>
        <v>782</v>
      </c>
      <c r="N20" s="7">
        <f t="shared" si="1"/>
        <v>169000</v>
      </c>
      <c r="O20" s="8">
        <v>40</v>
      </c>
      <c r="P20" s="8">
        <v>8100</v>
      </c>
      <c r="Q20" s="8">
        <v>0</v>
      </c>
      <c r="R20" s="8">
        <v>8100</v>
      </c>
      <c r="S20" s="8">
        <v>30</v>
      </c>
      <c r="T20" s="8">
        <v>5400</v>
      </c>
      <c r="U20" s="8">
        <v>1</v>
      </c>
      <c r="V20" s="8">
        <v>2700</v>
      </c>
      <c r="W20" s="8">
        <v>10</v>
      </c>
      <c r="X20" s="8">
        <v>2700</v>
      </c>
      <c r="Y20" s="7">
        <f t="shared" si="2"/>
        <v>81</v>
      </c>
      <c r="Z20" s="7">
        <f t="shared" si="3"/>
        <v>27000</v>
      </c>
      <c r="AA20" s="12">
        <v>0</v>
      </c>
      <c r="AB20" s="12">
        <v>0</v>
      </c>
      <c r="AC20" s="12">
        <v>1</v>
      </c>
      <c r="AD20" s="12">
        <v>4000</v>
      </c>
      <c r="AE20" s="12">
        <v>10</v>
      </c>
      <c r="AF20" s="12">
        <v>20000</v>
      </c>
      <c r="AG20" s="12">
        <v>1</v>
      </c>
      <c r="AH20" s="12">
        <v>3360</v>
      </c>
      <c r="AI20" s="12">
        <v>5</v>
      </c>
      <c r="AJ20" s="12">
        <v>2520</v>
      </c>
      <c r="AK20" s="12">
        <v>20</v>
      </c>
      <c r="AL20" s="12">
        <v>54120</v>
      </c>
      <c r="AM20" s="20">
        <f t="shared" si="4"/>
        <v>900</v>
      </c>
      <c r="AN20" s="20">
        <f t="shared" si="5"/>
        <v>280000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7">
        <f t="shared" si="6"/>
        <v>0</v>
      </c>
      <c r="AZ20" s="7">
        <f t="shared" si="6"/>
        <v>0</v>
      </c>
      <c r="BA20" s="8">
        <v>0</v>
      </c>
      <c r="BB20" s="8">
        <v>0</v>
      </c>
      <c r="BC20" s="8">
        <v>0</v>
      </c>
      <c r="BD20" s="8">
        <v>0</v>
      </c>
      <c r="BE20" s="8">
        <v>10</v>
      </c>
      <c r="BF20" s="8">
        <v>3600</v>
      </c>
      <c r="BG20" s="8">
        <v>50</v>
      </c>
      <c r="BH20" s="8">
        <v>14400</v>
      </c>
      <c r="BI20" s="7">
        <f t="shared" si="7"/>
        <v>60</v>
      </c>
      <c r="BJ20" s="7">
        <f t="shared" si="7"/>
        <v>18000</v>
      </c>
      <c r="BK20" s="7">
        <f t="shared" si="8"/>
        <v>960</v>
      </c>
      <c r="BL20" s="7">
        <f t="shared" si="8"/>
        <v>298000</v>
      </c>
    </row>
    <row r="21" spans="1:64" ht="20.25">
      <c r="A21" s="14">
        <v>15</v>
      </c>
      <c r="B21" s="15" t="s">
        <v>57</v>
      </c>
      <c r="C21" s="8">
        <v>0</v>
      </c>
      <c r="D21" s="8">
        <v>0</v>
      </c>
      <c r="E21" s="8">
        <v>0</v>
      </c>
      <c r="F21" s="8">
        <v>0</v>
      </c>
      <c r="G21" s="19">
        <f t="shared" si="0"/>
        <v>0</v>
      </c>
      <c r="H21" s="19">
        <f t="shared" si="0"/>
        <v>0</v>
      </c>
      <c r="I21" s="8">
        <v>0</v>
      </c>
      <c r="J21" s="8">
        <v>0</v>
      </c>
      <c r="K21" s="8">
        <v>0</v>
      </c>
      <c r="L21" s="8">
        <v>0</v>
      </c>
      <c r="M21" s="7">
        <f t="shared" si="1"/>
        <v>0</v>
      </c>
      <c r="N21" s="7">
        <f t="shared" si="1"/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7">
        <f t="shared" si="2"/>
        <v>0</v>
      </c>
      <c r="Z21" s="7">
        <f t="shared" si="3"/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20">
        <f t="shared" si="4"/>
        <v>0</v>
      </c>
      <c r="AN21" s="20">
        <f t="shared" si="5"/>
        <v>0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7">
        <f t="shared" si="6"/>
        <v>0</v>
      </c>
      <c r="AZ21" s="7">
        <f t="shared" si="6"/>
        <v>0</v>
      </c>
      <c r="BA21" s="8">
        <v>0</v>
      </c>
      <c r="BB21" s="8">
        <v>0</v>
      </c>
      <c r="BC21" s="8">
        <v>0</v>
      </c>
      <c r="BD21" s="8">
        <v>0</v>
      </c>
      <c r="BE21" s="8">
        <v>0</v>
      </c>
      <c r="BF21" s="8">
        <v>0</v>
      </c>
      <c r="BG21" s="8">
        <v>0</v>
      </c>
      <c r="BH21" s="8">
        <v>0</v>
      </c>
      <c r="BI21" s="7">
        <f t="shared" si="7"/>
        <v>0</v>
      </c>
      <c r="BJ21" s="7">
        <f t="shared" si="7"/>
        <v>0</v>
      </c>
      <c r="BK21" s="7">
        <f t="shared" si="8"/>
        <v>0</v>
      </c>
      <c r="BL21" s="7">
        <f t="shared" si="8"/>
        <v>0</v>
      </c>
    </row>
    <row r="22" spans="1:64" ht="20.25">
      <c r="A22" s="14">
        <v>16</v>
      </c>
      <c r="B22" s="15" t="s">
        <v>58</v>
      </c>
      <c r="C22" s="8">
        <v>350</v>
      </c>
      <c r="D22" s="8">
        <v>27500</v>
      </c>
      <c r="E22" s="8">
        <v>100</v>
      </c>
      <c r="F22" s="8">
        <v>5200</v>
      </c>
      <c r="G22" s="19">
        <f t="shared" si="0"/>
        <v>450</v>
      </c>
      <c r="H22" s="19">
        <f t="shared" si="0"/>
        <v>32700</v>
      </c>
      <c r="I22" s="8">
        <v>0</v>
      </c>
      <c r="J22" s="8">
        <v>0</v>
      </c>
      <c r="K22" s="8">
        <v>0</v>
      </c>
      <c r="L22" s="8">
        <v>0</v>
      </c>
      <c r="M22" s="7">
        <f t="shared" si="1"/>
        <v>450</v>
      </c>
      <c r="N22" s="7">
        <f t="shared" si="1"/>
        <v>32700</v>
      </c>
      <c r="O22" s="8">
        <v>60</v>
      </c>
      <c r="P22" s="8">
        <v>240</v>
      </c>
      <c r="Q22" s="8">
        <v>60</v>
      </c>
      <c r="R22" s="8">
        <v>240</v>
      </c>
      <c r="S22" s="8">
        <v>40</v>
      </c>
      <c r="T22" s="8">
        <v>160</v>
      </c>
      <c r="U22" s="8">
        <v>20</v>
      </c>
      <c r="V22" s="8">
        <v>80</v>
      </c>
      <c r="W22" s="8">
        <v>20</v>
      </c>
      <c r="X22" s="8">
        <v>80</v>
      </c>
      <c r="Y22" s="7">
        <f t="shared" si="2"/>
        <v>200</v>
      </c>
      <c r="Z22" s="7">
        <f t="shared" si="3"/>
        <v>800</v>
      </c>
      <c r="AA22" s="12">
        <v>0</v>
      </c>
      <c r="AB22" s="12">
        <v>0</v>
      </c>
      <c r="AC22" s="12">
        <v>10</v>
      </c>
      <c r="AD22" s="12">
        <v>1100</v>
      </c>
      <c r="AE22" s="12">
        <v>5</v>
      </c>
      <c r="AF22" s="12">
        <v>37000</v>
      </c>
      <c r="AG22" s="12">
        <v>1</v>
      </c>
      <c r="AH22" s="12">
        <v>1924</v>
      </c>
      <c r="AI22" s="12">
        <v>5</v>
      </c>
      <c r="AJ22" s="12">
        <v>1443</v>
      </c>
      <c r="AK22" s="12">
        <v>20</v>
      </c>
      <c r="AL22" s="12">
        <v>6633</v>
      </c>
      <c r="AM22" s="20">
        <f t="shared" si="4"/>
        <v>691</v>
      </c>
      <c r="AN22" s="20">
        <f t="shared" si="5"/>
        <v>81600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7">
        <f t="shared" si="6"/>
        <v>0</v>
      </c>
      <c r="AZ22" s="7">
        <f t="shared" si="6"/>
        <v>0</v>
      </c>
      <c r="BA22" s="8">
        <v>3</v>
      </c>
      <c r="BB22" s="8">
        <v>2500</v>
      </c>
      <c r="BC22" s="8">
        <v>0</v>
      </c>
      <c r="BD22" s="8">
        <v>0</v>
      </c>
      <c r="BE22" s="8">
        <v>10</v>
      </c>
      <c r="BF22" s="8">
        <v>500</v>
      </c>
      <c r="BG22" s="8">
        <v>0</v>
      </c>
      <c r="BH22" s="8">
        <v>2000</v>
      </c>
      <c r="BI22" s="7">
        <f t="shared" si="7"/>
        <v>13</v>
      </c>
      <c r="BJ22" s="7">
        <f t="shared" si="7"/>
        <v>5000</v>
      </c>
      <c r="BK22" s="7">
        <f t="shared" si="8"/>
        <v>704</v>
      </c>
      <c r="BL22" s="7">
        <f t="shared" si="8"/>
        <v>86600</v>
      </c>
    </row>
    <row r="23" spans="1:64" ht="20.25">
      <c r="A23" s="14">
        <v>17</v>
      </c>
      <c r="B23" s="15" t="s">
        <v>59</v>
      </c>
      <c r="C23" s="8">
        <v>0</v>
      </c>
      <c r="D23" s="8">
        <v>0</v>
      </c>
      <c r="E23" s="8">
        <v>0</v>
      </c>
      <c r="F23" s="8">
        <v>0</v>
      </c>
      <c r="G23" s="19">
        <f t="shared" si="0"/>
        <v>0</v>
      </c>
      <c r="H23" s="19">
        <f t="shared" si="0"/>
        <v>0</v>
      </c>
      <c r="I23" s="8">
        <v>0</v>
      </c>
      <c r="J23" s="8">
        <v>0</v>
      </c>
      <c r="K23" s="8">
        <v>0</v>
      </c>
      <c r="L23" s="8">
        <v>0</v>
      </c>
      <c r="M23" s="7">
        <f t="shared" si="1"/>
        <v>0</v>
      </c>
      <c r="N23" s="7">
        <f t="shared" si="1"/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7">
        <f t="shared" si="2"/>
        <v>0</v>
      </c>
      <c r="Z23" s="7">
        <f t="shared" si="3"/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20">
        <f t="shared" si="4"/>
        <v>0</v>
      </c>
      <c r="AN23" s="20">
        <f t="shared" si="5"/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7">
        <f t="shared" si="6"/>
        <v>0</v>
      </c>
      <c r="AZ23" s="7">
        <f t="shared" si="6"/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I23" s="7">
        <f t="shared" si="7"/>
        <v>0</v>
      </c>
      <c r="BJ23" s="7">
        <f t="shared" si="7"/>
        <v>0</v>
      </c>
      <c r="BK23" s="7">
        <f t="shared" si="8"/>
        <v>0</v>
      </c>
      <c r="BL23" s="7">
        <f t="shared" si="8"/>
        <v>0</v>
      </c>
    </row>
    <row r="24" spans="1:64" ht="20.25">
      <c r="A24" s="14">
        <v>18</v>
      </c>
      <c r="B24" s="15" t="s">
        <v>60</v>
      </c>
      <c r="C24" s="8">
        <v>50</v>
      </c>
      <c r="D24" s="8">
        <v>60000</v>
      </c>
      <c r="E24" s="8">
        <v>50</v>
      </c>
      <c r="F24" s="8">
        <v>7000</v>
      </c>
      <c r="G24" s="19">
        <f t="shared" si="0"/>
        <v>100</v>
      </c>
      <c r="H24" s="19">
        <f t="shared" si="0"/>
        <v>67000</v>
      </c>
      <c r="I24" s="8">
        <v>5</v>
      </c>
      <c r="J24" s="8">
        <v>4000</v>
      </c>
      <c r="K24" s="8">
        <v>0</v>
      </c>
      <c r="L24" s="8">
        <v>0</v>
      </c>
      <c r="M24" s="7">
        <f t="shared" si="1"/>
        <v>105</v>
      </c>
      <c r="N24" s="7">
        <f t="shared" si="1"/>
        <v>71000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7">
        <f t="shared" si="2"/>
        <v>0</v>
      </c>
      <c r="Z24" s="7">
        <f t="shared" si="3"/>
        <v>0</v>
      </c>
      <c r="AA24" s="12">
        <v>0</v>
      </c>
      <c r="AB24" s="12">
        <v>0</v>
      </c>
      <c r="AC24" s="12">
        <v>8</v>
      </c>
      <c r="AD24" s="12">
        <v>1000</v>
      </c>
      <c r="AE24" s="12">
        <v>5</v>
      </c>
      <c r="AF24" s="12">
        <v>4000</v>
      </c>
      <c r="AG24" s="12">
        <v>1</v>
      </c>
      <c r="AH24" s="12">
        <v>1360</v>
      </c>
      <c r="AI24" s="12">
        <v>5</v>
      </c>
      <c r="AJ24" s="12">
        <v>1020</v>
      </c>
      <c r="AK24" s="12">
        <v>30</v>
      </c>
      <c r="AL24" s="12">
        <v>26620</v>
      </c>
      <c r="AM24" s="20">
        <f t="shared" si="4"/>
        <v>154</v>
      </c>
      <c r="AN24" s="20">
        <f t="shared" si="5"/>
        <v>105000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7">
        <f t="shared" si="6"/>
        <v>0</v>
      </c>
      <c r="AZ24" s="7">
        <f t="shared" si="6"/>
        <v>0</v>
      </c>
      <c r="BA24" s="8">
        <v>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8">
        <v>0</v>
      </c>
      <c r="BH24" s="8">
        <v>0</v>
      </c>
      <c r="BI24" s="7">
        <f t="shared" si="7"/>
        <v>0</v>
      </c>
      <c r="BJ24" s="7">
        <f t="shared" si="7"/>
        <v>0</v>
      </c>
      <c r="BK24" s="7">
        <f t="shared" si="8"/>
        <v>154</v>
      </c>
      <c r="BL24" s="7">
        <f t="shared" si="8"/>
        <v>105000</v>
      </c>
    </row>
    <row r="25" spans="1:64" ht="20.25">
      <c r="A25" s="14">
        <v>19</v>
      </c>
      <c r="B25" s="15" t="s">
        <v>61</v>
      </c>
      <c r="C25" s="8">
        <v>409</v>
      </c>
      <c r="D25" s="8">
        <v>218000</v>
      </c>
      <c r="E25" s="8">
        <v>100</v>
      </c>
      <c r="F25" s="8">
        <v>30600</v>
      </c>
      <c r="G25" s="19">
        <f t="shared" si="0"/>
        <v>509</v>
      </c>
      <c r="H25" s="19">
        <f t="shared" si="0"/>
        <v>248600</v>
      </c>
      <c r="I25" s="8">
        <v>20</v>
      </c>
      <c r="J25" s="8">
        <v>11000</v>
      </c>
      <c r="K25" s="8">
        <v>10</v>
      </c>
      <c r="L25" s="8">
        <v>8400</v>
      </c>
      <c r="M25" s="7">
        <f t="shared" si="1"/>
        <v>539</v>
      </c>
      <c r="N25" s="7">
        <f t="shared" si="1"/>
        <v>268000</v>
      </c>
      <c r="O25" s="8">
        <v>20</v>
      </c>
      <c r="P25" s="8">
        <v>5700</v>
      </c>
      <c r="Q25" s="8">
        <v>20</v>
      </c>
      <c r="R25" s="8">
        <v>5700</v>
      </c>
      <c r="S25" s="8">
        <v>20</v>
      </c>
      <c r="T25" s="8">
        <v>3800</v>
      </c>
      <c r="U25" s="8">
        <v>10</v>
      </c>
      <c r="V25" s="8">
        <v>1900</v>
      </c>
      <c r="W25" s="8">
        <v>10</v>
      </c>
      <c r="X25" s="8">
        <v>1900</v>
      </c>
      <c r="Y25" s="7">
        <f t="shared" si="2"/>
        <v>80</v>
      </c>
      <c r="Z25" s="7">
        <f t="shared" si="3"/>
        <v>19000</v>
      </c>
      <c r="AA25" s="12">
        <v>0</v>
      </c>
      <c r="AB25" s="12">
        <v>0</v>
      </c>
      <c r="AC25" s="12">
        <v>10</v>
      </c>
      <c r="AD25" s="12">
        <v>5500</v>
      </c>
      <c r="AE25" s="12">
        <v>10</v>
      </c>
      <c r="AF25" s="12">
        <v>14500</v>
      </c>
      <c r="AG25" s="12">
        <v>2</v>
      </c>
      <c r="AH25" s="12">
        <v>4360</v>
      </c>
      <c r="AI25" s="12">
        <v>5</v>
      </c>
      <c r="AJ25" s="12">
        <v>3270</v>
      </c>
      <c r="AK25" s="12">
        <v>30</v>
      </c>
      <c r="AL25" s="12">
        <v>81370</v>
      </c>
      <c r="AM25" s="20">
        <f t="shared" si="4"/>
        <v>676</v>
      </c>
      <c r="AN25" s="20">
        <f t="shared" si="5"/>
        <v>396000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1</v>
      </c>
      <c r="AX25" s="12">
        <v>60000</v>
      </c>
      <c r="AY25" s="7">
        <f t="shared" si="6"/>
        <v>1</v>
      </c>
      <c r="AZ25" s="7">
        <f t="shared" si="6"/>
        <v>60000</v>
      </c>
      <c r="BA25" s="8">
        <v>0</v>
      </c>
      <c r="BB25" s="8">
        <v>0</v>
      </c>
      <c r="BC25" s="8">
        <v>0</v>
      </c>
      <c r="BD25" s="8">
        <v>0</v>
      </c>
      <c r="BE25" s="8">
        <v>10</v>
      </c>
      <c r="BF25" s="8">
        <v>6000</v>
      </c>
      <c r="BG25" s="8">
        <v>20</v>
      </c>
      <c r="BH25" s="8">
        <v>24000</v>
      </c>
      <c r="BI25" s="7">
        <f t="shared" si="7"/>
        <v>31</v>
      </c>
      <c r="BJ25" s="7">
        <f t="shared" si="7"/>
        <v>90000</v>
      </c>
      <c r="BK25" s="7">
        <f t="shared" si="8"/>
        <v>707</v>
      </c>
      <c r="BL25" s="7">
        <f t="shared" si="8"/>
        <v>486000</v>
      </c>
    </row>
    <row r="26" spans="1:64" ht="20.25">
      <c r="A26" s="14">
        <v>20</v>
      </c>
      <c r="B26" s="15" t="s">
        <v>62</v>
      </c>
      <c r="C26" s="8">
        <v>0</v>
      </c>
      <c r="D26" s="8">
        <v>0</v>
      </c>
      <c r="E26" s="8">
        <v>0</v>
      </c>
      <c r="F26" s="8">
        <v>0</v>
      </c>
      <c r="G26" s="19">
        <f t="shared" si="0"/>
        <v>0</v>
      </c>
      <c r="H26" s="19">
        <f t="shared" si="0"/>
        <v>0</v>
      </c>
      <c r="I26" s="8">
        <v>0</v>
      </c>
      <c r="J26" s="8">
        <v>0</v>
      </c>
      <c r="K26" s="8">
        <v>0</v>
      </c>
      <c r="L26" s="8">
        <v>0</v>
      </c>
      <c r="M26" s="7">
        <f t="shared" si="1"/>
        <v>0</v>
      </c>
      <c r="N26" s="7">
        <f t="shared" si="1"/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7">
        <f t="shared" si="2"/>
        <v>0</v>
      </c>
      <c r="Z26" s="7">
        <f t="shared" si="3"/>
        <v>0</v>
      </c>
      <c r="AA26" s="12">
        <v>0</v>
      </c>
      <c r="AB26" s="12">
        <v>0</v>
      </c>
      <c r="AC26" s="12">
        <v>2</v>
      </c>
      <c r="AD26" s="12">
        <v>0</v>
      </c>
      <c r="AE26" s="12">
        <v>5</v>
      </c>
      <c r="AF26" s="12">
        <v>2700</v>
      </c>
      <c r="AG26" s="12">
        <v>1</v>
      </c>
      <c r="AH26" s="12">
        <v>646</v>
      </c>
      <c r="AI26" s="12">
        <v>5</v>
      </c>
      <c r="AJ26" s="12">
        <v>484.5</v>
      </c>
      <c r="AK26" s="12">
        <v>20</v>
      </c>
      <c r="AL26" s="12">
        <v>12319.5</v>
      </c>
      <c r="AM26" s="20">
        <f t="shared" si="4"/>
        <v>33</v>
      </c>
      <c r="AN26" s="20">
        <f t="shared" si="5"/>
        <v>16150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7">
        <f t="shared" si="6"/>
        <v>0</v>
      </c>
      <c r="AZ26" s="7">
        <f t="shared" si="6"/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7">
        <f t="shared" si="7"/>
        <v>0</v>
      </c>
      <c r="BJ26" s="7">
        <f t="shared" si="7"/>
        <v>0</v>
      </c>
      <c r="BK26" s="7">
        <f t="shared" si="8"/>
        <v>33</v>
      </c>
      <c r="BL26" s="7">
        <f t="shared" si="8"/>
        <v>16150</v>
      </c>
    </row>
    <row r="27" spans="1:64" ht="20.25">
      <c r="A27" s="14">
        <v>21</v>
      </c>
      <c r="B27" s="15" t="s">
        <v>63</v>
      </c>
      <c r="C27" s="8">
        <v>500</v>
      </c>
      <c r="D27" s="8">
        <v>80000</v>
      </c>
      <c r="E27" s="8">
        <v>300</v>
      </c>
      <c r="F27" s="8">
        <v>138000</v>
      </c>
      <c r="G27" s="19">
        <f t="shared" si="0"/>
        <v>800</v>
      </c>
      <c r="H27" s="19">
        <f t="shared" si="0"/>
        <v>218000</v>
      </c>
      <c r="I27" s="8">
        <v>20</v>
      </c>
      <c r="J27" s="8">
        <v>125000</v>
      </c>
      <c r="K27" s="8">
        <v>20</v>
      </c>
      <c r="L27" s="8">
        <v>92000</v>
      </c>
      <c r="M27" s="7">
        <f t="shared" si="1"/>
        <v>840</v>
      </c>
      <c r="N27" s="7">
        <f t="shared" si="1"/>
        <v>435000</v>
      </c>
      <c r="O27" s="8">
        <v>20</v>
      </c>
      <c r="P27" s="8">
        <v>90000</v>
      </c>
      <c r="Q27" s="8">
        <v>20</v>
      </c>
      <c r="R27" s="8">
        <v>90000</v>
      </c>
      <c r="S27" s="8">
        <v>20</v>
      </c>
      <c r="T27" s="8">
        <v>60000</v>
      </c>
      <c r="U27" s="8">
        <v>10</v>
      </c>
      <c r="V27" s="8">
        <v>30000</v>
      </c>
      <c r="W27" s="8">
        <v>20</v>
      </c>
      <c r="X27" s="8">
        <v>30000</v>
      </c>
      <c r="Y27" s="7">
        <f t="shared" si="2"/>
        <v>90</v>
      </c>
      <c r="Z27" s="7">
        <f t="shared" si="3"/>
        <v>300000</v>
      </c>
      <c r="AA27" s="12">
        <v>0</v>
      </c>
      <c r="AB27" s="12">
        <v>0</v>
      </c>
      <c r="AC27" s="12">
        <v>10</v>
      </c>
      <c r="AD27" s="12">
        <v>6000</v>
      </c>
      <c r="AE27" s="12">
        <v>10</v>
      </c>
      <c r="AF27" s="12">
        <v>10000</v>
      </c>
      <c r="AG27" s="12">
        <v>1</v>
      </c>
      <c r="AH27" s="12">
        <v>17920</v>
      </c>
      <c r="AI27" s="12">
        <v>5</v>
      </c>
      <c r="AJ27" s="12">
        <v>13440</v>
      </c>
      <c r="AK27" s="12">
        <v>20</v>
      </c>
      <c r="AL27" s="12">
        <v>400640</v>
      </c>
      <c r="AM27" s="20">
        <f t="shared" si="4"/>
        <v>976</v>
      </c>
      <c r="AN27" s="20">
        <f t="shared" si="5"/>
        <v>1183000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7">
        <f t="shared" si="6"/>
        <v>0</v>
      </c>
      <c r="AZ27" s="7">
        <f t="shared" si="6"/>
        <v>0</v>
      </c>
      <c r="BA27" s="8">
        <v>0</v>
      </c>
      <c r="BB27" s="8">
        <v>0</v>
      </c>
      <c r="BC27" s="8">
        <v>1</v>
      </c>
      <c r="BD27" s="8">
        <v>2000</v>
      </c>
      <c r="BE27" s="8">
        <v>10</v>
      </c>
      <c r="BF27" s="8">
        <v>2600</v>
      </c>
      <c r="BG27" s="8">
        <v>40</v>
      </c>
      <c r="BH27" s="8">
        <v>10400</v>
      </c>
      <c r="BI27" s="7">
        <f t="shared" si="7"/>
        <v>51</v>
      </c>
      <c r="BJ27" s="7">
        <f t="shared" si="7"/>
        <v>15000</v>
      </c>
      <c r="BK27" s="7">
        <f t="shared" si="8"/>
        <v>1027</v>
      </c>
      <c r="BL27" s="7">
        <f t="shared" si="8"/>
        <v>1198000</v>
      </c>
    </row>
    <row r="28" spans="1:64" ht="20.25">
      <c r="A28" s="14">
        <v>22</v>
      </c>
      <c r="B28" s="15" t="s">
        <v>64</v>
      </c>
      <c r="C28" s="8">
        <v>2000</v>
      </c>
      <c r="D28" s="8">
        <v>377000</v>
      </c>
      <c r="E28" s="8">
        <v>500</v>
      </c>
      <c r="F28" s="8">
        <v>90200</v>
      </c>
      <c r="G28" s="19">
        <f t="shared" si="0"/>
        <v>2500</v>
      </c>
      <c r="H28" s="19">
        <f t="shared" si="0"/>
        <v>467200</v>
      </c>
      <c r="I28" s="8">
        <v>0</v>
      </c>
      <c r="J28" s="8">
        <v>0</v>
      </c>
      <c r="K28" s="8">
        <v>20</v>
      </c>
      <c r="L28" s="8">
        <v>54800</v>
      </c>
      <c r="M28" s="7">
        <f t="shared" si="1"/>
        <v>2520</v>
      </c>
      <c r="N28" s="7">
        <f t="shared" si="1"/>
        <v>522000</v>
      </c>
      <c r="O28" s="8">
        <v>20</v>
      </c>
      <c r="P28" s="8">
        <v>14400</v>
      </c>
      <c r="Q28" s="8">
        <v>20</v>
      </c>
      <c r="R28" s="8">
        <v>14400</v>
      </c>
      <c r="S28" s="8">
        <v>10</v>
      </c>
      <c r="T28" s="8">
        <v>9600</v>
      </c>
      <c r="U28" s="8">
        <v>10</v>
      </c>
      <c r="V28" s="8">
        <v>4800</v>
      </c>
      <c r="W28" s="8">
        <v>10</v>
      </c>
      <c r="X28" s="8">
        <v>4800</v>
      </c>
      <c r="Y28" s="7">
        <f t="shared" si="2"/>
        <v>70</v>
      </c>
      <c r="Z28" s="7">
        <f t="shared" si="3"/>
        <v>48000</v>
      </c>
      <c r="AA28" s="12">
        <v>0</v>
      </c>
      <c r="AB28" s="12">
        <v>0</v>
      </c>
      <c r="AC28" s="12">
        <v>4</v>
      </c>
      <c r="AD28" s="12">
        <v>2000</v>
      </c>
      <c r="AE28" s="12">
        <v>10</v>
      </c>
      <c r="AF28" s="12">
        <v>23000</v>
      </c>
      <c r="AG28" s="12">
        <v>1</v>
      </c>
      <c r="AH28" s="12">
        <v>6960</v>
      </c>
      <c r="AI28" s="12">
        <v>5</v>
      </c>
      <c r="AJ28" s="12">
        <v>5220</v>
      </c>
      <c r="AK28" s="12">
        <v>30</v>
      </c>
      <c r="AL28" s="12">
        <v>136820</v>
      </c>
      <c r="AM28" s="20">
        <f t="shared" si="4"/>
        <v>2640</v>
      </c>
      <c r="AN28" s="20">
        <f t="shared" si="5"/>
        <v>744000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7">
        <f t="shared" si="6"/>
        <v>0</v>
      </c>
      <c r="AZ28" s="7">
        <f t="shared" si="6"/>
        <v>0</v>
      </c>
      <c r="BA28" s="8">
        <v>0</v>
      </c>
      <c r="BB28" s="8">
        <v>0</v>
      </c>
      <c r="BC28" s="8">
        <v>2</v>
      </c>
      <c r="BD28" s="8">
        <v>5000</v>
      </c>
      <c r="BE28" s="8">
        <v>20</v>
      </c>
      <c r="BF28" s="8">
        <v>11000</v>
      </c>
      <c r="BG28" s="8">
        <v>55</v>
      </c>
      <c r="BH28" s="8">
        <v>44000</v>
      </c>
      <c r="BI28" s="7">
        <f t="shared" si="7"/>
        <v>77</v>
      </c>
      <c r="BJ28" s="7">
        <f t="shared" si="7"/>
        <v>60000</v>
      </c>
      <c r="BK28" s="7">
        <f t="shared" si="8"/>
        <v>2717</v>
      </c>
      <c r="BL28" s="7">
        <f t="shared" si="8"/>
        <v>804000</v>
      </c>
    </row>
    <row r="29" spans="1:64" ht="20.25">
      <c r="A29" s="14">
        <v>23</v>
      </c>
      <c r="B29" s="15" t="s">
        <v>65</v>
      </c>
      <c r="C29" s="8">
        <v>0</v>
      </c>
      <c r="D29" s="8">
        <v>0</v>
      </c>
      <c r="E29" s="8">
        <v>0</v>
      </c>
      <c r="F29" s="8">
        <v>0</v>
      </c>
      <c r="G29" s="19">
        <f t="shared" si="0"/>
        <v>0</v>
      </c>
      <c r="H29" s="19">
        <f t="shared" si="0"/>
        <v>0</v>
      </c>
      <c r="I29" s="8">
        <v>20</v>
      </c>
      <c r="J29" s="8">
        <v>100000</v>
      </c>
      <c r="K29" s="8">
        <v>0</v>
      </c>
      <c r="L29" s="8">
        <v>0</v>
      </c>
      <c r="M29" s="7">
        <f t="shared" si="1"/>
        <v>20</v>
      </c>
      <c r="N29" s="7">
        <f t="shared" si="1"/>
        <v>100000</v>
      </c>
      <c r="O29" s="8">
        <v>25</v>
      </c>
      <c r="P29" s="8">
        <v>420000</v>
      </c>
      <c r="Q29" s="8">
        <v>25</v>
      </c>
      <c r="R29" s="8">
        <v>420000</v>
      </c>
      <c r="S29" s="8">
        <v>30</v>
      </c>
      <c r="T29" s="8">
        <v>280000</v>
      </c>
      <c r="U29" s="8">
        <v>28</v>
      </c>
      <c r="V29" s="8">
        <v>140000</v>
      </c>
      <c r="W29" s="8">
        <v>10</v>
      </c>
      <c r="X29" s="8">
        <v>140000</v>
      </c>
      <c r="Y29" s="7">
        <f t="shared" si="2"/>
        <v>118</v>
      </c>
      <c r="Z29" s="7">
        <f t="shared" si="3"/>
        <v>1400000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20">
        <f t="shared" si="4"/>
        <v>138</v>
      </c>
      <c r="AN29" s="20">
        <f t="shared" si="5"/>
        <v>1500000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3</v>
      </c>
      <c r="AX29" s="12">
        <v>200000</v>
      </c>
      <c r="AY29" s="7">
        <f t="shared" si="6"/>
        <v>3</v>
      </c>
      <c r="AZ29" s="7">
        <f t="shared" si="6"/>
        <v>200000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0</v>
      </c>
      <c r="BH29" s="8">
        <v>0</v>
      </c>
      <c r="BI29" s="7">
        <f t="shared" si="7"/>
        <v>3</v>
      </c>
      <c r="BJ29" s="7">
        <f t="shared" si="7"/>
        <v>200000</v>
      </c>
      <c r="BK29" s="7">
        <f t="shared" si="8"/>
        <v>141</v>
      </c>
      <c r="BL29" s="7">
        <f t="shared" si="8"/>
        <v>1700000</v>
      </c>
    </row>
    <row r="30" spans="1:64" ht="24.75" customHeight="1">
      <c r="A30" s="14">
        <v>24</v>
      </c>
      <c r="B30" s="15" t="s">
        <v>66</v>
      </c>
      <c r="C30" s="8">
        <v>0</v>
      </c>
      <c r="D30" s="8">
        <v>0</v>
      </c>
      <c r="E30" s="8">
        <v>0</v>
      </c>
      <c r="F30" s="8">
        <v>0</v>
      </c>
      <c r="G30" s="19">
        <f t="shared" si="0"/>
        <v>0</v>
      </c>
      <c r="H30" s="19">
        <f t="shared" si="0"/>
        <v>0</v>
      </c>
      <c r="I30" s="8">
        <v>0</v>
      </c>
      <c r="J30" s="8">
        <v>0</v>
      </c>
      <c r="K30" s="8">
        <v>0</v>
      </c>
      <c r="L30" s="8">
        <v>0</v>
      </c>
      <c r="M30" s="7">
        <f t="shared" si="1"/>
        <v>0</v>
      </c>
      <c r="N30" s="7">
        <f t="shared" si="1"/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7">
        <f t="shared" si="2"/>
        <v>0</v>
      </c>
      <c r="Z30" s="7">
        <f t="shared" si="3"/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20">
        <f t="shared" si="4"/>
        <v>0</v>
      </c>
      <c r="AN30" s="20">
        <f t="shared" si="5"/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7">
        <f t="shared" si="6"/>
        <v>0</v>
      </c>
      <c r="AZ30" s="7">
        <f t="shared" si="6"/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7">
        <f t="shared" si="7"/>
        <v>0</v>
      </c>
      <c r="BJ30" s="7">
        <f t="shared" si="7"/>
        <v>0</v>
      </c>
      <c r="BK30" s="7">
        <f t="shared" si="8"/>
        <v>0</v>
      </c>
      <c r="BL30" s="7">
        <f t="shared" si="8"/>
        <v>0</v>
      </c>
    </row>
    <row r="31" spans="1:64" ht="20.25">
      <c r="A31" s="14">
        <v>25</v>
      </c>
      <c r="B31" s="15" t="s">
        <v>67</v>
      </c>
      <c r="C31" s="8">
        <v>0</v>
      </c>
      <c r="D31" s="8">
        <v>0</v>
      </c>
      <c r="E31" s="8">
        <v>0</v>
      </c>
      <c r="F31" s="8">
        <v>0</v>
      </c>
      <c r="G31" s="19">
        <f t="shared" si="0"/>
        <v>0</v>
      </c>
      <c r="H31" s="19">
        <f t="shared" si="0"/>
        <v>0</v>
      </c>
      <c r="I31" s="8">
        <v>0</v>
      </c>
      <c r="J31" s="8">
        <v>0</v>
      </c>
      <c r="K31" s="8">
        <v>0</v>
      </c>
      <c r="L31" s="8">
        <v>0</v>
      </c>
      <c r="M31" s="7">
        <f t="shared" si="1"/>
        <v>0</v>
      </c>
      <c r="N31" s="7">
        <f t="shared" si="1"/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7">
        <f t="shared" si="2"/>
        <v>0</v>
      </c>
      <c r="Z31" s="7">
        <f t="shared" si="3"/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20">
        <f t="shared" si="4"/>
        <v>0</v>
      </c>
      <c r="AN31" s="20">
        <f t="shared" si="5"/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7">
        <f t="shared" si="6"/>
        <v>0</v>
      </c>
      <c r="AZ31" s="7">
        <f t="shared" si="6"/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8">
        <v>0</v>
      </c>
      <c r="BH31" s="8">
        <v>0</v>
      </c>
      <c r="BI31" s="7">
        <f t="shared" si="7"/>
        <v>0</v>
      </c>
      <c r="BJ31" s="7">
        <f t="shared" si="7"/>
        <v>0</v>
      </c>
      <c r="BK31" s="7">
        <f t="shared" si="8"/>
        <v>0</v>
      </c>
      <c r="BL31" s="7">
        <f t="shared" si="8"/>
        <v>0</v>
      </c>
    </row>
    <row r="32" spans="1:64" ht="20.25">
      <c r="A32" s="14">
        <v>26</v>
      </c>
      <c r="B32" s="15" t="s">
        <v>68</v>
      </c>
      <c r="C32" s="8">
        <v>0</v>
      </c>
      <c r="D32" s="8">
        <v>0</v>
      </c>
      <c r="E32" s="8">
        <v>0</v>
      </c>
      <c r="F32" s="8">
        <v>0</v>
      </c>
      <c r="G32" s="19">
        <f t="shared" si="0"/>
        <v>0</v>
      </c>
      <c r="H32" s="19">
        <f t="shared" si="0"/>
        <v>0</v>
      </c>
      <c r="I32" s="8">
        <v>0</v>
      </c>
      <c r="J32" s="8">
        <v>0</v>
      </c>
      <c r="K32" s="8">
        <v>0</v>
      </c>
      <c r="L32" s="8">
        <v>0</v>
      </c>
      <c r="M32" s="7">
        <f t="shared" si="1"/>
        <v>0</v>
      </c>
      <c r="N32" s="7">
        <f t="shared" si="1"/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7">
        <f t="shared" si="2"/>
        <v>0</v>
      </c>
      <c r="Z32" s="7">
        <f t="shared" si="3"/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20">
        <f t="shared" si="4"/>
        <v>0</v>
      </c>
      <c r="AN32" s="20">
        <f t="shared" si="5"/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7">
        <f t="shared" si="6"/>
        <v>0</v>
      </c>
      <c r="AZ32" s="7">
        <f t="shared" si="6"/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7">
        <f t="shared" si="7"/>
        <v>0</v>
      </c>
      <c r="BJ32" s="7">
        <f t="shared" si="7"/>
        <v>0</v>
      </c>
      <c r="BK32" s="7">
        <f t="shared" si="8"/>
        <v>0</v>
      </c>
      <c r="BL32" s="7">
        <f t="shared" si="8"/>
        <v>0</v>
      </c>
    </row>
    <row r="33" spans="1:64" ht="20.25">
      <c r="A33" s="14">
        <v>27</v>
      </c>
      <c r="B33" s="15" t="s">
        <v>69</v>
      </c>
      <c r="C33" s="8">
        <v>200</v>
      </c>
      <c r="D33" s="8">
        <v>200000</v>
      </c>
      <c r="E33" s="8">
        <v>50</v>
      </c>
      <c r="F33" s="8">
        <v>30000</v>
      </c>
      <c r="G33" s="19">
        <f t="shared" si="0"/>
        <v>250</v>
      </c>
      <c r="H33" s="19">
        <f t="shared" si="0"/>
        <v>230000</v>
      </c>
      <c r="I33" s="8">
        <v>0</v>
      </c>
      <c r="J33" s="8">
        <v>0</v>
      </c>
      <c r="K33" s="8">
        <v>0</v>
      </c>
      <c r="L33" s="8">
        <v>20000</v>
      </c>
      <c r="M33" s="7">
        <f t="shared" si="1"/>
        <v>250</v>
      </c>
      <c r="N33" s="7">
        <f t="shared" si="1"/>
        <v>250000</v>
      </c>
      <c r="O33" s="8">
        <v>10</v>
      </c>
      <c r="P33" s="8">
        <v>45000</v>
      </c>
      <c r="Q33" s="8">
        <v>10</v>
      </c>
      <c r="R33" s="8">
        <v>45000</v>
      </c>
      <c r="S33" s="8">
        <v>10</v>
      </c>
      <c r="T33" s="8">
        <v>30000</v>
      </c>
      <c r="U33" s="8">
        <v>10</v>
      </c>
      <c r="V33" s="8">
        <v>15000</v>
      </c>
      <c r="W33" s="8">
        <v>10</v>
      </c>
      <c r="X33" s="8">
        <v>15000</v>
      </c>
      <c r="Y33" s="7">
        <f t="shared" si="2"/>
        <v>50</v>
      </c>
      <c r="Z33" s="7">
        <f t="shared" si="3"/>
        <v>150000</v>
      </c>
      <c r="AA33" s="12">
        <v>0</v>
      </c>
      <c r="AB33" s="12">
        <v>0</v>
      </c>
      <c r="AC33" s="12">
        <v>10</v>
      </c>
      <c r="AD33" s="12">
        <v>1000</v>
      </c>
      <c r="AE33" s="12">
        <v>5</v>
      </c>
      <c r="AF33" s="12">
        <v>5000</v>
      </c>
      <c r="AG33" s="12">
        <v>1</v>
      </c>
      <c r="AH33" s="12">
        <v>2000</v>
      </c>
      <c r="AI33" s="12">
        <v>5</v>
      </c>
      <c r="AJ33" s="12">
        <v>1500</v>
      </c>
      <c r="AK33" s="12">
        <v>40</v>
      </c>
      <c r="AL33" s="12">
        <v>40500</v>
      </c>
      <c r="AM33" s="20">
        <f t="shared" si="4"/>
        <v>361</v>
      </c>
      <c r="AN33" s="20">
        <f t="shared" si="5"/>
        <v>450000</v>
      </c>
      <c r="AO33" s="12">
        <v>0</v>
      </c>
      <c r="AP33" s="12">
        <v>0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7">
        <f t="shared" si="6"/>
        <v>0</v>
      </c>
      <c r="AZ33" s="7">
        <f t="shared" si="6"/>
        <v>0</v>
      </c>
      <c r="BA33" s="8">
        <v>0</v>
      </c>
      <c r="BB33" s="8">
        <v>0</v>
      </c>
      <c r="BC33" s="8">
        <v>0</v>
      </c>
      <c r="BD33" s="8">
        <v>0</v>
      </c>
      <c r="BE33" s="8">
        <v>0</v>
      </c>
      <c r="BF33" s="8">
        <v>0</v>
      </c>
      <c r="BG33" s="8">
        <v>0</v>
      </c>
      <c r="BH33" s="8">
        <v>0</v>
      </c>
      <c r="BI33" s="7">
        <f t="shared" si="7"/>
        <v>0</v>
      </c>
      <c r="BJ33" s="7">
        <f t="shared" si="7"/>
        <v>0</v>
      </c>
      <c r="BK33" s="7">
        <f t="shared" si="8"/>
        <v>361</v>
      </c>
      <c r="BL33" s="7">
        <f t="shared" si="8"/>
        <v>450000</v>
      </c>
    </row>
    <row r="34" spans="1:64" ht="20.25">
      <c r="A34" s="14">
        <v>28</v>
      </c>
      <c r="B34" s="15" t="s">
        <v>70</v>
      </c>
      <c r="C34" s="8">
        <v>0</v>
      </c>
      <c r="D34" s="8">
        <v>0</v>
      </c>
      <c r="E34" s="8">
        <v>0</v>
      </c>
      <c r="F34" s="8">
        <v>0</v>
      </c>
      <c r="G34" s="19">
        <f t="shared" si="0"/>
        <v>0</v>
      </c>
      <c r="H34" s="19">
        <f t="shared" si="0"/>
        <v>0</v>
      </c>
      <c r="I34" s="8">
        <v>0</v>
      </c>
      <c r="J34" s="8">
        <v>0</v>
      </c>
      <c r="K34" s="8">
        <v>0</v>
      </c>
      <c r="L34" s="8">
        <v>0</v>
      </c>
      <c r="M34" s="7">
        <f t="shared" si="1"/>
        <v>0</v>
      </c>
      <c r="N34" s="7">
        <f t="shared" si="1"/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7">
        <f t="shared" si="2"/>
        <v>0</v>
      </c>
      <c r="Z34" s="7">
        <f t="shared" si="3"/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20">
        <f t="shared" si="4"/>
        <v>0</v>
      </c>
      <c r="AN34" s="20">
        <f t="shared" si="5"/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7">
        <f t="shared" si="6"/>
        <v>0</v>
      </c>
      <c r="AZ34" s="7">
        <f t="shared" si="6"/>
        <v>0</v>
      </c>
      <c r="BA34" s="8">
        <v>0</v>
      </c>
      <c r="BB34" s="8">
        <v>0</v>
      </c>
      <c r="BC34" s="8">
        <v>0</v>
      </c>
      <c r="BD34" s="8">
        <v>0</v>
      </c>
      <c r="BE34" s="8">
        <v>0</v>
      </c>
      <c r="BF34" s="8">
        <v>0</v>
      </c>
      <c r="BG34" s="8">
        <v>0</v>
      </c>
      <c r="BH34" s="8">
        <v>0</v>
      </c>
      <c r="BI34" s="7">
        <f t="shared" si="7"/>
        <v>0</v>
      </c>
      <c r="BJ34" s="7">
        <f t="shared" si="7"/>
        <v>0</v>
      </c>
      <c r="BK34" s="7">
        <f t="shared" si="8"/>
        <v>0</v>
      </c>
      <c r="BL34" s="7">
        <f t="shared" si="8"/>
        <v>0</v>
      </c>
    </row>
    <row r="35" spans="1:64" ht="20.25">
      <c r="A35" s="14">
        <v>29</v>
      </c>
      <c r="B35" s="15" t="s">
        <v>71</v>
      </c>
      <c r="C35" s="8">
        <v>100</v>
      </c>
      <c r="D35" s="8">
        <v>20000</v>
      </c>
      <c r="E35" s="8">
        <v>50</v>
      </c>
      <c r="F35" s="8">
        <v>61524</v>
      </c>
      <c r="G35" s="19">
        <f t="shared" si="0"/>
        <v>150</v>
      </c>
      <c r="H35" s="19">
        <f t="shared" si="0"/>
        <v>81524</v>
      </c>
      <c r="I35" s="8">
        <v>0</v>
      </c>
      <c r="J35" s="8">
        <v>0</v>
      </c>
      <c r="K35" s="8">
        <v>20</v>
      </c>
      <c r="L35" s="8">
        <v>41016</v>
      </c>
      <c r="M35" s="7">
        <f t="shared" si="1"/>
        <v>170</v>
      </c>
      <c r="N35" s="7">
        <f t="shared" si="1"/>
        <v>122540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7">
        <f t="shared" si="2"/>
        <v>0</v>
      </c>
      <c r="Z35" s="7">
        <f t="shared" si="3"/>
        <v>0</v>
      </c>
      <c r="AA35" s="12">
        <v>0</v>
      </c>
      <c r="AB35" s="12">
        <v>0</v>
      </c>
      <c r="AC35" s="12">
        <v>10</v>
      </c>
      <c r="AD35" s="12">
        <v>5000</v>
      </c>
      <c r="AE35" s="12">
        <v>10</v>
      </c>
      <c r="AF35" s="12">
        <v>31560</v>
      </c>
      <c r="AG35" s="12">
        <v>1</v>
      </c>
      <c r="AH35" s="12">
        <v>9905.52</v>
      </c>
      <c r="AI35" s="12">
        <v>5</v>
      </c>
      <c r="AJ35" s="12">
        <v>7429.14</v>
      </c>
      <c r="AK35" s="12">
        <v>40</v>
      </c>
      <c r="AL35" s="12">
        <v>193743.34</v>
      </c>
      <c r="AM35" s="20">
        <f t="shared" si="4"/>
        <v>236</v>
      </c>
      <c r="AN35" s="20">
        <f t="shared" si="5"/>
        <v>370178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1</v>
      </c>
      <c r="AX35" s="12">
        <v>50000</v>
      </c>
      <c r="AY35" s="7">
        <f t="shared" si="6"/>
        <v>1</v>
      </c>
      <c r="AZ35" s="7">
        <f t="shared" si="6"/>
        <v>50000</v>
      </c>
      <c r="BA35" s="8">
        <v>0</v>
      </c>
      <c r="BB35" s="8">
        <v>0</v>
      </c>
      <c r="BC35" s="8">
        <v>0</v>
      </c>
      <c r="BD35" s="8">
        <v>0</v>
      </c>
      <c r="BE35" s="8">
        <v>5</v>
      </c>
      <c r="BF35" s="8">
        <v>64.8</v>
      </c>
      <c r="BG35" s="8">
        <v>20</v>
      </c>
      <c r="BH35" s="8">
        <v>259.2</v>
      </c>
      <c r="BI35" s="7">
        <f t="shared" si="7"/>
        <v>26</v>
      </c>
      <c r="BJ35" s="7">
        <f t="shared" si="7"/>
        <v>50324</v>
      </c>
      <c r="BK35" s="7">
        <f t="shared" si="8"/>
        <v>262</v>
      </c>
      <c r="BL35" s="7">
        <f t="shared" si="8"/>
        <v>420502</v>
      </c>
    </row>
    <row r="36" spans="1:64" ht="20.25">
      <c r="A36" s="14">
        <v>30</v>
      </c>
      <c r="B36" s="15" t="s">
        <v>72</v>
      </c>
      <c r="C36" s="8">
        <v>200</v>
      </c>
      <c r="D36" s="8">
        <v>10000</v>
      </c>
      <c r="E36" s="8">
        <v>50</v>
      </c>
      <c r="F36" s="8">
        <v>3000</v>
      </c>
      <c r="G36" s="19">
        <f t="shared" si="0"/>
        <v>250</v>
      </c>
      <c r="H36" s="19">
        <f t="shared" si="0"/>
        <v>13000</v>
      </c>
      <c r="I36" s="8">
        <v>0</v>
      </c>
      <c r="J36" s="8">
        <v>0</v>
      </c>
      <c r="K36" s="8">
        <v>5</v>
      </c>
      <c r="L36" s="8">
        <v>2000</v>
      </c>
      <c r="M36" s="7">
        <f t="shared" si="1"/>
        <v>255</v>
      </c>
      <c r="N36" s="7">
        <f t="shared" si="1"/>
        <v>15000</v>
      </c>
      <c r="O36" s="8">
        <v>24</v>
      </c>
      <c r="P36" s="8">
        <v>15000</v>
      </c>
      <c r="Q36" s="8">
        <v>24</v>
      </c>
      <c r="R36" s="8">
        <v>15000</v>
      </c>
      <c r="S36" s="8">
        <v>16</v>
      </c>
      <c r="T36" s="8">
        <v>10000</v>
      </c>
      <c r="U36" s="8">
        <v>8</v>
      </c>
      <c r="V36" s="8">
        <v>5000</v>
      </c>
      <c r="W36" s="8">
        <v>8</v>
      </c>
      <c r="X36" s="8">
        <v>5000</v>
      </c>
      <c r="Y36" s="7">
        <f t="shared" si="2"/>
        <v>80</v>
      </c>
      <c r="Z36" s="7">
        <f t="shared" si="3"/>
        <v>50000</v>
      </c>
      <c r="AA36" s="12">
        <v>0</v>
      </c>
      <c r="AB36" s="12">
        <v>0</v>
      </c>
      <c r="AC36" s="12">
        <v>0</v>
      </c>
      <c r="AD36" s="12">
        <v>0</v>
      </c>
      <c r="AE36" s="12">
        <v>5</v>
      </c>
      <c r="AF36" s="12">
        <v>2000</v>
      </c>
      <c r="AG36" s="12">
        <v>1</v>
      </c>
      <c r="AH36" s="12">
        <v>1400</v>
      </c>
      <c r="AI36" s="12">
        <v>5</v>
      </c>
      <c r="AJ36" s="12">
        <v>1050</v>
      </c>
      <c r="AK36" s="12">
        <v>50</v>
      </c>
      <c r="AL36" s="12">
        <v>30550</v>
      </c>
      <c r="AM36" s="20">
        <f t="shared" si="4"/>
        <v>396</v>
      </c>
      <c r="AN36" s="20">
        <f t="shared" si="5"/>
        <v>100000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7">
        <f t="shared" si="6"/>
        <v>0</v>
      </c>
      <c r="AZ36" s="7">
        <f t="shared" si="6"/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7">
        <f t="shared" si="7"/>
        <v>0</v>
      </c>
      <c r="BJ36" s="7">
        <f t="shared" si="7"/>
        <v>0</v>
      </c>
      <c r="BK36" s="7">
        <f t="shared" si="8"/>
        <v>396</v>
      </c>
      <c r="BL36" s="7">
        <f t="shared" si="8"/>
        <v>100000</v>
      </c>
    </row>
    <row r="37" spans="1:64" ht="20.25">
      <c r="A37" s="14">
        <v>31</v>
      </c>
      <c r="B37" s="15" t="s">
        <v>73</v>
      </c>
      <c r="C37" s="8">
        <v>0</v>
      </c>
      <c r="D37" s="8">
        <v>0</v>
      </c>
      <c r="E37" s="8">
        <v>0</v>
      </c>
      <c r="F37" s="8">
        <v>0</v>
      </c>
      <c r="G37" s="19">
        <f t="shared" si="0"/>
        <v>0</v>
      </c>
      <c r="H37" s="19">
        <f t="shared" si="0"/>
        <v>0</v>
      </c>
      <c r="I37" s="8">
        <v>0</v>
      </c>
      <c r="J37" s="8">
        <v>0</v>
      </c>
      <c r="K37" s="8">
        <v>0</v>
      </c>
      <c r="L37" s="8">
        <v>0</v>
      </c>
      <c r="M37" s="7">
        <f t="shared" si="1"/>
        <v>0</v>
      </c>
      <c r="N37" s="7">
        <f t="shared" si="1"/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7">
        <f t="shared" si="2"/>
        <v>0</v>
      </c>
      <c r="Z37" s="7">
        <f t="shared" si="3"/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20">
        <f t="shared" si="4"/>
        <v>0</v>
      </c>
      <c r="AN37" s="20">
        <f t="shared" si="5"/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7">
        <f t="shared" si="6"/>
        <v>0</v>
      </c>
      <c r="AZ37" s="7">
        <f t="shared" si="6"/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7">
        <f t="shared" si="7"/>
        <v>0</v>
      </c>
      <c r="BJ37" s="7">
        <f t="shared" si="7"/>
        <v>0</v>
      </c>
      <c r="BK37" s="7">
        <f t="shared" si="8"/>
        <v>0</v>
      </c>
      <c r="BL37" s="7">
        <f t="shared" si="8"/>
        <v>0</v>
      </c>
    </row>
    <row r="38" spans="1:64" ht="20.25">
      <c r="A38" s="14">
        <v>32</v>
      </c>
      <c r="B38" s="15" t="s">
        <v>74</v>
      </c>
      <c r="C38" s="8">
        <v>0</v>
      </c>
      <c r="D38" s="8">
        <v>0</v>
      </c>
      <c r="E38" s="8">
        <v>0</v>
      </c>
      <c r="F38" s="8">
        <v>0</v>
      </c>
      <c r="G38" s="19">
        <f t="shared" si="0"/>
        <v>0</v>
      </c>
      <c r="H38" s="19">
        <f t="shared" si="0"/>
        <v>0</v>
      </c>
      <c r="I38" s="8">
        <v>0</v>
      </c>
      <c r="J38" s="8">
        <v>0</v>
      </c>
      <c r="K38" s="8">
        <v>0</v>
      </c>
      <c r="L38" s="8">
        <v>0</v>
      </c>
      <c r="M38" s="7">
        <f t="shared" si="1"/>
        <v>0</v>
      </c>
      <c r="N38" s="7">
        <f t="shared" si="1"/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7">
        <f t="shared" si="2"/>
        <v>0</v>
      </c>
      <c r="Z38" s="7">
        <f t="shared" si="3"/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20">
        <f t="shared" si="4"/>
        <v>0</v>
      </c>
      <c r="AN38" s="20">
        <f t="shared" si="5"/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7">
        <f t="shared" si="6"/>
        <v>0</v>
      </c>
      <c r="AZ38" s="7">
        <f t="shared" si="6"/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7">
        <f t="shared" si="7"/>
        <v>0</v>
      </c>
      <c r="BJ38" s="7">
        <f t="shared" si="7"/>
        <v>0</v>
      </c>
      <c r="BK38" s="7">
        <f t="shared" si="8"/>
        <v>0</v>
      </c>
      <c r="BL38" s="7">
        <f t="shared" si="8"/>
        <v>0</v>
      </c>
    </row>
    <row r="39" spans="1:64" ht="20.25">
      <c r="A39" s="14">
        <v>33</v>
      </c>
      <c r="B39" s="15" t="s">
        <v>75</v>
      </c>
      <c r="C39" s="8">
        <v>0</v>
      </c>
      <c r="D39" s="8">
        <v>0</v>
      </c>
      <c r="E39" s="8">
        <v>0</v>
      </c>
      <c r="F39" s="8">
        <v>0</v>
      </c>
      <c r="G39" s="19">
        <f t="shared" si="0"/>
        <v>0</v>
      </c>
      <c r="H39" s="19">
        <f t="shared" si="0"/>
        <v>0</v>
      </c>
      <c r="I39" s="8">
        <v>0</v>
      </c>
      <c r="J39" s="8">
        <v>0</v>
      </c>
      <c r="K39" s="8">
        <v>0</v>
      </c>
      <c r="L39" s="8">
        <v>0</v>
      </c>
      <c r="M39" s="7">
        <f t="shared" si="1"/>
        <v>0</v>
      </c>
      <c r="N39" s="7">
        <f t="shared" si="1"/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7">
        <f t="shared" si="2"/>
        <v>0</v>
      </c>
      <c r="Z39" s="7">
        <f t="shared" si="3"/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20">
        <f t="shared" si="4"/>
        <v>0</v>
      </c>
      <c r="AN39" s="20">
        <f t="shared" si="5"/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7">
        <f t="shared" si="6"/>
        <v>0</v>
      </c>
      <c r="AZ39" s="7">
        <f t="shared" si="6"/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7">
        <f t="shared" si="7"/>
        <v>0</v>
      </c>
      <c r="BJ39" s="7">
        <f t="shared" si="7"/>
        <v>0</v>
      </c>
      <c r="BK39" s="7">
        <f t="shared" si="8"/>
        <v>0</v>
      </c>
      <c r="BL39" s="7">
        <f t="shared" si="8"/>
        <v>0</v>
      </c>
    </row>
    <row r="40" spans="1:64" ht="20.25">
      <c r="A40" s="14">
        <v>34</v>
      </c>
      <c r="B40" s="15" t="s">
        <v>76</v>
      </c>
      <c r="C40" s="8">
        <v>0</v>
      </c>
      <c r="D40" s="8">
        <v>0</v>
      </c>
      <c r="E40" s="8">
        <v>0</v>
      </c>
      <c r="F40" s="8">
        <v>0</v>
      </c>
      <c r="G40" s="19">
        <f t="shared" si="0"/>
        <v>0</v>
      </c>
      <c r="H40" s="19">
        <f t="shared" si="0"/>
        <v>0</v>
      </c>
      <c r="I40" s="8">
        <v>0</v>
      </c>
      <c r="J40" s="8">
        <v>0</v>
      </c>
      <c r="K40" s="8">
        <v>0</v>
      </c>
      <c r="L40" s="8">
        <v>0</v>
      </c>
      <c r="M40" s="7">
        <f t="shared" si="1"/>
        <v>0</v>
      </c>
      <c r="N40" s="7">
        <f t="shared" si="1"/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7">
        <f t="shared" si="2"/>
        <v>0</v>
      </c>
      <c r="Z40" s="7">
        <f t="shared" si="3"/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20">
        <f t="shared" si="4"/>
        <v>0</v>
      </c>
      <c r="AN40" s="20">
        <f t="shared" si="5"/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7">
        <f t="shared" si="6"/>
        <v>0</v>
      </c>
      <c r="AZ40" s="7">
        <f t="shared" si="6"/>
        <v>0</v>
      </c>
      <c r="BA40" s="8">
        <v>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0</v>
      </c>
      <c r="BH40" s="8">
        <v>0</v>
      </c>
      <c r="BI40" s="7">
        <f t="shared" si="7"/>
        <v>0</v>
      </c>
      <c r="BJ40" s="7">
        <f t="shared" si="7"/>
        <v>0</v>
      </c>
      <c r="BK40" s="7">
        <f t="shared" si="8"/>
        <v>0</v>
      </c>
      <c r="BL40" s="7">
        <f t="shared" si="8"/>
        <v>0</v>
      </c>
    </row>
    <row r="41" spans="1:64" ht="20.25">
      <c r="A41" s="14">
        <v>35</v>
      </c>
      <c r="B41" s="15" t="s">
        <v>77</v>
      </c>
      <c r="C41" s="10">
        <v>800</v>
      </c>
      <c r="D41" s="10">
        <v>1170000</v>
      </c>
      <c r="E41" s="10">
        <v>200</v>
      </c>
      <c r="F41" s="10">
        <v>402000</v>
      </c>
      <c r="G41" s="19">
        <f t="shared" si="0"/>
        <v>1000</v>
      </c>
      <c r="H41" s="19">
        <f t="shared" si="0"/>
        <v>1572000</v>
      </c>
      <c r="I41" s="10">
        <v>100</v>
      </c>
      <c r="J41" s="10">
        <v>23000</v>
      </c>
      <c r="K41" s="10">
        <v>30</v>
      </c>
      <c r="L41" s="10">
        <v>180000</v>
      </c>
      <c r="M41" s="7">
        <f t="shared" si="1"/>
        <v>1130</v>
      </c>
      <c r="N41" s="7">
        <f t="shared" si="1"/>
        <v>1775000</v>
      </c>
      <c r="O41" s="10">
        <v>10</v>
      </c>
      <c r="P41" s="10">
        <v>22500</v>
      </c>
      <c r="Q41" s="10">
        <v>10</v>
      </c>
      <c r="R41" s="10">
        <v>22500</v>
      </c>
      <c r="S41" s="10">
        <v>10</v>
      </c>
      <c r="T41" s="10">
        <v>15000</v>
      </c>
      <c r="U41" s="10">
        <v>10</v>
      </c>
      <c r="V41" s="10">
        <v>7500</v>
      </c>
      <c r="W41" s="10">
        <v>10</v>
      </c>
      <c r="X41" s="10">
        <v>7500</v>
      </c>
      <c r="Y41" s="7">
        <f t="shared" si="2"/>
        <v>50</v>
      </c>
      <c r="Z41" s="7">
        <f t="shared" si="3"/>
        <v>75000</v>
      </c>
      <c r="AA41" s="12">
        <v>0</v>
      </c>
      <c r="AB41" s="12">
        <v>0</v>
      </c>
      <c r="AC41" s="12">
        <v>10</v>
      </c>
      <c r="AD41" s="12">
        <v>2000</v>
      </c>
      <c r="AE41" s="12">
        <v>0</v>
      </c>
      <c r="AF41" s="12">
        <v>0</v>
      </c>
      <c r="AG41" s="12">
        <v>1</v>
      </c>
      <c r="AH41" s="12">
        <v>4800</v>
      </c>
      <c r="AI41" s="12">
        <v>5</v>
      </c>
      <c r="AJ41" s="12">
        <v>3600</v>
      </c>
      <c r="AK41" s="12">
        <v>50</v>
      </c>
      <c r="AL41" s="12">
        <v>109600</v>
      </c>
      <c r="AM41" s="20">
        <f t="shared" si="4"/>
        <v>1246</v>
      </c>
      <c r="AN41" s="20">
        <f t="shared" si="5"/>
        <v>1970000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7">
        <f t="shared" si="6"/>
        <v>0</v>
      </c>
      <c r="AZ41" s="7">
        <f t="shared" si="6"/>
        <v>0</v>
      </c>
      <c r="BA41" s="10">
        <v>0</v>
      </c>
      <c r="BB41" s="10">
        <v>0</v>
      </c>
      <c r="BC41" s="10">
        <v>0</v>
      </c>
      <c r="BD41" s="10">
        <v>0</v>
      </c>
      <c r="BE41" s="10">
        <v>100</v>
      </c>
      <c r="BF41" s="10">
        <v>22000</v>
      </c>
      <c r="BG41" s="10">
        <v>42</v>
      </c>
      <c r="BH41" s="10">
        <v>88000</v>
      </c>
      <c r="BI41" s="7">
        <f t="shared" si="7"/>
        <v>142</v>
      </c>
      <c r="BJ41" s="7">
        <f t="shared" si="7"/>
        <v>110000</v>
      </c>
      <c r="BK41" s="7">
        <f t="shared" si="8"/>
        <v>1388</v>
      </c>
      <c r="BL41" s="7">
        <f t="shared" si="8"/>
        <v>2080000</v>
      </c>
    </row>
    <row r="42" spans="1:64" ht="20.25">
      <c r="A42" s="14">
        <v>36</v>
      </c>
      <c r="B42" s="15" t="s">
        <v>78</v>
      </c>
      <c r="C42" s="8">
        <v>1500</v>
      </c>
      <c r="D42" s="8">
        <v>1850000</v>
      </c>
      <c r="E42" s="8">
        <v>200</v>
      </c>
      <c r="F42" s="8">
        <v>75000</v>
      </c>
      <c r="G42" s="19">
        <f t="shared" si="0"/>
        <v>1700</v>
      </c>
      <c r="H42" s="19">
        <f t="shared" si="0"/>
        <v>1925000</v>
      </c>
      <c r="I42" s="8">
        <v>0</v>
      </c>
      <c r="J42" s="8">
        <v>0</v>
      </c>
      <c r="K42" s="8">
        <v>20</v>
      </c>
      <c r="L42" s="8">
        <v>50000</v>
      </c>
      <c r="M42" s="7">
        <f t="shared" si="1"/>
        <v>1720</v>
      </c>
      <c r="N42" s="7">
        <f t="shared" si="1"/>
        <v>1975000</v>
      </c>
      <c r="O42" s="8">
        <v>168</v>
      </c>
      <c r="P42" s="8">
        <v>72000</v>
      </c>
      <c r="Q42" s="8">
        <v>168</v>
      </c>
      <c r="R42" s="8">
        <v>72000</v>
      </c>
      <c r="S42" s="8">
        <v>112</v>
      </c>
      <c r="T42" s="8">
        <v>48000</v>
      </c>
      <c r="U42" s="8">
        <v>56</v>
      </c>
      <c r="V42" s="8">
        <v>24000</v>
      </c>
      <c r="W42" s="8">
        <v>56</v>
      </c>
      <c r="X42" s="8">
        <v>24000</v>
      </c>
      <c r="Y42" s="7">
        <f t="shared" si="2"/>
        <v>560</v>
      </c>
      <c r="Z42" s="7">
        <f t="shared" si="3"/>
        <v>240000</v>
      </c>
      <c r="AA42" s="12">
        <v>0</v>
      </c>
      <c r="AB42" s="12">
        <v>0</v>
      </c>
      <c r="AC42" s="12">
        <v>0</v>
      </c>
      <c r="AD42" s="12">
        <v>0</v>
      </c>
      <c r="AE42" s="12">
        <v>10</v>
      </c>
      <c r="AF42" s="12">
        <v>50000</v>
      </c>
      <c r="AG42" s="12">
        <v>10</v>
      </c>
      <c r="AH42" s="12">
        <v>11200</v>
      </c>
      <c r="AI42" s="12">
        <v>5</v>
      </c>
      <c r="AJ42" s="12">
        <v>8400</v>
      </c>
      <c r="AK42" s="12">
        <v>50</v>
      </c>
      <c r="AL42" s="12">
        <v>210400</v>
      </c>
      <c r="AM42" s="20">
        <f t="shared" si="4"/>
        <v>2355</v>
      </c>
      <c r="AN42" s="20">
        <f t="shared" si="5"/>
        <v>2495000</v>
      </c>
      <c r="AO42" s="12">
        <v>0</v>
      </c>
      <c r="AP42" s="12">
        <v>0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7">
        <f t="shared" si="6"/>
        <v>0</v>
      </c>
      <c r="AZ42" s="7">
        <f t="shared" si="6"/>
        <v>0</v>
      </c>
      <c r="BA42" s="8">
        <v>0</v>
      </c>
      <c r="BB42" s="8">
        <v>0</v>
      </c>
      <c r="BC42" s="8">
        <v>0</v>
      </c>
      <c r="BD42" s="8">
        <v>0</v>
      </c>
      <c r="BE42" s="8">
        <v>20</v>
      </c>
      <c r="BF42" s="8">
        <v>4000</v>
      </c>
      <c r="BG42" s="8">
        <v>10</v>
      </c>
      <c r="BH42" s="8">
        <v>16000</v>
      </c>
      <c r="BI42" s="7">
        <f t="shared" si="7"/>
        <v>30</v>
      </c>
      <c r="BJ42" s="7">
        <f t="shared" si="7"/>
        <v>20000</v>
      </c>
      <c r="BK42" s="7">
        <f t="shared" si="8"/>
        <v>2385</v>
      </c>
      <c r="BL42" s="7">
        <f t="shared" si="8"/>
        <v>2515000</v>
      </c>
    </row>
    <row r="43" spans="1:64" ht="20.25">
      <c r="A43" s="14">
        <v>37</v>
      </c>
      <c r="B43" s="15" t="s">
        <v>79</v>
      </c>
      <c r="C43" s="8">
        <v>1300</v>
      </c>
      <c r="D43" s="8">
        <v>2489535</v>
      </c>
      <c r="E43" s="8">
        <v>200</v>
      </c>
      <c r="F43" s="8">
        <v>315150</v>
      </c>
      <c r="G43" s="19">
        <f t="shared" si="0"/>
        <v>1500</v>
      </c>
      <c r="H43" s="19">
        <f t="shared" si="0"/>
        <v>2804685</v>
      </c>
      <c r="I43" s="8">
        <v>0</v>
      </c>
      <c r="J43" s="8">
        <v>0</v>
      </c>
      <c r="K43" s="8">
        <v>30</v>
      </c>
      <c r="L43" s="8">
        <v>100000</v>
      </c>
      <c r="M43" s="7">
        <f t="shared" si="1"/>
        <v>1530</v>
      </c>
      <c r="N43" s="7">
        <f t="shared" si="1"/>
        <v>2904685</v>
      </c>
      <c r="O43" s="8">
        <v>50</v>
      </c>
      <c r="P43" s="8">
        <v>264906.3</v>
      </c>
      <c r="Q43" s="8">
        <v>50</v>
      </c>
      <c r="R43" s="8">
        <v>264906.3</v>
      </c>
      <c r="S43" s="8">
        <v>10</v>
      </c>
      <c r="T43" s="8">
        <v>176604.2</v>
      </c>
      <c r="U43" s="8">
        <v>10</v>
      </c>
      <c r="V43" s="8">
        <v>88302.1</v>
      </c>
      <c r="W43" s="8">
        <v>80</v>
      </c>
      <c r="X43" s="8">
        <v>88302.1</v>
      </c>
      <c r="Y43" s="7">
        <f t="shared" si="2"/>
        <v>200</v>
      </c>
      <c r="Z43" s="7">
        <f t="shared" si="3"/>
        <v>883021</v>
      </c>
      <c r="AA43" s="12">
        <v>0</v>
      </c>
      <c r="AB43" s="12">
        <v>0</v>
      </c>
      <c r="AC43" s="12">
        <v>0</v>
      </c>
      <c r="AD43" s="12">
        <v>0</v>
      </c>
      <c r="AE43" s="12">
        <v>10</v>
      </c>
      <c r="AF43" s="12">
        <v>404644</v>
      </c>
      <c r="AG43" s="12">
        <v>20</v>
      </c>
      <c r="AH43" s="12">
        <v>37033.440000000002</v>
      </c>
      <c r="AI43" s="12">
        <v>5</v>
      </c>
      <c r="AJ43" s="12">
        <v>27775.08</v>
      </c>
      <c r="AK43" s="12">
        <v>50</v>
      </c>
      <c r="AL43" s="12">
        <v>456383.48</v>
      </c>
      <c r="AM43" s="20">
        <f t="shared" si="4"/>
        <v>1815</v>
      </c>
      <c r="AN43" s="20">
        <f t="shared" si="5"/>
        <v>4713542</v>
      </c>
      <c r="AO43" s="12">
        <v>0</v>
      </c>
      <c r="AP43" s="12">
        <v>0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2</v>
      </c>
      <c r="AX43" s="12">
        <v>100000</v>
      </c>
      <c r="AY43" s="7">
        <f t="shared" si="6"/>
        <v>2</v>
      </c>
      <c r="AZ43" s="7">
        <f t="shared" si="6"/>
        <v>100000</v>
      </c>
      <c r="BA43" s="8">
        <v>0</v>
      </c>
      <c r="BB43" s="8">
        <v>0</v>
      </c>
      <c r="BC43" s="8">
        <v>0</v>
      </c>
      <c r="BD43" s="8">
        <v>0</v>
      </c>
      <c r="BE43" s="8">
        <v>50</v>
      </c>
      <c r="BF43" s="8">
        <v>42190.400000000001</v>
      </c>
      <c r="BG43" s="8">
        <v>350</v>
      </c>
      <c r="BH43" s="8">
        <v>168761.60000000001</v>
      </c>
      <c r="BI43" s="7">
        <f t="shared" si="7"/>
        <v>402</v>
      </c>
      <c r="BJ43" s="7">
        <f t="shared" si="7"/>
        <v>310952</v>
      </c>
      <c r="BK43" s="7">
        <f t="shared" si="8"/>
        <v>2217</v>
      </c>
      <c r="BL43" s="7">
        <f t="shared" si="8"/>
        <v>5024494</v>
      </c>
    </row>
    <row r="44" spans="1:64" ht="20.25">
      <c r="A44" s="14">
        <v>38</v>
      </c>
      <c r="B44" s="15" t="s">
        <v>80</v>
      </c>
      <c r="C44" s="8">
        <v>100</v>
      </c>
      <c r="D44" s="8">
        <v>760000</v>
      </c>
      <c r="E44" s="8">
        <v>100</v>
      </c>
      <c r="F44" s="8">
        <v>109800</v>
      </c>
      <c r="G44" s="19">
        <f t="shared" si="0"/>
        <v>200</v>
      </c>
      <c r="H44" s="19">
        <f t="shared" si="0"/>
        <v>869800</v>
      </c>
      <c r="I44" s="8">
        <v>10</v>
      </c>
      <c r="J44" s="8">
        <v>6000</v>
      </c>
      <c r="K44" s="8">
        <v>20</v>
      </c>
      <c r="L44" s="8">
        <v>47200</v>
      </c>
      <c r="M44" s="7">
        <f t="shared" si="1"/>
        <v>230</v>
      </c>
      <c r="N44" s="7">
        <f t="shared" si="1"/>
        <v>923000</v>
      </c>
      <c r="O44" s="8">
        <v>10</v>
      </c>
      <c r="P44" s="8">
        <v>39000</v>
      </c>
      <c r="Q44" s="8">
        <v>10</v>
      </c>
      <c r="R44" s="8">
        <v>39000</v>
      </c>
      <c r="S44" s="8">
        <v>10</v>
      </c>
      <c r="T44" s="8">
        <v>26000</v>
      </c>
      <c r="U44" s="8">
        <v>10</v>
      </c>
      <c r="V44" s="8">
        <v>13000</v>
      </c>
      <c r="W44" s="8">
        <v>10</v>
      </c>
      <c r="X44" s="8">
        <v>13000</v>
      </c>
      <c r="Y44" s="7">
        <f t="shared" si="2"/>
        <v>50</v>
      </c>
      <c r="Z44" s="7">
        <f t="shared" si="3"/>
        <v>130000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5</v>
      </c>
      <c r="AH44" s="12">
        <v>7680</v>
      </c>
      <c r="AI44" s="12">
        <v>5</v>
      </c>
      <c r="AJ44" s="12">
        <v>5760</v>
      </c>
      <c r="AK44" s="12">
        <v>0</v>
      </c>
      <c r="AL44" s="12">
        <v>178560</v>
      </c>
      <c r="AM44" s="20">
        <f t="shared" si="4"/>
        <v>290</v>
      </c>
      <c r="AN44" s="20">
        <f t="shared" si="5"/>
        <v>1245000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7">
        <f t="shared" si="6"/>
        <v>0</v>
      </c>
      <c r="AZ44" s="7">
        <f t="shared" si="6"/>
        <v>0</v>
      </c>
      <c r="BA44" s="8">
        <v>0</v>
      </c>
      <c r="BB44" s="8">
        <v>0</v>
      </c>
      <c r="BC44" s="8">
        <v>0</v>
      </c>
      <c r="BD44" s="8">
        <v>0</v>
      </c>
      <c r="BE44" s="8">
        <v>20</v>
      </c>
      <c r="BF44" s="8">
        <v>1000</v>
      </c>
      <c r="BG44" s="8">
        <v>20</v>
      </c>
      <c r="BH44" s="8">
        <v>4000</v>
      </c>
      <c r="BI44" s="7">
        <f t="shared" si="7"/>
        <v>40</v>
      </c>
      <c r="BJ44" s="7">
        <f t="shared" si="7"/>
        <v>5000</v>
      </c>
      <c r="BK44" s="7">
        <f t="shared" si="8"/>
        <v>330</v>
      </c>
      <c r="BL44" s="7">
        <f t="shared" si="8"/>
        <v>1250000</v>
      </c>
    </row>
    <row r="45" spans="1:64" ht="25.5" customHeight="1">
      <c r="A45" s="14">
        <v>39</v>
      </c>
      <c r="B45" s="15" t="s">
        <v>81</v>
      </c>
      <c r="C45" s="8">
        <v>0</v>
      </c>
      <c r="D45" s="8">
        <v>0</v>
      </c>
      <c r="E45" s="8">
        <v>0</v>
      </c>
      <c r="F45" s="8">
        <v>0</v>
      </c>
      <c r="G45" s="19">
        <f t="shared" si="0"/>
        <v>0</v>
      </c>
      <c r="H45" s="19">
        <f t="shared" si="0"/>
        <v>0</v>
      </c>
      <c r="I45" s="8">
        <v>0</v>
      </c>
      <c r="J45" s="8">
        <v>0</v>
      </c>
      <c r="K45" s="8">
        <v>0</v>
      </c>
      <c r="L45" s="8">
        <v>0</v>
      </c>
      <c r="M45" s="7">
        <f t="shared" si="1"/>
        <v>0</v>
      </c>
      <c r="N45" s="7">
        <f t="shared" si="1"/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7">
        <f t="shared" si="2"/>
        <v>0</v>
      </c>
      <c r="Z45" s="7">
        <f t="shared" si="3"/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20">
        <f t="shared" si="4"/>
        <v>0</v>
      </c>
      <c r="AN45" s="20">
        <f t="shared" si="5"/>
        <v>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7">
        <f t="shared" si="6"/>
        <v>0</v>
      </c>
      <c r="AZ45" s="7">
        <f t="shared" si="6"/>
        <v>0</v>
      </c>
      <c r="BA45" s="8">
        <v>0</v>
      </c>
      <c r="BB45" s="8">
        <v>0</v>
      </c>
      <c r="BC45" s="8">
        <v>0</v>
      </c>
      <c r="BD45" s="8">
        <v>0</v>
      </c>
      <c r="BE45" s="8">
        <v>0</v>
      </c>
      <c r="BF45" s="8">
        <v>0</v>
      </c>
      <c r="BG45" s="8">
        <v>0</v>
      </c>
      <c r="BH45" s="8">
        <v>0</v>
      </c>
      <c r="BI45" s="7">
        <f t="shared" si="7"/>
        <v>0</v>
      </c>
      <c r="BJ45" s="7">
        <f t="shared" si="7"/>
        <v>0</v>
      </c>
      <c r="BK45" s="7">
        <f t="shared" si="8"/>
        <v>0</v>
      </c>
      <c r="BL45" s="7">
        <f t="shared" si="8"/>
        <v>0</v>
      </c>
    </row>
    <row r="46" spans="1:64" ht="26.25" customHeight="1">
      <c r="A46" s="14">
        <v>40</v>
      </c>
      <c r="B46" s="15" t="s">
        <v>82</v>
      </c>
      <c r="C46" s="8">
        <v>36603</v>
      </c>
      <c r="D46" s="8">
        <v>4795577</v>
      </c>
      <c r="E46" s="8">
        <v>20000</v>
      </c>
      <c r="F46" s="8">
        <v>444339.4</v>
      </c>
      <c r="G46" s="19">
        <f t="shared" si="0"/>
        <v>56603</v>
      </c>
      <c r="H46" s="19">
        <f t="shared" si="0"/>
        <v>5239916.4000000004</v>
      </c>
      <c r="I46" s="8">
        <v>2158</v>
      </c>
      <c r="J46" s="8">
        <v>518138</v>
      </c>
      <c r="K46" s="8">
        <v>1000</v>
      </c>
      <c r="L46" s="8">
        <v>254353.6</v>
      </c>
      <c r="M46" s="7">
        <f t="shared" si="1"/>
        <v>59761</v>
      </c>
      <c r="N46" s="7">
        <f t="shared" si="1"/>
        <v>6012408</v>
      </c>
      <c r="O46" s="8">
        <v>2015</v>
      </c>
      <c r="P46" s="8">
        <v>197992.2</v>
      </c>
      <c r="Q46" s="8">
        <v>2015</v>
      </c>
      <c r="R46" s="8">
        <v>197992.2</v>
      </c>
      <c r="S46" s="8">
        <v>1343</v>
      </c>
      <c r="T46" s="8">
        <v>131994.79999999999</v>
      </c>
      <c r="U46" s="8">
        <v>672</v>
      </c>
      <c r="V46" s="8">
        <v>65997.399999999994</v>
      </c>
      <c r="W46" s="8">
        <v>872</v>
      </c>
      <c r="X46" s="8">
        <v>65997.399999999994</v>
      </c>
      <c r="Y46" s="7">
        <f t="shared" si="2"/>
        <v>6917</v>
      </c>
      <c r="Z46" s="7">
        <f t="shared" si="3"/>
        <v>659974</v>
      </c>
      <c r="AA46" s="12">
        <v>0</v>
      </c>
      <c r="AB46" s="12">
        <v>0</v>
      </c>
      <c r="AC46" s="12">
        <v>80</v>
      </c>
      <c r="AD46" s="12">
        <v>30989</v>
      </c>
      <c r="AE46" s="12">
        <v>10</v>
      </c>
      <c r="AF46" s="12">
        <v>131842</v>
      </c>
      <c r="AG46" s="12">
        <v>10</v>
      </c>
      <c r="AH46" s="12">
        <v>21497.48</v>
      </c>
      <c r="AI46" s="12">
        <v>5</v>
      </c>
      <c r="AJ46" s="12">
        <v>16123.11</v>
      </c>
      <c r="AK46" s="12">
        <v>50</v>
      </c>
      <c r="AL46" s="12">
        <v>336985.41</v>
      </c>
      <c r="AM46" s="20">
        <f t="shared" si="4"/>
        <v>66833</v>
      </c>
      <c r="AN46" s="20">
        <f t="shared" si="5"/>
        <v>7209819.0000000009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7">
        <f t="shared" si="6"/>
        <v>0</v>
      </c>
      <c r="AZ46" s="7">
        <f t="shared" si="6"/>
        <v>0</v>
      </c>
      <c r="BA46" s="8">
        <v>0</v>
      </c>
      <c r="BB46" s="8">
        <v>0</v>
      </c>
      <c r="BC46" s="8">
        <v>1</v>
      </c>
      <c r="BD46" s="8">
        <v>3920</v>
      </c>
      <c r="BE46" s="8">
        <v>20</v>
      </c>
      <c r="BF46" s="8">
        <v>13211</v>
      </c>
      <c r="BG46" s="8">
        <v>100</v>
      </c>
      <c r="BH46" s="8">
        <v>52844</v>
      </c>
      <c r="BI46" s="7">
        <f t="shared" si="7"/>
        <v>121</v>
      </c>
      <c r="BJ46" s="7">
        <f t="shared" si="7"/>
        <v>69975</v>
      </c>
      <c r="BK46" s="7">
        <f t="shared" si="8"/>
        <v>66954</v>
      </c>
      <c r="BL46" s="7">
        <f t="shared" si="8"/>
        <v>7279794.0000000009</v>
      </c>
    </row>
    <row r="47" spans="1:64" ht="24" customHeight="1">
      <c r="A47" s="14">
        <v>41</v>
      </c>
      <c r="B47" s="15" t="s">
        <v>83</v>
      </c>
      <c r="C47" s="11">
        <v>0</v>
      </c>
      <c r="D47" s="11">
        <v>0</v>
      </c>
      <c r="E47" s="11">
        <v>0</v>
      </c>
      <c r="F47" s="11">
        <v>0</v>
      </c>
      <c r="G47" s="19">
        <f t="shared" si="0"/>
        <v>0</v>
      </c>
      <c r="H47" s="19">
        <f t="shared" si="0"/>
        <v>0</v>
      </c>
      <c r="I47" s="11">
        <v>0</v>
      </c>
      <c r="J47" s="11">
        <v>0</v>
      </c>
      <c r="K47" s="11">
        <v>0</v>
      </c>
      <c r="L47" s="11">
        <v>0</v>
      </c>
      <c r="M47" s="7">
        <f t="shared" si="1"/>
        <v>0</v>
      </c>
      <c r="N47" s="7">
        <f t="shared" si="1"/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7">
        <f t="shared" si="2"/>
        <v>0</v>
      </c>
      <c r="Z47" s="7">
        <f t="shared" si="3"/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20">
        <f t="shared" si="4"/>
        <v>0</v>
      </c>
      <c r="AN47" s="20">
        <f t="shared" si="5"/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7">
        <f t="shared" si="6"/>
        <v>0</v>
      </c>
      <c r="AZ47" s="7">
        <f t="shared" si="6"/>
        <v>0</v>
      </c>
      <c r="BA47" s="11">
        <v>0</v>
      </c>
      <c r="BB47" s="11">
        <v>0</v>
      </c>
      <c r="BC47" s="11">
        <v>0</v>
      </c>
      <c r="BD47" s="11">
        <v>0</v>
      </c>
      <c r="BE47" s="11">
        <v>0</v>
      </c>
      <c r="BF47" s="11">
        <v>0</v>
      </c>
      <c r="BG47" s="11">
        <v>0</v>
      </c>
      <c r="BH47" s="11">
        <v>0</v>
      </c>
      <c r="BI47" s="7">
        <f t="shared" si="7"/>
        <v>0</v>
      </c>
      <c r="BJ47" s="7">
        <f t="shared" si="7"/>
        <v>0</v>
      </c>
      <c r="BK47" s="7">
        <f t="shared" si="8"/>
        <v>0</v>
      </c>
      <c r="BL47" s="7">
        <f t="shared" si="8"/>
        <v>0</v>
      </c>
    </row>
    <row r="48" spans="1:64" ht="20.25">
      <c r="A48" s="14">
        <v>42</v>
      </c>
      <c r="B48" s="15" t="s">
        <v>84</v>
      </c>
      <c r="C48" s="8">
        <v>0</v>
      </c>
      <c r="D48" s="8">
        <v>0</v>
      </c>
      <c r="E48" s="8">
        <v>1000</v>
      </c>
      <c r="F48" s="8">
        <v>58329</v>
      </c>
      <c r="G48" s="19">
        <f t="shared" si="0"/>
        <v>1000</v>
      </c>
      <c r="H48" s="19">
        <f t="shared" si="0"/>
        <v>58329</v>
      </c>
      <c r="I48" s="8">
        <v>50</v>
      </c>
      <c r="J48" s="8">
        <v>13045</v>
      </c>
      <c r="K48" s="8">
        <v>0</v>
      </c>
      <c r="L48" s="8">
        <v>0</v>
      </c>
      <c r="M48" s="7">
        <f t="shared" si="1"/>
        <v>1050</v>
      </c>
      <c r="N48" s="7">
        <f t="shared" si="1"/>
        <v>71374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7">
        <f t="shared" si="2"/>
        <v>0</v>
      </c>
      <c r="Z48" s="7">
        <f t="shared" si="3"/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20">
        <f t="shared" si="4"/>
        <v>1050</v>
      </c>
      <c r="AN48" s="20">
        <f t="shared" si="5"/>
        <v>71374</v>
      </c>
      <c r="AO48" s="12">
        <v>0</v>
      </c>
      <c r="AP48" s="12">
        <v>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7">
        <f t="shared" si="6"/>
        <v>0</v>
      </c>
      <c r="AZ48" s="7">
        <f t="shared" si="6"/>
        <v>0</v>
      </c>
      <c r="BA48" s="8">
        <v>0</v>
      </c>
      <c r="BB48" s="8">
        <v>0</v>
      </c>
      <c r="BC48" s="8">
        <v>0</v>
      </c>
      <c r="BD48" s="8">
        <v>0</v>
      </c>
      <c r="BE48" s="8">
        <v>0</v>
      </c>
      <c r="BF48" s="8">
        <v>0</v>
      </c>
      <c r="BG48" s="8">
        <v>0</v>
      </c>
      <c r="BH48" s="8">
        <v>0</v>
      </c>
      <c r="BI48" s="7">
        <f t="shared" si="7"/>
        <v>0</v>
      </c>
      <c r="BJ48" s="7">
        <f t="shared" si="7"/>
        <v>0</v>
      </c>
      <c r="BK48" s="7">
        <f t="shared" si="8"/>
        <v>1050</v>
      </c>
      <c r="BL48" s="7">
        <f t="shared" si="8"/>
        <v>71374</v>
      </c>
    </row>
    <row r="49" spans="1:64" ht="20.25">
      <c r="A49" s="14">
        <v>43</v>
      </c>
      <c r="B49" s="15" t="s">
        <v>85</v>
      </c>
      <c r="C49" s="8">
        <v>106200</v>
      </c>
      <c r="D49" s="8">
        <v>2714500</v>
      </c>
      <c r="E49" s="8">
        <v>20</v>
      </c>
      <c r="F49" s="8">
        <v>30000</v>
      </c>
      <c r="G49" s="19">
        <f t="shared" si="0"/>
        <v>106220</v>
      </c>
      <c r="H49" s="19">
        <f t="shared" si="0"/>
        <v>2744500</v>
      </c>
      <c r="I49" s="8">
        <v>0</v>
      </c>
      <c r="J49" s="8">
        <v>0</v>
      </c>
      <c r="K49" s="8">
        <v>0</v>
      </c>
      <c r="L49" s="8">
        <v>0</v>
      </c>
      <c r="M49" s="7">
        <f t="shared" si="1"/>
        <v>106220</v>
      </c>
      <c r="N49" s="7">
        <f t="shared" si="1"/>
        <v>2744500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7">
        <f t="shared" si="2"/>
        <v>0</v>
      </c>
      <c r="Z49" s="7">
        <f t="shared" si="3"/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0</v>
      </c>
      <c r="AL49" s="12">
        <v>0</v>
      </c>
      <c r="AM49" s="20">
        <f t="shared" si="4"/>
        <v>106220</v>
      </c>
      <c r="AN49" s="20">
        <f t="shared" si="5"/>
        <v>2744500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AY49" s="7">
        <f t="shared" si="6"/>
        <v>0</v>
      </c>
      <c r="AZ49" s="7">
        <f t="shared" si="6"/>
        <v>0</v>
      </c>
      <c r="BA49" s="8">
        <v>0</v>
      </c>
      <c r="BB49" s="8">
        <v>0</v>
      </c>
      <c r="BC49" s="8">
        <v>1</v>
      </c>
      <c r="BD49" s="8">
        <v>48438</v>
      </c>
      <c r="BE49" s="8">
        <v>50</v>
      </c>
      <c r="BF49" s="8">
        <v>183182.8</v>
      </c>
      <c r="BG49" s="8">
        <v>100</v>
      </c>
      <c r="BH49" s="8">
        <v>732731.2</v>
      </c>
      <c r="BI49" s="7">
        <f t="shared" si="7"/>
        <v>151</v>
      </c>
      <c r="BJ49" s="7">
        <f t="shared" si="7"/>
        <v>964352</v>
      </c>
      <c r="BK49" s="7">
        <f t="shared" si="8"/>
        <v>106371</v>
      </c>
      <c r="BL49" s="7">
        <f t="shared" si="8"/>
        <v>3708852</v>
      </c>
    </row>
    <row r="50" spans="1:64" s="3" customFormat="1" ht="20.25">
      <c r="A50" s="14">
        <v>44</v>
      </c>
      <c r="B50" s="15" t="s">
        <v>86</v>
      </c>
      <c r="C50" s="8">
        <v>0</v>
      </c>
      <c r="D50" s="8">
        <v>0</v>
      </c>
      <c r="E50" s="8">
        <v>0</v>
      </c>
      <c r="F50" s="8">
        <v>0</v>
      </c>
      <c r="G50" s="19">
        <f>SUM(C50,E50)</f>
        <v>0</v>
      </c>
      <c r="H50" s="19">
        <f>SUM(D50,F50)</f>
        <v>0</v>
      </c>
      <c r="I50" s="8">
        <v>0</v>
      </c>
      <c r="J50" s="8">
        <v>0</v>
      </c>
      <c r="K50" s="8">
        <v>0</v>
      </c>
      <c r="L50" s="8">
        <v>0</v>
      </c>
      <c r="M50" s="7">
        <f>SUM(G50,I50,K50)</f>
        <v>0</v>
      </c>
      <c r="N50" s="7">
        <f>SUM(H50,J50,L50)</f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7">
        <f>SUM(O50+Q50+S50+U50+W50)</f>
        <v>0</v>
      </c>
      <c r="Z50" s="7">
        <f>SUM(P50+R50+T50+V50+X50)</f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20">
        <f>SUM(M50,Y50,AA50,AC50,AE50,AG50,AI50,AK50)</f>
        <v>0</v>
      </c>
      <c r="AN50" s="20">
        <f>SUM(N50+Z50+AB50+AD50+AF50+AH50+AJ50+AL50)</f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7">
        <f>SUM(AS50+AU50+AW50)</f>
        <v>0</v>
      </c>
      <c r="AZ50" s="7">
        <f>SUM(AT50+AV50+AX50)</f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7">
        <f>SUM(AQ50,AY50,BA50,BC50,BE50,BG50)</f>
        <v>0</v>
      </c>
      <c r="BJ50" s="7">
        <f>SUM(AR50,AZ50,BB50,BD50,BF50,BH50)</f>
        <v>0</v>
      </c>
      <c r="BK50" s="7">
        <f>SUM(AM50,BI50)</f>
        <v>0</v>
      </c>
      <c r="BL50" s="7">
        <f>SUM(AN50,BJ50)</f>
        <v>0</v>
      </c>
    </row>
    <row r="51" spans="1:64" ht="20.25">
      <c r="A51" s="14">
        <v>45</v>
      </c>
      <c r="B51" s="15" t="s">
        <v>87</v>
      </c>
      <c r="C51" s="8">
        <v>0</v>
      </c>
      <c r="D51" s="8">
        <v>0</v>
      </c>
      <c r="E51" s="8">
        <v>0</v>
      </c>
      <c r="F51" s="8">
        <v>0</v>
      </c>
      <c r="G51" s="19">
        <f t="shared" si="0"/>
        <v>0</v>
      </c>
      <c r="H51" s="19">
        <f t="shared" si="0"/>
        <v>0</v>
      </c>
      <c r="I51" s="8">
        <v>0</v>
      </c>
      <c r="J51" s="8">
        <v>0</v>
      </c>
      <c r="K51" s="8">
        <v>0</v>
      </c>
      <c r="L51" s="8">
        <v>0</v>
      </c>
      <c r="M51" s="7">
        <f t="shared" si="1"/>
        <v>0</v>
      </c>
      <c r="N51" s="7">
        <f t="shared" si="1"/>
        <v>0</v>
      </c>
      <c r="O51" s="8">
        <v>36</v>
      </c>
      <c r="P51" s="8">
        <v>30000</v>
      </c>
      <c r="Q51" s="8">
        <v>36</v>
      </c>
      <c r="R51" s="8">
        <v>30000</v>
      </c>
      <c r="S51" s="8">
        <v>24</v>
      </c>
      <c r="T51" s="8">
        <v>20000</v>
      </c>
      <c r="U51" s="8">
        <v>12</v>
      </c>
      <c r="V51" s="8">
        <v>10000</v>
      </c>
      <c r="W51" s="8">
        <v>42</v>
      </c>
      <c r="X51" s="8">
        <v>10000</v>
      </c>
      <c r="Y51" s="7">
        <f t="shared" si="2"/>
        <v>150</v>
      </c>
      <c r="Z51" s="7">
        <f t="shared" si="3"/>
        <v>100000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20">
        <f t="shared" si="4"/>
        <v>150</v>
      </c>
      <c r="AN51" s="20">
        <f t="shared" si="5"/>
        <v>100000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7">
        <f t="shared" si="6"/>
        <v>0</v>
      </c>
      <c r="AZ51" s="7">
        <f t="shared" si="6"/>
        <v>0</v>
      </c>
      <c r="BA51" s="8">
        <v>0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  <c r="BI51" s="7">
        <f t="shared" si="7"/>
        <v>0</v>
      </c>
      <c r="BJ51" s="7">
        <f t="shared" si="7"/>
        <v>0</v>
      </c>
      <c r="BK51" s="7">
        <f t="shared" si="8"/>
        <v>150</v>
      </c>
      <c r="BL51" s="7">
        <f t="shared" si="8"/>
        <v>100000</v>
      </c>
    </row>
    <row r="52" spans="1:64" ht="20.25">
      <c r="A52" s="14">
        <v>46</v>
      </c>
      <c r="B52" s="15" t="s">
        <v>88</v>
      </c>
      <c r="C52" s="8">
        <v>50</v>
      </c>
      <c r="D52" s="8">
        <v>60554</v>
      </c>
      <c r="E52" s="8">
        <v>20</v>
      </c>
      <c r="F52" s="8">
        <v>78390</v>
      </c>
      <c r="G52" s="19">
        <f t="shared" si="0"/>
        <v>70</v>
      </c>
      <c r="H52" s="19">
        <f t="shared" si="0"/>
        <v>138944</v>
      </c>
      <c r="I52" s="8">
        <v>5</v>
      </c>
      <c r="J52" s="8">
        <v>500</v>
      </c>
      <c r="K52" s="8">
        <v>0</v>
      </c>
      <c r="L52" s="8">
        <v>0</v>
      </c>
      <c r="M52" s="7">
        <f t="shared" si="1"/>
        <v>75</v>
      </c>
      <c r="N52" s="7">
        <f t="shared" si="1"/>
        <v>139444</v>
      </c>
      <c r="O52" s="8">
        <v>10</v>
      </c>
      <c r="P52" s="8">
        <v>38527.800000000003</v>
      </c>
      <c r="Q52" s="8">
        <v>10</v>
      </c>
      <c r="R52" s="8">
        <v>38527.800000000003</v>
      </c>
      <c r="S52" s="8">
        <v>10</v>
      </c>
      <c r="T52" s="8">
        <v>25685.200000000001</v>
      </c>
      <c r="U52" s="8">
        <v>10</v>
      </c>
      <c r="V52" s="8">
        <v>12842.6</v>
      </c>
      <c r="W52" s="8">
        <v>10</v>
      </c>
      <c r="X52" s="8">
        <v>12842.6</v>
      </c>
      <c r="Y52" s="7">
        <f t="shared" si="2"/>
        <v>50</v>
      </c>
      <c r="Z52" s="7">
        <f t="shared" si="3"/>
        <v>128426.00000000001</v>
      </c>
      <c r="AA52" s="12">
        <v>0</v>
      </c>
      <c r="AB52" s="12">
        <v>0</v>
      </c>
      <c r="AC52" s="12">
        <v>0</v>
      </c>
      <c r="AD52" s="12">
        <v>0</v>
      </c>
      <c r="AE52" s="12">
        <v>30</v>
      </c>
      <c r="AF52" s="12">
        <v>21134</v>
      </c>
      <c r="AG52" s="12">
        <v>10</v>
      </c>
      <c r="AH52" s="12">
        <v>6359.56</v>
      </c>
      <c r="AI52" s="12">
        <v>20</v>
      </c>
      <c r="AJ52" s="12">
        <v>4769.67</v>
      </c>
      <c r="AK52" s="12">
        <v>200</v>
      </c>
      <c r="AL52" s="12">
        <v>126725.77</v>
      </c>
      <c r="AM52" s="20">
        <f t="shared" si="4"/>
        <v>385</v>
      </c>
      <c r="AN52" s="20">
        <f t="shared" si="5"/>
        <v>426859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2">
        <v>0</v>
      </c>
      <c r="AU52" s="12">
        <v>0</v>
      </c>
      <c r="AV52" s="12">
        <v>0</v>
      </c>
      <c r="AW52" s="12">
        <v>0</v>
      </c>
      <c r="AX52" s="12">
        <v>0</v>
      </c>
      <c r="AY52" s="7">
        <f t="shared" si="6"/>
        <v>0</v>
      </c>
      <c r="AZ52" s="7">
        <f t="shared" si="6"/>
        <v>0</v>
      </c>
      <c r="BA52" s="8">
        <v>0</v>
      </c>
      <c r="BB52" s="8">
        <v>0</v>
      </c>
      <c r="BC52" s="8">
        <v>0</v>
      </c>
      <c r="BD52" s="8">
        <v>0</v>
      </c>
      <c r="BE52" s="8">
        <v>0</v>
      </c>
      <c r="BF52" s="8">
        <v>0</v>
      </c>
      <c r="BG52" s="8">
        <v>0</v>
      </c>
      <c r="BH52" s="8">
        <v>0</v>
      </c>
      <c r="BI52" s="7">
        <f t="shared" si="7"/>
        <v>0</v>
      </c>
      <c r="BJ52" s="7">
        <f t="shared" si="7"/>
        <v>0</v>
      </c>
      <c r="BK52" s="7">
        <f t="shared" si="8"/>
        <v>385</v>
      </c>
      <c r="BL52" s="7">
        <f t="shared" si="8"/>
        <v>426859</v>
      </c>
    </row>
    <row r="53" spans="1:64" ht="22.5">
      <c r="A53" s="13"/>
      <c r="B53" s="30" t="s">
        <v>89</v>
      </c>
      <c r="C53" s="13">
        <f>SUM(C7:C52)</f>
        <v>222740</v>
      </c>
      <c r="D53" s="13">
        <f t="shared" ref="D53:BH53" si="9">SUM(D7:D52)</f>
        <v>26066466</v>
      </c>
      <c r="E53" s="13">
        <f t="shared" si="9"/>
        <v>25772</v>
      </c>
      <c r="F53" s="13">
        <f t="shared" si="9"/>
        <v>4047738.4</v>
      </c>
      <c r="G53" s="19">
        <f t="shared" si="0"/>
        <v>248512</v>
      </c>
      <c r="H53" s="19">
        <f t="shared" si="0"/>
        <v>30114204.399999999</v>
      </c>
      <c r="I53" s="13">
        <f t="shared" si="9"/>
        <v>3197</v>
      </c>
      <c r="J53" s="13">
        <f t="shared" si="9"/>
        <v>2226183</v>
      </c>
      <c r="K53" s="13">
        <f t="shared" si="9"/>
        <v>2108</v>
      </c>
      <c r="L53" s="13">
        <f t="shared" si="9"/>
        <v>1999833.6</v>
      </c>
      <c r="M53" s="7">
        <f t="shared" si="1"/>
        <v>253817</v>
      </c>
      <c r="N53" s="7">
        <f t="shared" si="1"/>
        <v>34340221</v>
      </c>
      <c r="O53" s="13">
        <f t="shared" si="9"/>
        <v>3105</v>
      </c>
      <c r="P53" s="13">
        <f t="shared" si="9"/>
        <v>2681256.2999999998</v>
      </c>
      <c r="Q53" s="13">
        <f t="shared" si="9"/>
        <v>3065</v>
      </c>
      <c r="R53" s="13">
        <f t="shared" si="9"/>
        <v>2681256.2999999998</v>
      </c>
      <c r="S53" s="13">
        <f t="shared" si="9"/>
        <v>2283</v>
      </c>
      <c r="T53" s="13">
        <f t="shared" si="9"/>
        <v>1787504.2</v>
      </c>
      <c r="U53" s="13">
        <f t="shared" si="9"/>
        <v>1190</v>
      </c>
      <c r="V53" s="13">
        <f t="shared" si="9"/>
        <v>893752.1</v>
      </c>
      <c r="W53" s="13">
        <f t="shared" si="9"/>
        <v>1857</v>
      </c>
      <c r="X53" s="13">
        <f t="shared" si="9"/>
        <v>893752.1</v>
      </c>
      <c r="Y53" s="7">
        <f t="shared" si="2"/>
        <v>11500</v>
      </c>
      <c r="Z53" s="7">
        <f t="shared" si="3"/>
        <v>8937521</v>
      </c>
      <c r="AA53" s="13">
        <f t="shared" si="9"/>
        <v>0</v>
      </c>
      <c r="AB53" s="13">
        <f t="shared" si="9"/>
        <v>0</v>
      </c>
      <c r="AC53" s="13">
        <f t="shared" si="9"/>
        <v>368</v>
      </c>
      <c r="AD53" s="13">
        <f t="shared" si="9"/>
        <v>326869</v>
      </c>
      <c r="AE53" s="13">
        <f t="shared" si="9"/>
        <v>447</v>
      </c>
      <c r="AF53" s="13">
        <f t="shared" si="9"/>
        <v>1831780</v>
      </c>
      <c r="AG53" s="13">
        <f t="shared" si="9"/>
        <v>110</v>
      </c>
      <c r="AH53" s="13">
        <f t="shared" si="9"/>
        <v>348890.31999999995</v>
      </c>
      <c r="AI53" s="13">
        <f t="shared" si="9"/>
        <v>170</v>
      </c>
      <c r="AJ53" s="13">
        <f t="shared" si="9"/>
        <v>261667.74000000002</v>
      </c>
      <c r="AK53" s="13">
        <f t="shared" si="9"/>
        <v>1200</v>
      </c>
      <c r="AL53" s="13">
        <f t="shared" si="9"/>
        <v>5953050.9399999995</v>
      </c>
      <c r="AM53" s="20">
        <f t="shared" si="4"/>
        <v>267612</v>
      </c>
      <c r="AN53" s="20">
        <f t="shared" si="4"/>
        <v>52000000</v>
      </c>
      <c r="AO53" s="13">
        <f t="shared" si="9"/>
        <v>0</v>
      </c>
      <c r="AP53" s="13">
        <f t="shared" si="9"/>
        <v>0</v>
      </c>
      <c r="AQ53" s="13">
        <f t="shared" si="9"/>
        <v>0</v>
      </c>
      <c r="AR53" s="13">
        <f t="shared" si="9"/>
        <v>0</v>
      </c>
      <c r="AS53" s="13">
        <f t="shared" si="9"/>
        <v>0</v>
      </c>
      <c r="AT53" s="13">
        <f t="shared" si="9"/>
        <v>0</v>
      </c>
      <c r="AU53" s="13">
        <f t="shared" si="9"/>
        <v>0</v>
      </c>
      <c r="AV53" s="13">
        <f t="shared" si="9"/>
        <v>0</v>
      </c>
      <c r="AW53" s="13">
        <f t="shared" si="9"/>
        <v>13</v>
      </c>
      <c r="AX53" s="13">
        <f t="shared" si="9"/>
        <v>750000</v>
      </c>
      <c r="AY53" s="7">
        <f t="shared" si="6"/>
        <v>13</v>
      </c>
      <c r="AZ53" s="7">
        <f t="shared" si="6"/>
        <v>750000</v>
      </c>
      <c r="BA53" s="13">
        <f t="shared" si="9"/>
        <v>6</v>
      </c>
      <c r="BB53" s="13">
        <f t="shared" si="9"/>
        <v>5500</v>
      </c>
      <c r="BC53" s="13">
        <f t="shared" si="9"/>
        <v>34</v>
      </c>
      <c r="BD53" s="13">
        <f t="shared" si="9"/>
        <v>106108</v>
      </c>
      <c r="BE53" s="13">
        <f t="shared" si="9"/>
        <v>595</v>
      </c>
      <c r="BF53" s="13">
        <f t="shared" si="9"/>
        <v>427678.39999999997</v>
      </c>
      <c r="BG53" s="13">
        <f t="shared" si="9"/>
        <v>1277</v>
      </c>
      <c r="BH53" s="13">
        <f t="shared" si="9"/>
        <v>1710713.5999999999</v>
      </c>
      <c r="BI53" s="7">
        <f t="shared" si="7"/>
        <v>1925</v>
      </c>
      <c r="BJ53" s="7">
        <f t="shared" si="7"/>
        <v>3000000</v>
      </c>
      <c r="BK53" s="7">
        <f t="shared" si="8"/>
        <v>269537</v>
      </c>
      <c r="BL53" s="7">
        <f t="shared" si="8"/>
        <v>55000000</v>
      </c>
    </row>
  </sheetData>
  <mergeCells count="66">
    <mergeCell ref="AQ2:BL2"/>
    <mergeCell ref="C3:H3"/>
    <mergeCell ref="I3:J3"/>
    <mergeCell ref="K3:L3"/>
    <mergeCell ref="M3:N3"/>
    <mergeCell ref="O3:P3"/>
    <mergeCell ref="AA3:AB3"/>
    <mergeCell ref="BG3:BH3"/>
    <mergeCell ref="BI3:BJ3"/>
    <mergeCell ref="BK3:BL3"/>
    <mergeCell ref="AC3:AD3"/>
    <mergeCell ref="AE3:AF3"/>
    <mergeCell ref="AG3:AH3"/>
    <mergeCell ref="AI3:AJ3"/>
    <mergeCell ref="AK3:AL3"/>
    <mergeCell ref="AM3:AN3"/>
    <mergeCell ref="M1:Q1"/>
    <mergeCell ref="A2:A6"/>
    <mergeCell ref="B2:B6"/>
    <mergeCell ref="C2:AP2"/>
    <mergeCell ref="BE3:BF3"/>
    <mergeCell ref="AO3:AP3"/>
    <mergeCell ref="AQ3:AR3"/>
    <mergeCell ref="AS3:AT3"/>
    <mergeCell ref="AU3:AV3"/>
    <mergeCell ref="AW3:AX3"/>
    <mergeCell ref="AY3:AZ3"/>
    <mergeCell ref="O4:P5"/>
    <mergeCell ref="C5:D5"/>
    <mergeCell ref="E5:F5"/>
    <mergeCell ref="BA3:BB3"/>
    <mergeCell ref="BC3:BD3"/>
    <mergeCell ref="Q3:R3"/>
    <mergeCell ref="S3:T3"/>
    <mergeCell ref="U3:V3"/>
    <mergeCell ref="W3:X3"/>
    <mergeCell ref="Y3:Z3"/>
    <mergeCell ref="C4:F4"/>
    <mergeCell ref="G4:H5"/>
    <mergeCell ref="I4:J5"/>
    <mergeCell ref="K4:L5"/>
    <mergeCell ref="M4:N5"/>
    <mergeCell ref="AM4:AN5"/>
    <mergeCell ref="Q4:R5"/>
    <mergeCell ref="S4:T5"/>
    <mergeCell ref="U4:V5"/>
    <mergeCell ref="W4:X5"/>
    <mergeCell ref="Y4:Z5"/>
    <mergeCell ref="AA4:AB5"/>
    <mergeCell ref="AC4:AD5"/>
    <mergeCell ref="AE4:AF5"/>
    <mergeCell ref="AG4:AH5"/>
    <mergeCell ref="AI4:AJ5"/>
    <mergeCell ref="AK4:AL5"/>
    <mergeCell ref="BK4:BL4"/>
    <mergeCell ref="AO4:AP5"/>
    <mergeCell ref="AQ4:AR5"/>
    <mergeCell ref="AS4:AT5"/>
    <mergeCell ref="AU4:AV5"/>
    <mergeCell ref="AW4:AX5"/>
    <mergeCell ref="AY4:AZ5"/>
    <mergeCell ref="BA4:BB5"/>
    <mergeCell ref="BC4:BD5"/>
    <mergeCell ref="BE4:BF5"/>
    <mergeCell ref="BG4:BH5"/>
    <mergeCell ref="BI4:BJ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L53"/>
  <sheetViews>
    <sheetView topLeftCell="AZ37" workbookViewId="0">
      <selection activeCell="B53" sqref="B53:BL53"/>
    </sheetView>
  </sheetViews>
  <sheetFormatPr defaultRowHeight="15"/>
  <cols>
    <col min="1" max="1" width="7.140625" style="1" bestFit="1" customWidth="1"/>
    <col min="2" max="2" width="42" style="1" customWidth="1"/>
    <col min="3" max="3" width="10" style="1" customWidth="1"/>
    <col min="4" max="4" width="13.28515625" style="1" customWidth="1"/>
    <col min="5" max="8" width="10.140625" style="1" customWidth="1"/>
    <col min="9" max="9" width="9.42578125" style="1" customWidth="1"/>
    <col min="10" max="10" width="11.28515625" style="1" customWidth="1"/>
    <col min="11" max="11" width="10.28515625" style="1" customWidth="1"/>
    <col min="12" max="12" width="11.42578125" style="1" customWidth="1"/>
    <col min="13" max="13" width="10.28515625" style="1" customWidth="1"/>
    <col min="14" max="14" width="9.7109375" style="1" customWidth="1"/>
    <col min="15" max="15" width="11.5703125" style="1" customWidth="1"/>
    <col min="16" max="16" width="12" style="1" customWidth="1"/>
    <col min="17" max="17" width="11" style="1" customWidth="1"/>
    <col min="18" max="18" width="11.7109375" style="1" customWidth="1"/>
    <col min="19" max="19" width="9.140625" style="1" customWidth="1"/>
    <col min="20" max="20" width="11.28515625" style="1" bestFit="1" customWidth="1"/>
    <col min="21" max="25" width="9.140625" style="1" customWidth="1"/>
    <col min="26" max="26" width="12.140625" style="1" customWidth="1"/>
    <col min="27" max="27" width="11" style="1" customWidth="1"/>
    <col min="28" max="28" width="8.5703125" style="1" customWidth="1"/>
    <col min="29" max="29" width="9.42578125" style="1" customWidth="1"/>
    <col min="30" max="30" width="8" style="1" customWidth="1"/>
    <col min="31" max="31" width="9.28515625" style="1" customWidth="1"/>
    <col min="32" max="32" width="7.7109375" style="1" customWidth="1"/>
    <col min="33" max="33" width="10" style="1" bestFit="1" customWidth="1"/>
    <col min="34" max="34" width="9.28515625" style="1" bestFit="1" customWidth="1"/>
    <col min="35" max="35" width="10" style="1" bestFit="1" customWidth="1"/>
    <col min="36" max="36" width="9.28515625" style="1" bestFit="1" customWidth="1"/>
    <col min="37" max="37" width="10" style="1" bestFit="1" customWidth="1"/>
    <col min="38" max="38" width="9.28515625" style="1" bestFit="1" customWidth="1"/>
    <col min="39" max="39" width="10" style="1" bestFit="1" customWidth="1"/>
    <col min="40" max="40" width="9.28515625" style="1" bestFit="1" customWidth="1"/>
    <col min="41" max="41" width="10" style="1" bestFit="1" customWidth="1"/>
    <col min="42" max="42" width="9.28515625" style="1" bestFit="1" customWidth="1"/>
    <col min="43" max="52" width="9.28515625" style="1" customWidth="1"/>
    <col min="53" max="55" width="9.140625" style="1" customWidth="1"/>
    <col min="56" max="56" width="7.42578125" style="1" customWidth="1"/>
    <col min="57" max="57" width="8.42578125" style="1" customWidth="1"/>
    <col min="58" max="58" width="11.28515625" style="1" bestFit="1" customWidth="1"/>
    <col min="59" max="60" width="8.5703125" style="1" customWidth="1"/>
    <col min="61" max="61" width="13.7109375" style="1" customWidth="1"/>
    <col min="62" max="62" width="13.140625" style="1" customWidth="1"/>
    <col min="63" max="64" width="9.140625" style="1" customWidth="1"/>
    <col min="65" max="16384" width="9.140625" style="1"/>
  </cols>
  <sheetData>
    <row r="1" spans="1:64" ht="18.75">
      <c r="B1" s="1" t="s">
        <v>0</v>
      </c>
      <c r="D1" s="4" t="s">
        <v>1</v>
      </c>
      <c r="E1" s="4"/>
      <c r="F1" s="4"/>
      <c r="G1" s="4" t="s">
        <v>107</v>
      </c>
      <c r="H1" s="4"/>
      <c r="M1" s="112" t="s">
        <v>3</v>
      </c>
      <c r="N1" s="113"/>
      <c r="O1" s="113"/>
      <c r="P1" s="113"/>
      <c r="Q1" s="113"/>
    </row>
    <row r="2" spans="1:64" ht="18.75" customHeight="1">
      <c r="A2" s="74" t="s">
        <v>4</v>
      </c>
      <c r="B2" s="77" t="s">
        <v>5</v>
      </c>
      <c r="C2" s="82" t="s">
        <v>6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73"/>
      <c r="AQ2" s="82" t="s">
        <v>7</v>
      </c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73"/>
    </row>
    <row r="3" spans="1:64" ht="18.75" customHeight="1">
      <c r="A3" s="75"/>
      <c r="B3" s="78"/>
      <c r="C3" s="68">
        <v>1</v>
      </c>
      <c r="D3" s="91"/>
      <c r="E3" s="91"/>
      <c r="F3" s="91"/>
      <c r="G3" s="91"/>
      <c r="H3" s="69"/>
      <c r="I3" s="80">
        <v>2</v>
      </c>
      <c r="J3" s="80"/>
      <c r="K3" s="82">
        <v>3</v>
      </c>
      <c r="L3" s="83"/>
      <c r="M3" s="70">
        <v>4</v>
      </c>
      <c r="N3" s="70"/>
      <c r="O3" s="80">
        <v>5</v>
      </c>
      <c r="P3" s="80"/>
      <c r="Q3" s="68">
        <v>6</v>
      </c>
      <c r="R3" s="69"/>
      <c r="S3" s="68">
        <v>7</v>
      </c>
      <c r="T3" s="69"/>
      <c r="U3" s="80">
        <v>8</v>
      </c>
      <c r="V3" s="80"/>
      <c r="W3" s="68">
        <v>9</v>
      </c>
      <c r="X3" s="69"/>
      <c r="Y3" s="86">
        <v>10</v>
      </c>
      <c r="Z3" s="87"/>
      <c r="AA3" s="71">
        <v>11</v>
      </c>
      <c r="AB3" s="81"/>
      <c r="AC3" s="71">
        <v>12</v>
      </c>
      <c r="AD3" s="72"/>
      <c r="AE3" s="72">
        <v>13</v>
      </c>
      <c r="AF3" s="72"/>
      <c r="AG3" s="72">
        <v>14</v>
      </c>
      <c r="AH3" s="81"/>
      <c r="AI3" s="71">
        <v>15</v>
      </c>
      <c r="AJ3" s="72"/>
      <c r="AK3" s="72">
        <v>16</v>
      </c>
      <c r="AL3" s="72"/>
      <c r="AM3" s="72">
        <v>17</v>
      </c>
      <c r="AN3" s="72"/>
      <c r="AO3" s="72">
        <v>18</v>
      </c>
      <c r="AP3" s="73"/>
      <c r="AQ3" s="118">
        <v>19</v>
      </c>
      <c r="AR3" s="119"/>
      <c r="AS3" s="119">
        <v>20</v>
      </c>
      <c r="AT3" s="119"/>
      <c r="AU3" s="119">
        <v>21</v>
      </c>
      <c r="AV3" s="119"/>
      <c r="AW3" s="119">
        <v>22</v>
      </c>
      <c r="AX3" s="119"/>
      <c r="AY3" s="119">
        <v>23</v>
      </c>
      <c r="AZ3" s="120"/>
      <c r="BA3" s="68">
        <v>24</v>
      </c>
      <c r="BB3" s="69"/>
      <c r="BC3" s="68">
        <v>20</v>
      </c>
      <c r="BD3" s="69"/>
      <c r="BE3" s="68">
        <v>21</v>
      </c>
      <c r="BF3" s="69"/>
      <c r="BG3" s="68">
        <v>22</v>
      </c>
      <c r="BH3" s="69"/>
      <c r="BI3" s="70">
        <v>23</v>
      </c>
      <c r="BJ3" s="70"/>
      <c r="BK3" s="70">
        <v>24</v>
      </c>
      <c r="BL3" s="70"/>
    </row>
    <row r="4" spans="1:64">
      <c r="A4" s="75" t="s">
        <v>8</v>
      </c>
      <c r="B4" s="78"/>
      <c r="C4" s="88" t="s">
        <v>9</v>
      </c>
      <c r="D4" s="89"/>
      <c r="E4" s="89"/>
      <c r="F4" s="90"/>
      <c r="G4" s="92" t="s">
        <v>10</v>
      </c>
      <c r="H4" s="93"/>
      <c r="I4" s="100" t="s">
        <v>11</v>
      </c>
      <c r="J4" s="101"/>
      <c r="K4" s="100" t="s">
        <v>12</v>
      </c>
      <c r="L4" s="101"/>
      <c r="M4" s="104" t="s">
        <v>13</v>
      </c>
      <c r="N4" s="105"/>
      <c r="O4" s="108" t="s">
        <v>14</v>
      </c>
      <c r="P4" s="109"/>
      <c r="Q4" s="108" t="s">
        <v>15</v>
      </c>
      <c r="R4" s="109"/>
      <c r="S4" s="108" t="s">
        <v>16</v>
      </c>
      <c r="T4" s="109"/>
      <c r="U4" s="108" t="s">
        <v>17</v>
      </c>
      <c r="V4" s="109"/>
      <c r="W4" s="108" t="s">
        <v>18</v>
      </c>
      <c r="X4" s="109"/>
      <c r="Y4" s="52" t="s">
        <v>19</v>
      </c>
      <c r="Z4" s="53"/>
      <c r="AA4" s="96" t="s">
        <v>20</v>
      </c>
      <c r="AB4" s="97"/>
      <c r="AC4" s="96" t="s">
        <v>21</v>
      </c>
      <c r="AD4" s="97"/>
      <c r="AE4" s="96" t="s">
        <v>22</v>
      </c>
      <c r="AF4" s="97"/>
      <c r="AG4" s="96" t="s">
        <v>23</v>
      </c>
      <c r="AH4" s="97"/>
      <c r="AI4" s="96" t="s">
        <v>24</v>
      </c>
      <c r="AJ4" s="97"/>
      <c r="AK4" s="96" t="s">
        <v>25</v>
      </c>
      <c r="AL4" s="97"/>
      <c r="AM4" s="52" t="s">
        <v>26</v>
      </c>
      <c r="AN4" s="53"/>
      <c r="AO4" s="56" t="s">
        <v>27</v>
      </c>
      <c r="AP4" s="57"/>
      <c r="AQ4" s="56" t="s">
        <v>28</v>
      </c>
      <c r="AR4" s="57"/>
      <c r="AS4" s="60" t="s">
        <v>29</v>
      </c>
      <c r="AT4" s="61"/>
      <c r="AU4" s="60" t="s">
        <v>30</v>
      </c>
      <c r="AV4" s="61"/>
      <c r="AW4" s="60" t="s">
        <v>31</v>
      </c>
      <c r="AX4" s="61"/>
      <c r="AY4" s="60" t="s">
        <v>32</v>
      </c>
      <c r="AZ4" s="61"/>
      <c r="BA4" s="114" t="s">
        <v>33</v>
      </c>
      <c r="BB4" s="115"/>
      <c r="BC4" s="114" t="s">
        <v>34</v>
      </c>
      <c r="BD4" s="115"/>
      <c r="BE4" s="114" t="s">
        <v>35</v>
      </c>
      <c r="BF4" s="115"/>
      <c r="BG4" s="64" t="s">
        <v>36</v>
      </c>
      <c r="BH4" s="65"/>
      <c r="BI4" s="50" t="s">
        <v>37</v>
      </c>
      <c r="BJ4" s="51"/>
      <c r="BK4" s="50" t="s">
        <v>38</v>
      </c>
      <c r="BL4" s="51"/>
    </row>
    <row r="5" spans="1:64">
      <c r="A5" s="75"/>
      <c r="B5" s="78"/>
      <c r="C5" s="88" t="s">
        <v>39</v>
      </c>
      <c r="D5" s="90"/>
      <c r="E5" s="88" t="s">
        <v>40</v>
      </c>
      <c r="F5" s="90"/>
      <c r="G5" s="94"/>
      <c r="H5" s="95"/>
      <c r="I5" s="102"/>
      <c r="J5" s="103"/>
      <c r="K5" s="102"/>
      <c r="L5" s="103"/>
      <c r="M5" s="106"/>
      <c r="N5" s="107"/>
      <c r="O5" s="110"/>
      <c r="P5" s="111"/>
      <c r="Q5" s="110"/>
      <c r="R5" s="111"/>
      <c r="S5" s="110"/>
      <c r="T5" s="111"/>
      <c r="U5" s="110"/>
      <c r="V5" s="111"/>
      <c r="W5" s="110"/>
      <c r="X5" s="111"/>
      <c r="Y5" s="54"/>
      <c r="Z5" s="55"/>
      <c r="AA5" s="98"/>
      <c r="AB5" s="99"/>
      <c r="AC5" s="98"/>
      <c r="AD5" s="99"/>
      <c r="AE5" s="98"/>
      <c r="AF5" s="99"/>
      <c r="AG5" s="98"/>
      <c r="AH5" s="99"/>
      <c r="AI5" s="98"/>
      <c r="AJ5" s="99"/>
      <c r="AK5" s="98"/>
      <c r="AL5" s="99"/>
      <c r="AM5" s="54"/>
      <c r="AN5" s="55"/>
      <c r="AO5" s="58"/>
      <c r="AP5" s="59"/>
      <c r="AQ5" s="58"/>
      <c r="AR5" s="59"/>
      <c r="AS5" s="62"/>
      <c r="AT5" s="63"/>
      <c r="AU5" s="62"/>
      <c r="AV5" s="63"/>
      <c r="AW5" s="62"/>
      <c r="AX5" s="63"/>
      <c r="AY5" s="62"/>
      <c r="AZ5" s="63"/>
      <c r="BA5" s="116"/>
      <c r="BB5" s="117"/>
      <c r="BC5" s="116"/>
      <c r="BD5" s="117"/>
      <c r="BE5" s="116"/>
      <c r="BF5" s="117"/>
      <c r="BG5" s="66"/>
      <c r="BH5" s="67"/>
      <c r="BI5" s="25"/>
      <c r="BJ5" s="26"/>
      <c r="BK5" s="25"/>
      <c r="BL5" s="26"/>
    </row>
    <row r="6" spans="1:64" ht="15.75">
      <c r="A6" s="76"/>
      <c r="B6" s="79"/>
      <c r="C6" s="5" t="s">
        <v>41</v>
      </c>
      <c r="D6" s="5" t="s">
        <v>42</v>
      </c>
      <c r="E6" s="5" t="s">
        <v>41</v>
      </c>
      <c r="F6" s="5" t="s">
        <v>42</v>
      </c>
      <c r="G6" s="18" t="s">
        <v>41</v>
      </c>
      <c r="H6" s="18" t="s">
        <v>42</v>
      </c>
      <c r="I6" s="5" t="s">
        <v>41</v>
      </c>
      <c r="J6" s="5" t="s">
        <v>42</v>
      </c>
      <c r="K6" s="5" t="s">
        <v>41</v>
      </c>
      <c r="L6" s="5" t="s">
        <v>42</v>
      </c>
      <c r="M6" s="6" t="s">
        <v>41</v>
      </c>
      <c r="N6" s="6" t="s">
        <v>42</v>
      </c>
      <c r="O6" s="5" t="s">
        <v>41</v>
      </c>
      <c r="P6" s="5" t="s">
        <v>42</v>
      </c>
      <c r="Q6" s="5" t="s">
        <v>41</v>
      </c>
      <c r="R6" s="5" t="s">
        <v>42</v>
      </c>
      <c r="S6" s="5" t="s">
        <v>41</v>
      </c>
      <c r="T6" s="5" t="s">
        <v>42</v>
      </c>
      <c r="U6" s="5" t="s">
        <v>41</v>
      </c>
      <c r="V6" s="5" t="s">
        <v>42</v>
      </c>
      <c r="W6" s="5" t="s">
        <v>41</v>
      </c>
      <c r="X6" s="5" t="s">
        <v>42</v>
      </c>
      <c r="Y6" s="6" t="s">
        <v>41</v>
      </c>
      <c r="Z6" s="6" t="s">
        <v>42</v>
      </c>
      <c r="AA6" s="5" t="s">
        <v>41</v>
      </c>
      <c r="AB6" s="5" t="s">
        <v>42</v>
      </c>
      <c r="AC6" s="5" t="s">
        <v>41</v>
      </c>
      <c r="AD6" s="5" t="s">
        <v>42</v>
      </c>
      <c r="AE6" s="5" t="s">
        <v>41</v>
      </c>
      <c r="AF6" s="5" t="s">
        <v>42</v>
      </c>
      <c r="AG6" s="5" t="s">
        <v>41</v>
      </c>
      <c r="AH6" s="5" t="s">
        <v>42</v>
      </c>
      <c r="AI6" s="5" t="s">
        <v>41</v>
      </c>
      <c r="AJ6" s="5" t="s">
        <v>42</v>
      </c>
      <c r="AK6" s="5" t="s">
        <v>41</v>
      </c>
      <c r="AL6" s="5" t="s">
        <v>42</v>
      </c>
      <c r="AM6" s="5" t="s">
        <v>41</v>
      </c>
      <c r="AN6" s="5" t="s">
        <v>42</v>
      </c>
      <c r="AO6" s="5" t="s">
        <v>41</v>
      </c>
      <c r="AP6" s="5" t="s">
        <v>42</v>
      </c>
      <c r="AQ6" s="5" t="s">
        <v>41</v>
      </c>
      <c r="AR6" s="5" t="s">
        <v>42</v>
      </c>
      <c r="AS6" s="5" t="s">
        <v>41</v>
      </c>
      <c r="AT6" s="5" t="s">
        <v>42</v>
      </c>
      <c r="AU6" s="5" t="s">
        <v>41</v>
      </c>
      <c r="AV6" s="5" t="s">
        <v>42</v>
      </c>
      <c r="AW6" s="5" t="s">
        <v>41</v>
      </c>
      <c r="AX6" s="5" t="s">
        <v>42</v>
      </c>
      <c r="AY6" s="5" t="s">
        <v>41</v>
      </c>
      <c r="AZ6" s="5" t="s">
        <v>42</v>
      </c>
      <c r="BA6" s="5" t="s">
        <v>41</v>
      </c>
      <c r="BB6" s="5" t="s">
        <v>42</v>
      </c>
      <c r="BC6" s="5" t="s">
        <v>41</v>
      </c>
      <c r="BD6" s="5" t="s">
        <v>42</v>
      </c>
      <c r="BE6" s="5" t="s">
        <v>41</v>
      </c>
      <c r="BF6" s="5" t="s">
        <v>42</v>
      </c>
      <c r="BG6" s="5" t="s">
        <v>41</v>
      </c>
      <c r="BH6" s="5" t="s">
        <v>42</v>
      </c>
      <c r="BI6" s="6" t="s">
        <v>41</v>
      </c>
      <c r="BJ6" s="6" t="s">
        <v>42</v>
      </c>
      <c r="BK6" s="6" t="s">
        <v>41</v>
      </c>
      <c r="BL6" s="6" t="s">
        <v>42</v>
      </c>
    </row>
    <row r="7" spans="1:64" ht="21" customHeight="1">
      <c r="A7" s="14">
        <v>1</v>
      </c>
      <c r="B7" s="15" t="s">
        <v>43</v>
      </c>
      <c r="C7" s="8">
        <v>11400</v>
      </c>
      <c r="D7" s="8">
        <v>5862157</v>
      </c>
      <c r="E7" s="8">
        <v>2214</v>
      </c>
      <c r="F7" s="8">
        <v>68501</v>
      </c>
      <c r="G7" s="19">
        <f>SUM(C7,E7)</f>
        <v>13614</v>
      </c>
      <c r="H7" s="19">
        <f>SUM(D7,F7)</f>
        <v>5930658</v>
      </c>
      <c r="I7" s="8">
        <v>980</v>
      </c>
      <c r="J7" s="8">
        <v>158429</v>
      </c>
      <c r="K7" s="8">
        <v>2000</v>
      </c>
      <c r="L7" s="8">
        <v>234367</v>
      </c>
      <c r="M7" s="7">
        <f>SUM(G7,I7,K7)</f>
        <v>16594</v>
      </c>
      <c r="N7" s="7">
        <f>SUM(H7,J7,L7)</f>
        <v>6323454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7">
        <f>SUM(O7+Q7+S7+U7+W7)</f>
        <v>0</v>
      </c>
      <c r="Z7" s="7">
        <f>SUM(P7+R7+T7+V7+X7)</f>
        <v>0</v>
      </c>
      <c r="AA7" s="12">
        <v>0</v>
      </c>
      <c r="AB7" s="12">
        <v>0</v>
      </c>
      <c r="AC7" s="12">
        <v>1400</v>
      </c>
      <c r="AD7" s="12">
        <v>90677</v>
      </c>
      <c r="AE7" s="12">
        <v>550</v>
      </c>
      <c r="AF7" s="12">
        <v>1010000</v>
      </c>
      <c r="AG7" s="12">
        <v>0</v>
      </c>
      <c r="AH7" s="12">
        <v>0</v>
      </c>
      <c r="AI7" s="12">
        <v>0</v>
      </c>
      <c r="AJ7" s="12">
        <v>0</v>
      </c>
      <c r="AK7" s="12">
        <v>0</v>
      </c>
      <c r="AL7" s="12">
        <v>0</v>
      </c>
      <c r="AM7" s="20">
        <f>SUM(M7,Y7,AA7,AC7,AE7,AG7,AI7,AK7)</f>
        <v>18544</v>
      </c>
      <c r="AN7" s="20">
        <f>SUM(N7,Z7,AB7,AD7,AF7,AH7,AJ7,AL7)</f>
        <v>7424131</v>
      </c>
      <c r="AO7" s="12">
        <v>0</v>
      </c>
      <c r="AP7" s="12">
        <v>0</v>
      </c>
      <c r="AQ7" s="12">
        <v>11000</v>
      </c>
      <c r="AR7" s="12">
        <v>1272627</v>
      </c>
      <c r="AS7" s="12">
        <v>318</v>
      </c>
      <c r="AT7" s="12">
        <v>158452</v>
      </c>
      <c r="AU7" s="12">
        <v>0</v>
      </c>
      <c r="AV7" s="12">
        <v>0</v>
      </c>
      <c r="AW7" s="12">
        <v>0</v>
      </c>
      <c r="AX7" s="12">
        <v>0</v>
      </c>
      <c r="AY7" s="7">
        <f>SUM(AS7+AU7+AW7)</f>
        <v>318</v>
      </c>
      <c r="AZ7" s="7">
        <f>SUM(AT7+AV7+AX7)</f>
        <v>158452</v>
      </c>
      <c r="BA7" s="8">
        <v>0</v>
      </c>
      <c r="BB7" s="8">
        <v>0</v>
      </c>
      <c r="BC7" s="8">
        <v>0</v>
      </c>
      <c r="BD7" s="8">
        <v>0</v>
      </c>
      <c r="BE7" s="8">
        <v>547</v>
      </c>
      <c r="BF7" s="8">
        <v>164267</v>
      </c>
      <c r="BG7" s="8">
        <v>0</v>
      </c>
      <c r="BH7" s="8">
        <v>0</v>
      </c>
      <c r="BI7" s="7">
        <f>SUM(AQ7,AY7,BA7,BC7,BE7,BG7)</f>
        <v>11865</v>
      </c>
      <c r="BJ7" s="7">
        <f>SUM(AR7,AZ7,BB7,BD7,BF7,BH7)</f>
        <v>1595346</v>
      </c>
      <c r="BK7" s="7">
        <f>SUM(AM7,BI7)</f>
        <v>30409</v>
      </c>
      <c r="BL7" s="7">
        <f>SUM(AN7,BJ7)</f>
        <v>9019477</v>
      </c>
    </row>
    <row r="8" spans="1:64" ht="20.25">
      <c r="A8" s="14">
        <v>2</v>
      </c>
      <c r="B8" s="15" t="s">
        <v>44</v>
      </c>
      <c r="C8" s="8">
        <v>1087</v>
      </c>
      <c r="D8" s="8">
        <v>567235</v>
      </c>
      <c r="E8" s="8">
        <v>1895</v>
      </c>
      <c r="F8" s="8">
        <v>61115</v>
      </c>
      <c r="G8" s="19">
        <f t="shared" ref="G8:H53" si="0">SUM(C8,E8)</f>
        <v>2982</v>
      </c>
      <c r="H8" s="19">
        <f t="shared" si="0"/>
        <v>628350</v>
      </c>
      <c r="I8" s="8">
        <v>446</v>
      </c>
      <c r="J8" s="8">
        <v>82290</v>
      </c>
      <c r="K8" s="8">
        <v>1840</v>
      </c>
      <c r="L8" s="8">
        <v>207466</v>
      </c>
      <c r="M8" s="7">
        <f t="shared" ref="M8:N53" si="1">SUM(G8,I8,K8)</f>
        <v>5268</v>
      </c>
      <c r="N8" s="7">
        <f t="shared" si="1"/>
        <v>918106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7">
        <f t="shared" ref="Y8:Y53" si="2">SUM(O8+Q8+S8+U8+W8)</f>
        <v>0</v>
      </c>
      <c r="Z8" s="7">
        <f t="shared" ref="Z8:Z53" si="3">SUM(P8+R8+T8+V8+X8)</f>
        <v>0</v>
      </c>
      <c r="AA8" s="12">
        <v>0</v>
      </c>
      <c r="AB8" s="12">
        <v>0</v>
      </c>
      <c r="AC8" s="12">
        <v>108</v>
      </c>
      <c r="AD8" s="12">
        <v>21465</v>
      </c>
      <c r="AE8" s="12">
        <v>112</v>
      </c>
      <c r="AF8" s="12">
        <v>220000</v>
      </c>
      <c r="AG8" s="12">
        <v>0</v>
      </c>
      <c r="AH8" s="12">
        <v>0</v>
      </c>
      <c r="AI8" s="12">
        <v>0</v>
      </c>
      <c r="AJ8" s="12">
        <v>0</v>
      </c>
      <c r="AK8" s="12">
        <v>0</v>
      </c>
      <c r="AL8" s="12">
        <v>0</v>
      </c>
      <c r="AM8" s="20">
        <f t="shared" ref="AM8:AN53" si="4">SUM(M8,Y8,AA8,AC8,AE8,AG8,AI8,AK8)</f>
        <v>5488</v>
      </c>
      <c r="AN8" s="20">
        <f t="shared" ref="AN8:AN52" si="5">SUM(N8+Z8+AB8+AD8+AF8+AH8+AJ8+AL8)</f>
        <v>1159571</v>
      </c>
      <c r="AO8" s="12">
        <v>0</v>
      </c>
      <c r="AP8" s="12">
        <v>0</v>
      </c>
      <c r="AQ8" s="12">
        <v>1250</v>
      </c>
      <c r="AR8" s="12">
        <v>165170</v>
      </c>
      <c r="AS8" s="12">
        <v>181</v>
      </c>
      <c r="AT8" s="12">
        <v>90960</v>
      </c>
      <c r="AU8" s="12">
        <v>0</v>
      </c>
      <c r="AV8" s="12">
        <v>0</v>
      </c>
      <c r="AW8" s="12">
        <v>0</v>
      </c>
      <c r="AX8" s="12">
        <v>0</v>
      </c>
      <c r="AY8" s="7">
        <f t="shared" ref="AY8:AZ53" si="6">SUM(AS8+AU8+AW8)</f>
        <v>181</v>
      </c>
      <c r="AZ8" s="7">
        <f t="shared" si="6"/>
        <v>90960</v>
      </c>
      <c r="BA8" s="8">
        <v>0</v>
      </c>
      <c r="BB8" s="8">
        <v>0</v>
      </c>
      <c r="BC8" s="8">
        <v>0</v>
      </c>
      <c r="BD8" s="8">
        <v>0</v>
      </c>
      <c r="BE8" s="8">
        <v>580</v>
      </c>
      <c r="BF8" s="8">
        <v>204706</v>
      </c>
      <c r="BG8" s="8">
        <v>0</v>
      </c>
      <c r="BH8" s="8">
        <v>0</v>
      </c>
      <c r="BI8" s="7">
        <f t="shared" ref="BI8:BJ53" si="7">SUM(AQ8,AY8,BA8,BC8,BE8,BG8)</f>
        <v>2011</v>
      </c>
      <c r="BJ8" s="7">
        <f t="shared" si="7"/>
        <v>460836</v>
      </c>
      <c r="BK8" s="7">
        <f t="shared" ref="BK8:BL53" si="8">SUM(AM8,BI8)</f>
        <v>7499</v>
      </c>
      <c r="BL8" s="7">
        <f t="shared" si="8"/>
        <v>1620407</v>
      </c>
    </row>
    <row r="9" spans="1:64" ht="20.25">
      <c r="A9" s="14">
        <v>3</v>
      </c>
      <c r="B9" s="15" t="s">
        <v>45</v>
      </c>
      <c r="C9" s="8">
        <v>845</v>
      </c>
      <c r="D9" s="8">
        <v>231995</v>
      </c>
      <c r="E9" s="8">
        <v>145</v>
      </c>
      <c r="F9" s="8">
        <v>3700</v>
      </c>
      <c r="G9" s="19">
        <f t="shared" si="0"/>
        <v>990</v>
      </c>
      <c r="H9" s="19">
        <f t="shared" si="0"/>
        <v>235695</v>
      </c>
      <c r="I9" s="8">
        <v>226</v>
      </c>
      <c r="J9" s="8">
        <v>45850</v>
      </c>
      <c r="K9" s="8">
        <v>440</v>
      </c>
      <c r="L9" s="8">
        <v>43380</v>
      </c>
      <c r="M9" s="7">
        <f t="shared" si="1"/>
        <v>1656</v>
      </c>
      <c r="N9" s="7">
        <f t="shared" si="1"/>
        <v>324925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7">
        <f t="shared" si="2"/>
        <v>0</v>
      </c>
      <c r="Z9" s="7">
        <f t="shared" si="3"/>
        <v>0</v>
      </c>
      <c r="AA9" s="12">
        <v>0</v>
      </c>
      <c r="AB9" s="12">
        <v>0</v>
      </c>
      <c r="AC9" s="12">
        <v>56</v>
      </c>
      <c r="AD9" s="12">
        <v>11337</v>
      </c>
      <c r="AE9" s="12">
        <v>55</v>
      </c>
      <c r="AF9" s="12">
        <v>105000</v>
      </c>
      <c r="AG9" s="12">
        <v>0</v>
      </c>
      <c r="AH9" s="12">
        <v>0</v>
      </c>
      <c r="AI9" s="12">
        <v>0</v>
      </c>
      <c r="AJ9" s="12">
        <v>0</v>
      </c>
      <c r="AK9" s="12">
        <v>0</v>
      </c>
      <c r="AL9" s="12">
        <v>0</v>
      </c>
      <c r="AM9" s="20">
        <f t="shared" si="4"/>
        <v>1767</v>
      </c>
      <c r="AN9" s="20">
        <f t="shared" si="5"/>
        <v>441262</v>
      </c>
      <c r="AO9" s="12">
        <v>0</v>
      </c>
      <c r="AP9" s="12">
        <v>0</v>
      </c>
      <c r="AQ9" s="12">
        <v>480</v>
      </c>
      <c r="AR9" s="12">
        <v>46250</v>
      </c>
      <c r="AS9" s="12">
        <v>7</v>
      </c>
      <c r="AT9" s="12">
        <v>3200</v>
      </c>
      <c r="AU9" s="12">
        <v>0</v>
      </c>
      <c r="AV9" s="12">
        <v>0</v>
      </c>
      <c r="AW9" s="12">
        <v>0</v>
      </c>
      <c r="AX9" s="12">
        <v>0</v>
      </c>
      <c r="AY9" s="7">
        <f t="shared" si="6"/>
        <v>7</v>
      </c>
      <c r="AZ9" s="7">
        <f t="shared" si="6"/>
        <v>3200</v>
      </c>
      <c r="BA9" s="8">
        <v>0</v>
      </c>
      <c r="BB9" s="8">
        <v>0</v>
      </c>
      <c r="BC9" s="8">
        <v>0</v>
      </c>
      <c r="BD9" s="8">
        <v>0</v>
      </c>
      <c r="BE9" s="8">
        <v>20</v>
      </c>
      <c r="BF9" s="8">
        <v>6100</v>
      </c>
      <c r="BG9" s="8">
        <v>0</v>
      </c>
      <c r="BH9" s="8">
        <v>0</v>
      </c>
      <c r="BI9" s="7">
        <f t="shared" si="7"/>
        <v>507</v>
      </c>
      <c r="BJ9" s="7">
        <f t="shared" si="7"/>
        <v>55550</v>
      </c>
      <c r="BK9" s="7">
        <f t="shared" si="8"/>
        <v>2274</v>
      </c>
      <c r="BL9" s="7">
        <f t="shared" si="8"/>
        <v>496812</v>
      </c>
    </row>
    <row r="10" spans="1:64" ht="20.25">
      <c r="A10" s="14">
        <v>4</v>
      </c>
      <c r="B10" s="15" t="s">
        <v>46</v>
      </c>
      <c r="C10" s="9">
        <v>3450</v>
      </c>
      <c r="D10" s="9">
        <v>1389918</v>
      </c>
      <c r="E10" s="9">
        <v>2815</v>
      </c>
      <c r="F10" s="9">
        <v>71458</v>
      </c>
      <c r="G10" s="19">
        <f t="shared" si="0"/>
        <v>6265</v>
      </c>
      <c r="H10" s="19">
        <f t="shared" si="0"/>
        <v>1461376</v>
      </c>
      <c r="I10" s="9">
        <v>1020</v>
      </c>
      <c r="J10" s="9">
        <v>182430</v>
      </c>
      <c r="K10" s="9">
        <v>1600</v>
      </c>
      <c r="L10" s="9">
        <v>187336</v>
      </c>
      <c r="M10" s="7">
        <f t="shared" si="1"/>
        <v>8885</v>
      </c>
      <c r="N10" s="7">
        <f t="shared" si="1"/>
        <v>1831142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7">
        <f t="shared" si="2"/>
        <v>0</v>
      </c>
      <c r="Z10" s="7">
        <f t="shared" si="3"/>
        <v>0</v>
      </c>
      <c r="AA10" s="12">
        <v>0</v>
      </c>
      <c r="AB10" s="12">
        <v>0</v>
      </c>
      <c r="AC10" s="12">
        <v>800</v>
      </c>
      <c r="AD10" s="12">
        <v>64753</v>
      </c>
      <c r="AE10" s="12">
        <v>432</v>
      </c>
      <c r="AF10" s="12">
        <v>800000</v>
      </c>
      <c r="AG10" s="12">
        <v>0</v>
      </c>
      <c r="AH10" s="12">
        <v>0</v>
      </c>
      <c r="AI10" s="12">
        <v>0</v>
      </c>
      <c r="AJ10" s="12">
        <v>0</v>
      </c>
      <c r="AK10" s="12">
        <v>0</v>
      </c>
      <c r="AL10" s="12">
        <v>0</v>
      </c>
      <c r="AM10" s="20">
        <f t="shared" si="4"/>
        <v>10117</v>
      </c>
      <c r="AN10" s="20">
        <f t="shared" si="5"/>
        <v>2695895</v>
      </c>
      <c r="AO10" s="12">
        <v>0</v>
      </c>
      <c r="AP10" s="12">
        <v>0</v>
      </c>
      <c r="AQ10" s="12">
        <v>1400</v>
      </c>
      <c r="AR10" s="12">
        <v>174185</v>
      </c>
      <c r="AS10" s="12">
        <v>155</v>
      </c>
      <c r="AT10" s="12">
        <v>77633</v>
      </c>
      <c r="AU10" s="12">
        <v>0</v>
      </c>
      <c r="AV10" s="12">
        <v>0</v>
      </c>
      <c r="AW10" s="12">
        <v>0</v>
      </c>
      <c r="AX10" s="12">
        <v>0</v>
      </c>
      <c r="AY10" s="7">
        <f t="shared" si="6"/>
        <v>155</v>
      </c>
      <c r="AZ10" s="7">
        <f t="shared" si="6"/>
        <v>77633</v>
      </c>
      <c r="BA10" s="9">
        <v>0</v>
      </c>
      <c r="BB10" s="9">
        <v>0</v>
      </c>
      <c r="BC10" s="9">
        <v>0</v>
      </c>
      <c r="BD10" s="9">
        <v>0</v>
      </c>
      <c r="BE10" s="9">
        <v>1465</v>
      </c>
      <c r="BF10" s="9">
        <v>607192</v>
      </c>
      <c r="BG10" s="9">
        <v>0</v>
      </c>
      <c r="BH10" s="9">
        <v>0</v>
      </c>
      <c r="BI10" s="7">
        <f t="shared" si="7"/>
        <v>3020</v>
      </c>
      <c r="BJ10" s="7">
        <f t="shared" si="7"/>
        <v>859010</v>
      </c>
      <c r="BK10" s="7">
        <f t="shared" si="8"/>
        <v>13137</v>
      </c>
      <c r="BL10" s="7">
        <f t="shared" si="8"/>
        <v>3554905</v>
      </c>
    </row>
    <row r="11" spans="1:64" ht="20.25">
      <c r="A11" s="14">
        <v>5</v>
      </c>
      <c r="B11" s="15" t="s">
        <v>47</v>
      </c>
      <c r="C11" s="8">
        <v>989</v>
      </c>
      <c r="D11" s="8">
        <v>495560</v>
      </c>
      <c r="E11" s="8">
        <v>1450</v>
      </c>
      <c r="F11" s="8">
        <v>46660</v>
      </c>
      <c r="G11" s="19">
        <f t="shared" si="0"/>
        <v>2439</v>
      </c>
      <c r="H11" s="19">
        <f t="shared" si="0"/>
        <v>542220</v>
      </c>
      <c r="I11" s="8">
        <v>464</v>
      </c>
      <c r="J11" s="8">
        <v>73426</v>
      </c>
      <c r="K11" s="8">
        <v>564</v>
      </c>
      <c r="L11" s="8">
        <v>83560</v>
      </c>
      <c r="M11" s="7">
        <f t="shared" si="1"/>
        <v>3467</v>
      </c>
      <c r="N11" s="7">
        <f t="shared" si="1"/>
        <v>699206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7">
        <f t="shared" si="2"/>
        <v>0</v>
      </c>
      <c r="Z11" s="7">
        <f t="shared" si="3"/>
        <v>0</v>
      </c>
      <c r="AA11" s="12">
        <v>0</v>
      </c>
      <c r="AB11" s="12">
        <v>0</v>
      </c>
      <c r="AC11" s="12">
        <v>80</v>
      </c>
      <c r="AD11" s="12">
        <v>17570</v>
      </c>
      <c r="AE11" s="12">
        <v>145</v>
      </c>
      <c r="AF11" s="12">
        <v>280000</v>
      </c>
      <c r="AG11" s="12">
        <v>0</v>
      </c>
      <c r="AH11" s="12">
        <v>0</v>
      </c>
      <c r="AI11" s="12">
        <v>0</v>
      </c>
      <c r="AJ11" s="12">
        <v>0</v>
      </c>
      <c r="AK11" s="12">
        <v>0</v>
      </c>
      <c r="AL11" s="12">
        <v>0</v>
      </c>
      <c r="AM11" s="20">
        <f t="shared" si="4"/>
        <v>3692</v>
      </c>
      <c r="AN11" s="20">
        <f t="shared" si="5"/>
        <v>996776</v>
      </c>
      <c r="AO11" s="12">
        <v>0</v>
      </c>
      <c r="AP11" s="12">
        <v>0</v>
      </c>
      <c r="AQ11" s="12">
        <v>560</v>
      </c>
      <c r="AR11" s="12">
        <v>69542</v>
      </c>
      <c r="AS11" s="12">
        <v>56</v>
      </c>
      <c r="AT11" s="12">
        <v>28100</v>
      </c>
      <c r="AU11" s="12">
        <v>0</v>
      </c>
      <c r="AV11" s="12">
        <v>0</v>
      </c>
      <c r="AW11" s="12">
        <v>0</v>
      </c>
      <c r="AX11" s="12">
        <v>0</v>
      </c>
      <c r="AY11" s="7">
        <f t="shared" si="6"/>
        <v>56</v>
      </c>
      <c r="AZ11" s="7">
        <f t="shared" si="6"/>
        <v>28100</v>
      </c>
      <c r="BA11" s="8">
        <v>0</v>
      </c>
      <c r="BB11" s="8">
        <v>0</v>
      </c>
      <c r="BC11" s="8">
        <v>0</v>
      </c>
      <c r="BD11" s="8">
        <v>0</v>
      </c>
      <c r="BE11" s="8">
        <v>354</v>
      </c>
      <c r="BF11" s="8">
        <v>106269</v>
      </c>
      <c r="BG11" s="8">
        <v>0</v>
      </c>
      <c r="BH11" s="8">
        <v>0</v>
      </c>
      <c r="BI11" s="7">
        <f t="shared" si="7"/>
        <v>970</v>
      </c>
      <c r="BJ11" s="7">
        <f t="shared" si="7"/>
        <v>203911</v>
      </c>
      <c r="BK11" s="7">
        <f t="shared" si="8"/>
        <v>4662</v>
      </c>
      <c r="BL11" s="7">
        <f t="shared" si="8"/>
        <v>1200687</v>
      </c>
    </row>
    <row r="12" spans="1:64" ht="20.25">
      <c r="A12" s="14">
        <v>6</v>
      </c>
      <c r="B12" s="15" t="s">
        <v>48</v>
      </c>
      <c r="C12" s="8">
        <v>432</v>
      </c>
      <c r="D12" s="8">
        <v>20000</v>
      </c>
      <c r="E12" s="8">
        <v>10</v>
      </c>
      <c r="F12" s="8">
        <v>200</v>
      </c>
      <c r="G12" s="19">
        <f t="shared" si="0"/>
        <v>442</v>
      </c>
      <c r="H12" s="19">
        <f t="shared" si="0"/>
        <v>20200</v>
      </c>
      <c r="I12" s="8">
        <v>12</v>
      </c>
      <c r="J12" s="8">
        <v>500</v>
      </c>
      <c r="K12" s="8">
        <v>10</v>
      </c>
      <c r="L12" s="8">
        <v>300</v>
      </c>
      <c r="M12" s="7">
        <f t="shared" si="1"/>
        <v>464</v>
      </c>
      <c r="N12" s="7">
        <f t="shared" si="1"/>
        <v>21000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7">
        <f t="shared" si="2"/>
        <v>0</v>
      </c>
      <c r="Z12" s="7">
        <f t="shared" si="3"/>
        <v>0</v>
      </c>
      <c r="AA12" s="12">
        <v>0</v>
      </c>
      <c r="AB12" s="12">
        <v>0</v>
      </c>
      <c r="AC12" s="12">
        <v>15</v>
      </c>
      <c r="AD12" s="12">
        <v>500</v>
      </c>
      <c r="AE12" s="12">
        <v>15</v>
      </c>
      <c r="AF12" s="12">
        <v>3000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20">
        <f t="shared" si="4"/>
        <v>494</v>
      </c>
      <c r="AN12" s="20">
        <f t="shared" si="5"/>
        <v>24500</v>
      </c>
      <c r="AO12" s="12">
        <v>0</v>
      </c>
      <c r="AP12" s="12">
        <v>0</v>
      </c>
      <c r="AQ12" s="12">
        <v>4</v>
      </c>
      <c r="AR12" s="12">
        <v>100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7">
        <f t="shared" si="6"/>
        <v>0</v>
      </c>
      <c r="AZ12" s="7">
        <f t="shared" si="6"/>
        <v>0</v>
      </c>
      <c r="BA12" s="8">
        <v>0</v>
      </c>
      <c r="BB12" s="8">
        <v>0</v>
      </c>
      <c r="BC12" s="8">
        <v>0</v>
      </c>
      <c r="BD12" s="8">
        <v>0</v>
      </c>
      <c r="BE12" s="8">
        <v>12</v>
      </c>
      <c r="BF12" s="8">
        <v>2500</v>
      </c>
      <c r="BG12" s="8">
        <v>0</v>
      </c>
      <c r="BH12" s="8">
        <v>0</v>
      </c>
      <c r="BI12" s="7">
        <f t="shared" si="7"/>
        <v>16</v>
      </c>
      <c r="BJ12" s="7">
        <f t="shared" si="7"/>
        <v>2600</v>
      </c>
      <c r="BK12" s="7">
        <f t="shared" si="8"/>
        <v>510</v>
      </c>
      <c r="BL12" s="7">
        <f t="shared" si="8"/>
        <v>27100</v>
      </c>
    </row>
    <row r="13" spans="1:64" ht="20.25">
      <c r="A13" s="14">
        <v>7</v>
      </c>
      <c r="B13" s="15" t="s">
        <v>49</v>
      </c>
      <c r="C13" s="8">
        <v>125</v>
      </c>
      <c r="D13" s="8">
        <v>3600</v>
      </c>
      <c r="E13" s="8">
        <v>112</v>
      </c>
      <c r="F13" s="8">
        <v>2000</v>
      </c>
      <c r="G13" s="19">
        <f t="shared" si="0"/>
        <v>237</v>
      </c>
      <c r="H13" s="19">
        <f t="shared" si="0"/>
        <v>5600</v>
      </c>
      <c r="I13" s="8">
        <v>28</v>
      </c>
      <c r="J13" s="8">
        <v>6400</v>
      </c>
      <c r="K13" s="8">
        <v>40</v>
      </c>
      <c r="L13" s="8">
        <v>6000</v>
      </c>
      <c r="M13" s="7">
        <f t="shared" si="1"/>
        <v>305</v>
      </c>
      <c r="N13" s="7">
        <f t="shared" si="1"/>
        <v>18000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7">
        <f t="shared" si="2"/>
        <v>0</v>
      </c>
      <c r="Z13" s="7">
        <f t="shared" si="3"/>
        <v>0</v>
      </c>
      <c r="AA13" s="12">
        <v>0</v>
      </c>
      <c r="AB13" s="12">
        <v>0</v>
      </c>
      <c r="AC13" s="12">
        <v>54</v>
      </c>
      <c r="AD13" s="12">
        <v>11200</v>
      </c>
      <c r="AE13" s="12">
        <v>55</v>
      </c>
      <c r="AF13" s="12">
        <v>70000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20">
        <f t="shared" si="4"/>
        <v>414</v>
      </c>
      <c r="AN13" s="20">
        <f t="shared" si="5"/>
        <v>99200</v>
      </c>
      <c r="AO13" s="12">
        <v>0</v>
      </c>
      <c r="AP13" s="12">
        <v>0</v>
      </c>
      <c r="AQ13" s="12">
        <v>53</v>
      </c>
      <c r="AR13" s="12">
        <v>10800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7">
        <f t="shared" si="6"/>
        <v>0</v>
      </c>
      <c r="AZ13" s="7">
        <f t="shared" si="6"/>
        <v>0</v>
      </c>
      <c r="BA13" s="8">
        <v>0</v>
      </c>
      <c r="BB13" s="8">
        <v>0</v>
      </c>
      <c r="BC13" s="8">
        <v>0</v>
      </c>
      <c r="BD13" s="8">
        <v>0</v>
      </c>
      <c r="BE13" s="8">
        <v>78</v>
      </c>
      <c r="BF13" s="8">
        <v>24000</v>
      </c>
      <c r="BG13" s="8">
        <v>0</v>
      </c>
      <c r="BH13" s="8">
        <v>0</v>
      </c>
      <c r="BI13" s="7">
        <f t="shared" si="7"/>
        <v>131</v>
      </c>
      <c r="BJ13" s="7">
        <f t="shared" si="7"/>
        <v>34800</v>
      </c>
      <c r="BK13" s="7">
        <f t="shared" si="8"/>
        <v>545</v>
      </c>
      <c r="BL13" s="7">
        <f t="shared" si="8"/>
        <v>134000</v>
      </c>
    </row>
    <row r="14" spans="1:64" ht="20.25">
      <c r="A14" s="14">
        <v>8</v>
      </c>
      <c r="B14" s="15" t="s">
        <v>50</v>
      </c>
      <c r="C14" s="8">
        <v>465</v>
      </c>
      <c r="D14" s="8">
        <v>127828</v>
      </c>
      <c r="E14" s="8">
        <v>145</v>
      </c>
      <c r="F14" s="8">
        <v>2310</v>
      </c>
      <c r="G14" s="19">
        <f t="shared" si="0"/>
        <v>610</v>
      </c>
      <c r="H14" s="19">
        <f t="shared" si="0"/>
        <v>130138</v>
      </c>
      <c r="I14" s="8">
        <v>122</v>
      </c>
      <c r="J14" s="8">
        <v>25074</v>
      </c>
      <c r="K14" s="8">
        <v>356</v>
      </c>
      <c r="L14" s="8">
        <v>139428</v>
      </c>
      <c r="M14" s="7">
        <f t="shared" si="1"/>
        <v>1088</v>
      </c>
      <c r="N14" s="7">
        <f t="shared" si="1"/>
        <v>294640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7">
        <f t="shared" si="2"/>
        <v>0</v>
      </c>
      <c r="Z14" s="7">
        <f t="shared" si="3"/>
        <v>0</v>
      </c>
      <c r="AA14" s="12">
        <v>0</v>
      </c>
      <c r="AB14" s="12">
        <v>0</v>
      </c>
      <c r="AC14" s="12">
        <v>78</v>
      </c>
      <c r="AD14" s="12">
        <v>17035</v>
      </c>
      <c r="AE14" s="12">
        <v>102</v>
      </c>
      <c r="AF14" s="12">
        <v>110000</v>
      </c>
      <c r="AG14" s="12">
        <v>0</v>
      </c>
      <c r="AH14" s="12">
        <v>0</v>
      </c>
      <c r="AI14" s="12">
        <v>0</v>
      </c>
      <c r="AJ14" s="12">
        <v>0</v>
      </c>
      <c r="AK14" s="12">
        <v>0</v>
      </c>
      <c r="AL14" s="12">
        <v>0</v>
      </c>
      <c r="AM14" s="20">
        <f t="shared" si="4"/>
        <v>1268</v>
      </c>
      <c r="AN14" s="20">
        <f t="shared" si="5"/>
        <v>421675</v>
      </c>
      <c r="AO14" s="12">
        <v>0</v>
      </c>
      <c r="AP14" s="12">
        <v>0</v>
      </c>
      <c r="AQ14" s="12">
        <v>325</v>
      </c>
      <c r="AR14" s="12">
        <v>33170</v>
      </c>
      <c r="AS14" s="12">
        <v>9</v>
      </c>
      <c r="AT14" s="12">
        <v>4108</v>
      </c>
      <c r="AU14" s="12">
        <v>0</v>
      </c>
      <c r="AV14" s="12">
        <v>0</v>
      </c>
      <c r="AW14" s="12">
        <v>0</v>
      </c>
      <c r="AX14" s="12">
        <v>0</v>
      </c>
      <c r="AY14" s="7">
        <f t="shared" si="6"/>
        <v>9</v>
      </c>
      <c r="AZ14" s="7">
        <f t="shared" si="6"/>
        <v>4108</v>
      </c>
      <c r="BA14" s="8">
        <v>0</v>
      </c>
      <c r="BB14" s="8">
        <v>0</v>
      </c>
      <c r="BC14" s="8">
        <v>0</v>
      </c>
      <c r="BD14" s="8">
        <v>0</v>
      </c>
      <c r="BE14" s="8">
        <v>84</v>
      </c>
      <c r="BF14" s="8">
        <v>38575</v>
      </c>
      <c r="BG14" s="8">
        <v>0</v>
      </c>
      <c r="BH14" s="8">
        <v>0</v>
      </c>
      <c r="BI14" s="7">
        <f t="shared" si="7"/>
        <v>418</v>
      </c>
      <c r="BJ14" s="7">
        <f t="shared" si="7"/>
        <v>75853</v>
      </c>
      <c r="BK14" s="7">
        <f t="shared" si="8"/>
        <v>1686</v>
      </c>
      <c r="BL14" s="7">
        <f t="shared" si="8"/>
        <v>497528</v>
      </c>
    </row>
    <row r="15" spans="1:64" ht="20.25">
      <c r="A15" s="14">
        <v>9</v>
      </c>
      <c r="B15" s="15" t="s">
        <v>51</v>
      </c>
      <c r="C15" s="8">
        <v>65</v>
      </c>
      <c r="D15" s="8">
        <v>1185</v>
      </c>
      <c r="E15" s="8">
        <v>22</v>
      </c>
      <c r="F15" s="8">
        <v>355</v>
      </c>
      <c r="G15" s="19">
        <f t="shared" si="0"/>
        <v>87</v>
      </c>
      <c r="H15" s="19">
        <f t="shared" si="0"/>
        <v>1540</v>
      </c>
      <c r="I15" s="8">
        <v>20</v>
      </c>
      <c r="J15" s="8">
        <v>1521</v>
      </c>
      <c r="K15" s="8">
        <v>18</v>
      </c>
      <c r="L15" s="8">
        <v>545</v>
      </c>
      <c r="M15" s="7">
        <f t="shared" si="1"/>
        <v>125</v>
      </c>
      <c r="N15" s="7">
        <f t="shared" si="1"/>
        <v>3606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7">
        <f t="shared" si="2"/>
        <v>0</v>
      </c>
      <c r="Z15" s="7">
        <f t="shared" si="3"/>
        <v>0</v>
      </c>
      <c r="AA15" s="12">
        <v>0</v>
      </c>
      <c r="AB15" s="12">
        <v>0</v>
      </c>
      <c r="AC15" s="12">
        <v>19</v>
      </c>
      <c r="AD15" s="12">
        <v>3420</v>
      </c>
      <c r="AE15" s="12">
        <v>76</v>
      </c>
      <c r="AF15" s="12">
        <v>18000</v>
      </c>
      <c r="AG15" s="12">
        <v>0</v>
      </c>
      <c r="AH15" s="12">
        <v>0</v>
      </c>
      <c r="AI15" s="12">
        <v>0</v>
      </c>
      <c r="AJ15" s="12">
        <v>0</v>
      </c>
      <c r="AK15" s="12">
        <v>0</v>
      </c>
      <c r="AL15" s="12">
        <v>0</v>
      </c>
      <c r="AM15" s="20">
        <f t="shared" si="4"/>
        <v>220</v>
      </c>
      <c r="AN15" s="20">
        <f t="shared" si="5"/>
        <v>25026</v>
      </c>
      <c r="AO15" s="12">
        <v>0</v>
      </c>
      <c r="AP15" s="12">
        <v>0</v>
      </c>
      <c r="AQ15" s="12">
        <v>115</v>
      </c>
      <c r="AR15" s="12">
        <v>6222</v>
      </c>
      <c r="AS15" s="12">
        <v>19</v>
      </c>
      <c r="AT15" s="12">
        <v>9150</v>
      </c>
      <c r="AU15" s="12">
        <v>0</v>
      </c>
      <c r="AV15" s="12">
        <v>0</v>
      </c>
      <c r="AW15" s="12">
        <v>0</v>
      </c>
      <c r="AX15" s="12">
        <v>0</v>
      </c>
      <c r="AY15" s="7">
        <f t="shared" si="6"/>
        <v>19</v>
      </c>
      <c r="AZ15" s="7">
        <f t="shared" si="6"/>
        <v>9150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7">
        <f t="shared" si="7"/>
        <v>134</v>
      </c>
      <c r="BJ15" s="7">
        <f t="shared" si="7"/>
        <v>15372</v>
      </c>
      <c r="BK15" s="7">
        <f t="shared" si="8"/>
        <v>354</v>
      </c>
      <c r="BL15" s="7">
        <f t="shared" si="8"/>
        <v>40398</v>
      </c>
    </row>
    <row r="16" spans="1:64" ht="20.25">
      <c r="A16" s="14">
        <v>10</v>
      </c>
      <c r="B16" s="15" t="s">
        <v>52</v>
      </c>
      <c r="C16" s="8">
        <v>0</v>
      </c>
      <c r="D16" s="8">
        <v>0</v>
      </c>
      <c r="E16" s="8">
        <v>0</v>
      </c>
      <c r="F16" s="8">
        <v>0</v>
      </c>
      <c r="G16" s="19">
        <f t="shared" si="0"/>
        <v>0</v>
      </c>
      <c r="H16" s="19">
        <f t="shared" si="0"/>
        <v>0</v>
      </c>
      <c r="I16" s="8">
        <v>0</v>
      </c>
      <c r="J16" s="8">
        <v>0</v>
      </c>
      <c r="K16" s="8">
        <v>0</v>
      </c>
      <c r="L16" s="8">
        <v>0</v>
      </c>
      <c r="M16" s="7">
        <f t="shared" si="1"/>
        <v>0</v>
      </c>
      <c r="N16" s="7">
        <f t="shared" si="1"/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7">
        <f t="shared" si="2"/>
        <v>0</v>
      </c>
      <c r="Z16" s="7">
        <f t="shared" si="3"/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  <c r="AJ16" s="12">
        <v>0</v>
      </c>
      <c r="AK16" s="12">
        <v>0</v>
      </c>
      <c r="AL16" s="12">
        <v>0</v>
      </c>
      <c r="AM16" s="20">
        <f t="shared" si="4"/>
        <v>0</v>
      </c>
      <c r="AN16" s="20">
        <f t="shared" si="5"/>
        <v>0</v>
      </c>
      <c r="AO16" s="12">
        <v>0</v>
      </c>
      <c r="AP16" s="12">
        <v>0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7">
        <f t="shared" si="6"/>
        <v>0</v>
      </c>
      <c r="AZ16" s="7">
        <f t="shared" si="6"/>
        <v>0</v>
      </c>
      <c r="BA16" s="8">
        <v>0</v>
      </c>
      <c r="BB16" s="8">
        <v>0</v>
      </c>
      <c r="BC16" s="8">
        <v>0</v>
      </c>
      <c r="BD16" s="8">
        <v>0</v>
      </c>
      <c r="BE16" s="8">
        <v>0</v>
      </c>
      <c r="BF16" s="8">
        <v>0</v>
      </c>
      <c r="BG16" s="8">
        <v>0</v>
      </c>
      <c r="BH16" s="8">
        <v>0</v>
      </c>
      <c r="BI16" s="7">
        <f t="shared" si="7"/>
        <v>0</v>
      </c>
      <c r="BJ16" s="7">
        <f t="shared" si="7"/>
        <v>0</v>
      </c>
      <c r="BK16" s="7">
        <f t="shared" si="8"/>
        <v>0</v>
      </c>
      <c r="BL16" s="7">
        <f t="shared" si="8"/>
        <v>0</v>
      </c>
    </row>
    <row r="17" spans="1:64" ht="20.25">
      <c r="A17" s="14">
        <v>11</v>
      </c>
      <c r="B17" s="15" t="s">
        <v>53</v>
      </c>
      <c r="C17" s="8">
        <v>72</v>
      </c>
      <c r="D17" s="8">
        <v>1481</v>
      </c>
      <c r="E17" s="8">
        <v>0</v>
      </c>
      <c r="F17" s="8">
        <v>0</v>
      </c>
      <c r="G17" s="19">
        <f t="shared" si="0"/>
        <v>72</v>
      </c>
      <c r="H17" s="19">
        <f t="shared" si="0"/>
        <v>1481</v>
      </c>
      <c r="I17" s="8">
        <v>18</v>
      </c>
      <c r="J17" s="8">
        <v>1506</v>
      </c>
      <c r="K17" s="8">
        <v>26</v>
      </c>
      <c r="L17" s="8">
        <v>957</v>
      </c>
      <c r="M17" s="7">
        <f t="shared" si="1"/>
        <v>116</v>
      </c>
      <c r="N17" s="7">
        <f t="shared" si="1"/>
        <v>3944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7">
        <f t="shared" si="2"/>
        <v>0</v>
      </c>
      <c r="Z17" s="7">
        <f t="shared" si="3"/>
        <v>0</v>
      </c>
      <c r="AA17" s="12">
        <v>0</v>
      </c>
      <c r="AB17" s="12">
        <v>0</v>
      </c>
      <c r="AC17" s="12">
        <v>21</v>
      </c>
      <c r="AD17" s="12">
        <v>900</v>
      </c>
      <c r="AE17" s="12">
        <v>45</v>
      </c>
      <c r="AF17" s="12">
        <v>10000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20">
        <f t="shared" si="4"/>
        <v>182</v>
      </c>
      <c r="AN17" s="20">
        <f t="shared" si="5"/>
        <v>14844</v>
      </c>
      <c r="AO17" s="12">
        <v>0</v>
      </c>
      <c r="AP17" s="12">
        <v>0</v>
      </c>
      <c r="AQ17" s="12">
        <v>33</v>
      </c>
      <c r="AR17" s="12">
        <v>2977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7">
        <f t="shared" si="6"/>
        <v>0</v>
      </c>
      <c r="AZ17" s="7">
        <f t="shared" si="6"/>
        <v>0</v>
      </c>
      <c r="BA17" s="8">
        <v>0</v>
      </c>
      <c r="BB17" s="8">
        <v>0</v>
      </c>
      <c r="BC17" s="8">
        <v>0</v>
      </c>
      <c r="BD17" s="8">
        <v>0</v>
      </c>
      <c r="BE17" s="8">
        <v>14</v>
      </c>
      <c r="BF17" s="8">
        <v>2500</v>
      </c>
      <c r="BG17" s="8">
        <v>0</v>
      </c>
      <c r="BH17" s="8">
        <v>0</v>
      </c>
      <c r="BI17" s="7">
        <f t="shared" si="7"/>
        <v>47</v>
      </c>
      <c r="BJ17" s="7">
        <f t="shared" si="7"/>
        <v>5477</v>
      </c>
      <c r="BK17" s="7">
        <f t="shared" si="8"/>
        <v>229</v>
      </c>
      <c r="BL17" s="7">
        <f t="shared" si="8"/>
        <v>20321</v>
      </c>
    </row>
    <row r="18" spans="1:64" ht="20.25">
      <c r="A18" s="14">
        <v>12</v>
      </c>
      <c r="B18" s="15" t="s">
        <v>54</v>
      </c>
      <c r="C18" s="8">
        <v>0</v>
      </c>
      <c r="D18" s="8">
        <v>0</v>
      </c>
      <c r="E18" s="8">
        <v>0</v>
      </c>
      <c r="F18" s="8">
        <v>0</v>
      </c>
      <c r="G18" s="19">
        <f t="shared" si="0"/>
        <v>0</v>
      </c>
      <c r="H18" s="19">
        <f t="shared" si="0"/>
        <v>0</v>
      </c>
      <c r="I18" s="8">
        <v>0</v>
      </c>
      <c r="J18" s="8">
        <v>0</v>
      </c>
      <c r="K18" s="8">
        <v>0</v>
      </c>
      <c r="L18" s="8">
        <v>0</v>
      </c>
      <c r="M18" s="7">
        <f t="shared" si="1"/>
        <v>0</v>
      </c>
      <c r="N18" s="7">
        <f t="shared" si="1"/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7">
        <f t="shared" si="2"/>
        <v>0</v>
      </c>
      <c r="Z18" s="7">
        <f t="shared" si="3"/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20">
        <f t="shared" si="4"/>
        <v>0</v>
      </c>
      <c r="AN18" s="20">
        <f t="shared" si="5"/>
        <v>0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7">
        <f t="shared" si="6"/>
        <v>0</v>
      </c>
      <c r="AZ18" s="7">
        <f t="shared" si="6"/>
        <v>0</v>
      </c>
      <c r="BA18" s="8">
        <v>0</v>
      </c>
      <c r="BB18" s="8">
        <v>0</v>
      </c>
      <c r="BC18" s="8">
        <v>0</v>
      </c>
      <c r="BD18" s="8">
        <v>0</v>
      </c>
      <c r="BE18" s="8">
        <v>0</v>
      </c>
      <c r="BF18" s="8">
        <v>0</v>
      </c>
      <c r="BG18" s="8">
        <v>0</v>
      </c>
      <c r="BH18" s="8">
        <v>0</v>
      </c>
      <c r="BI18" s="7">
        <f t="shared" si="7"/>
        <v>0</v>
      </c>
      <c r="BJ18" s="7">
        <f t="shared" si="7"/>
        <v>0</v>
      </c>
      <c r="BK18" s="7">
        <f t="shared" si="8"/>
        <v>0</v>
      </c>
      <c r="BL18" s="7">
        <f t="shared" si="8"/>
        <v>0</v>
      </c>
    </row>
    <row r="19" spans="1:64" ht="20.25">
      <c r="A19" s="14">
        <v>13</v>
      </c>
      <c r="B19" s="15" t="s">
        <v>55</v>
      </c>
      <c r="C19" s="8">
        <v>112</v>
      </c>
      <c r="D19" s="8">
        <v>2900</v>
      </c>
      <c r="E19" s="8">
        <v>66</v>
      </c>
      <c r="F19" s="8">
        <v>1000</v>
      </c>
      <c r="G19" s="19">
        <f t="shared" si="0"/>
        <v>178</v>
      </c>
      <c r="H19" s="19">
        <f t="shared" si="0"/>
        <v>3900</v>
      </c>
      <c r="I19" s="8">
        <v>22</v>
      </c>
      <c r="J19" s="8">
        <v>1600</v>
      </c>
      <c r="K19" s="8">
        <v>28</v>
      </c>
      <c r="L19" s="8">
        <v>1800</v>
      </c>
      <c r="M19" s="7">
        <f t="shared" si="1"/>
        <v>228</v>
      </c>
      <c r="N19" s="7">
        <f t="shared" si="1"/>
        <v>7300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7">
        <f t="shared" si="2"/>
        <v>0</v>
      </c>
      <c r="Z19" s="7">
        <f t="shared" si="3"/>
        <v>0</v>
      </c>
      <c r="AA19" s="12">
        <v>0</v>
      </c>
      <c r="AB19" s="12">
        <v>0</v>
      </c>
      <c r="AC19" s="12">
        <v>26</v>
      </c>
      <c r="AD19" s="12">
        <v>1100</v>
      </c>
      <c r="AE19" s="12">
        <v>38</v>
      </c>
      <c r="AF19" s="12">
        <v>10000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20">
        <f t="shared" si="4"/>
        <v>292</v>
      </c>
      <c r="AN19" s="20">
        <f t="shared" si="5"/>
        <v>18400</v>
      </c>
      <c r="AO19" s="12">
        <v>0</v>
      </c>
      <c r="AP19" s="12">
        <v>0</v>
      </c>
      <c r="AQ19" s="12">
        <v>115</v>
      </c>
      <c r="AR19" s="12">
        <v>6200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7">
        <f t="shared" si="6"/>
        <v>0</v>
      </c>
      <c r="AZ19" s="7">
        <f t="shared" si="6"/>
        <v>0</v>
      </c>
      <c r="BA19" s="8">
        <v>0</v>
      </c>
      <c r="BB19" s="8">
        <v>0</v>
      </c>
      <c r="BC19" s="8">
        <v>0</v>
      </c>
      <c r="BD19" s="8">
        <v>0</v>
      </c>
      <c r="BE19" s="8">
        <v>464</v>
      </c>
      <c r="BF19" s="8">
        <v>180000</v>
      </c>
      <c r="BG19" s="8">
        <v>0</v>
      </c>
      <c r="BH19" s="8">
        <v>0</v>
      </c>
      <c r="BI19" s="7">
        <f t="shared" si="7"/>
        <v>579</v>
      </c>
      <c r="BJ19" s="7">
        <f t="shared" si="7"/>
        <v>186200</v>
      </c>
      <c r="BK19" s="7">
        <f t="shared" si="8"/>
        <v>871</v>
      </c>
      <c r="BL19" s="7">
        <f t="shared" si="8"/>
        <v>204600</v>
      </c>
    </row>
    <row r="20" spans="1:64" ht="20.25">
      <c r="A20" s="14">
        <v>14</v>
      </c>
      <c r="B20" s="15" t="s">
        <v>56</v>
      </c>
      <c r="C20" s="8">
        <v>454</v>
      </c>
      <c r="D20" s="8">
        <v>23649</v>
      </c>
      <c r="E20" s="8">
        <v>71</v>
      </c>
      <c r="F20" s="8">
        <v>1320</v>
      </c>
      <c r="G20" s="19">
        <f t="shared" si="0"/>
        <v>525</v>
      </c>
      <c r="H20" s="19">
        <f t="shared" si="0"/>
        <v>24969</v>
      </c>
      <c r="I20" s="8">
        <v>31</v>
      </c>
      <c r="J20" s="8">
        <v>8050</v>
      </c>
      <c r="K20" s="8">
        <v>44</v>
      </c>
      <c r="L20" s="8">
        <v>3670</v>
      </c>
      <c r="M20" s="7">
        <f t="shared" si="1"/>
        <v>600</v>
      </c>
      <c r="N20" s="7">
        <f t="shared" si="1"/>
        <v>36689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7">
        <f t="shared" si="2"/>
        <v>0</v>
      </c>
      <c r="Z20" s="7">
        <f t="shared" si="3"/>
        <v>0</v>
      </c>
      <c r="AA20" s="12">
        <v>0</v>
      </c>
      <c r="AB20" s="12">
        <v>0</v>
      </c>
      <c r="AC20" s="12">
        <v>56</v>
      </c>
      <c r="AD20" s="12">
        <v>11717</v>
      </c>
      <c r="AE20" s="12">
        <v>135</v>
      </c>
      <c r="AF20" s="12">
        <v>220000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20">
        <f t="shared" si="4"/>
        <v>791</v>
      </c>
      <c r="AN20" s="20">
        <f t="shared" si="5"/>
        <v>268406</v>
      </c>
      <c r="AO20" s="12">
        <v>0</v>
      </c>
      <c r="AP20" s="12">
        <v>0</v>
      </c>
      <c r="AQ20" s="12">
        <v>1540</v>
      </c>
      <c r="AR20" s="12">
        <v>436663</v>
      </c>
      <c r="AS20" s="12">
        <v>46</v>
      </c>
      <c r="AT20" s="12">
        <v>22883</v>
      </c>
      <c r="AU20" s="12">
        <v>0</v>
      </c>
      <c r="AV20" s="12">
        <v>0</v>
      </c>
      <c r="AW20" s="12">
        <v>0</v>
      </c>
      <c r="AX20" s="12">
        <v>0</v>
      </c>
      <c r="AY20" s="7">
        <f t="shared" si="6"/>
        <v>46</v>
      </c>
      <c r="AZ20" s="7">
        <f t="shared" si="6"/>
        <v>22883</v>
      </c>
      <c r="BA20" s="8">
        <v>0</v>
      </c>
      <c r="BB20" s="8">
        <v>0</v>
      </c>
      <c r="BC20" s="8">
        <v>0</v>
      </c>
      <c r="BD20" s="8">
        <v>0</v>
      </c>
      <c r="BE20" s="8">
        <v>360</v>
      </c>
      <c r="BF20" s="8">
        <v>117758</v>
      </c>
      <c r="BG20" s="8">
        <v>0</v>
      </c>
      <c r="BH20" s="8">
        <v>0</v>
      </c>
      <c r="BI20" s="7">
        <f t="shared" si="7"/>
        <v>1946</v>
      </c>
      <c r="BJ20" s="7">
        <f t="shared" si="7"/>
        <v>577304</v>
      </c>
      <c r="BK20" s="7">
        <f t="shared" si="8"/>
        <v>2737</v>
      </c>
      <c r="BL20" s="7">
        <f t="shared" si="8"/>
        <v>845710</v>
      </c>
    </row>
    <row r="21" spans="1:64" ht="20.25">
      <c r="A21" s="14">
        <v>15</v>
      </c>
      <c r="B21" s="15" t="s">
        <v>57</v>
      </c>
      <c r="C21" s="8">
        <v>166</v>
      </c>
      <c r="D21" s="8">
        <v>4200</v>
      </c>
      <c r="E21" s="8">
        <v>0</v>
      </c>
      <c r="F21" s="8">
        <v>0</v>
      </c>
      <c r="G21" s="19">
        <f t="shared" si="0"/>
        <v>166</v>
      </c>
      <c r="H21" s="19">
        <f t="shared" si="0"/>
        <v>4200</v>
      </c>
      <c r="I21" s="8">
        <v>0</v>
      </c>
      <c r="J21" s="8">
        <v>0</v>
      </c>
      <c r="K21" s="8">
        <v>0</v>
      </c>
      <c r="L21" s="8">
        <v>0</v>
      </c>
      <c r="M21" s="7">
        <f t="shared" si="1"/>
        <v>166</v>
      </c>
      <c r="N21" s="7">
        <f t="shared" si="1"/>
        <v>4200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7">
        <f t="shared" si="2"/>
        <v>0</v>
      </c>
      <c r="Z21" s="7">
        <f t="shared" si="3"/>
        <v>0</v>
      </c>
      <c r="AA21" s="12">
        <v>0</v>
      </c>
      <c r="AB21" s="12">
        <v>0</v>
      </c>
      <c r="AC21" s="12">
        <v>20</v>
      </c>
      <c r="AD21" s="12">
        <v>3500</v>
      </c>
      <c r="AE21" s="12">
        <v>74</v>
      </c>
      <c r="AF21" s="12">
        <v>18000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20">
        <f t="shared" si="4"/>
        <v>260</v>
      </c>
      <c r="AN21" s="20">
        <f t="shared" si="5"/>
        <v>25700</v>
      </c>
      <c r="AO21" s="12">
        <v>0</v>
      </c>
      <c r="AP21" s="12">
        <v>0</v>
      </c>
      <c r="AQ21" s="12">
        <v>29</v>
      </c>
      <c r="AR21" s="12">
        <v>2500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7">
        <f t="shared" si="6"/>
        <v>0</v>
      </c>
      <c r="AZ21" s="7">
        <f t="shared" si="6"/>
        <v>0</v>
      </c>
      <c r="BA21" s="8">
        <v>0</v>
      </c>
      <c r="BB21" s="8">
        <v>0</v>
      </c>
      <c r="BC21" s="8">
        <v>0</v>
      </c>
      <c r="BD21" s="8">
        <v>0</v>
      </c>
      <c r="BE21" s="8">
        <v>16</v>
      </c>
      <c r="BF21" s="8">
        <v>4000</v>
      </c>
      <c r="BG21" s="8">
        <v>0</v>
      </c>
      <c r="BH21" s="8">
        <v>0</v>
      </c>
      <c r="BI21" s="7">
        <f t="shared" si="7"/>
        <v>45</v>
      </c>
      <c r="BJ21" s="7">
        <f t="shared" si="7"/>
        <v>6500</v>
      </c>
      <c r="BK21" s="7">
        <f t="shared" si="8"/>
        <v>305</v>
      </c>
      <c r="BL21" s="7">
        <f t="shared" si="8"/>
        <v>32200</v>
      </c>
    </row>
    <row r="22" spans="1:64" ht="20.25">
      <c r="A22" s="14">
        <v>16</v>
      </c>
      <c r="B22" s="15" t="s">
        <v>58</v>
      </c>
      <c r="C22" s="8">
        <v>895</v>
      </c>
      <c r="D22" s="8">
        <v>51700</v>
      </c>
      <c r="E22" s="8">
        <v>38</v>
      </c>
      <c r="F22" s="8">
        <v>800</v>
      </c>
      <c r="G22" s="19">
        <f t="shared" si="0"/>
        <v>933</v>
      </c>
      <c r="H22" s="19">
        <f t="shared" si="0"/>
        <v>52500</v>
      </c>
      <c r="I22" s="8">
        <v>15</v>
      </c>
      <c r="J22" s="8">
        <v>1100</v>
      </c>
      <c r="K22" s="8">
        <v>98</v>
      </c>
      <c r="L22" s="8">
        <v>9200</v>
      </c>
      <c r="M22" s="7">
        <f t="shared" si="1"/>
        <v>1046</v>
      </c>
      <c r="N22" s="7">
        <f t="shared" si="1"/>
        <v>62800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7">
        <f t="shared" si="2"/>
        <v>0</v>
      </c>
      <c r="Z22" s="7">
        <f t="shared" si="3"/>
        <v>0</v>
      </c>
      <c r="AA22" s="12">
        <v>0</v>
      </c>
      <c r="AB22" s="12">
        <v>0</v>
      </c>
      <c r="AC22" s="12">
        <v>22</v>
      </c>
      <c r="AD22" s="12">
        <v>4300</v>
      </c>
      <c r="AE22" s="12">
        <v>81</v>
      </c>
      <c r="AF22" s="12">
        <v>25000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20">
        <f t="shared" si="4"/>
        <v>1149</v>
      </c>
      <c r="AN22" s="20">
        <f t="shared" si="5"/>
        <v>92100</v>
      </c>
      <c r="AO22" s="12">
        <v>0</v>
      </c>
      <c r="AP22" s="12">
        <v>0</v>
      </c>
      <c r="AQ22" s="12">
        <v>118</v>
      </c>
      <c r="AR22" s="12">
        <v>7000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7">
        <f t="shared" si="6"/>
        <v>0</v>
      </c>
      <c r="AZ22" s="7">
        <f t="shared" si="6"/>
        <v>0</v>
      </c>
      <c r="BA22" s="8">
        <v>0</v>
      </c>
      <c r="BB22" s="8">
        <v>0</v>
      </c>
      <c r="BC22" s="8">
        <v>0</v>
      </c>
      <c r="BD22" s="8">
        <v>0</v>
      </c>
      <c r="BE22" s="8">
        <v>9</v>
      </c>
      <c r="BF22" s="8">
        <v>1500</v>
      </c>
      <c r="BG22" s="8">
        <v>0</v>
      </c>
      <c r="BH22" s="8">
        <v>0</v>
      </c>
      <c r="BI22" s="7">
        <f t="shared" si="7"/>
        <v>127</v>
      </c>
      <c r="BJ22" s="7">
        <f t="shared" si="7"/>
        <v>8500</v>
      </c>
      <c r="BK22" s="7">
        <f t="shared" si="8"/>
        <v>1276</v>
      </c>
      <c r="BL22" s="7">
        <f t="shared" si="8"/>
        <v>100600</v>
      </c>
    </row>
    <row r="23" spans="1:64" ht="20.25">
      <c r="A23" s="14">
        <v>17</v>
      </c>
      <c r="B23" s="15" t="s">
        <v>59</v>
      </c>
      <c r="C23" s="8">
        <v>0</v>
      </c>
      <c r="D23" s="8">
        <v>0</v>
      </c>
      <c r="E23" s="8">
        <v>0</v>
      </c>
      <c r="F23" s="8">
        <v>0</v>
      </c>
      <c r="G23" s="19">
        <f t="shared" si="0"/>
        <v>0</v>
      </c>
      <c r="H23" s="19">
        <f t="shared" si="0"/>
        <v>0</v>
      </c>
      <c r="I23" s="8">
        <v>0</v>
      </c>
      <c r="J23" s="8">
        <v>0</v>
      </c>
      <c r="K23" s="8">
        <v>0</v>
      </c>
      <c r="L23" s="8">
        <v>0</v>
      </c>
      <c r="M23" s="7">
        <f t="shared" si="1"/>
        <v>0</v>
      </c>
      <c r="N23" s="7">
        <f t="shared" si="1"/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7">
        <f t="shared" si="2"/>
        <v>0</v>
      </c>
      <c r="Z23" s="7">
        <f t="shared" si="3"/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20">
        <f t="shared" si="4"/>
        <v>0</v>
      </c>
      <c r="AN23" s="20">
        <f t="shared" si="5"/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7">
        <f t="shared" si="6"/>
        <v>0</v>
      </c>
      <c r="AZ23" s="7">
        <f t="shared" si="6"/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I23" s="7">
        <f t="shared" si="7"/>
        <v>0</v>
      </c>
      <c r="BJ23" s="7">
        <f t="shared" si="7"/>
        <v>0</v>
      </c>
      <c r="BK23" s="7">
        <f t="shared" si="8"/>
        <v>0</v>
      </c>
      <c r="BL23" s="7">
        <f t="shared" si="8"/>
        <v>0</v>
      </c>
    </row>
    <row r="24" spans="1:64" ht="20.25">
      <c r="A24" s="14">
        <v>18</v>
      </c>
      <c r="B24" s="15" t="s">
        <v>60</v>
      </c>
      <c r="C24" s="8">
        <v>966</v>
      </c>
      <c r="D24" s="8">
        <v>76134</v>
      </c>
      <c r="E24" s="8">
        <v>78</v>
      </c>
      <c r="F24" s="8">
        <v>1920</v>
      </c>
      <c r="G24" s="19">
        <f t="shared" si="0"/>
        <v>1044</v>
      </c>
      <c r="H24" s="19">
        <f t="shared" si="0"/>
        <v>78054</v>
      </c>
      <c r="I24" s="8">
        <v>26</v>
      </c>
      <c r="J24" s="8">
        <v>6153</v>
      </c>
      <c r="K24" s="8">
        <v>102</v>
      </c>
      <c r="L24" s="8">
        <v>9600</v>
      </c>
      <c r="M24" s="7">
        <f t="shared" si="1"/>
        <v>1172</v>
      </c>
      <c r="N24" s="7">
        <f t="shared" si="1"/>
        <v>93807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7">
        <f t="shared" si="2"/>
        <v>0</v>
      </c>
      <c r="Z24" s="7">
        <f t="shared" si="3"/>
        <v>0</v>
      </c>
      <c r="AA24" s="12">
        <v>0</v>
      </c>
      <c r="AB24" s="12">
        <v>0</v>
      </c>
      <c r="AC24" s="12">
        <v>52</v>
      </c>
      <c r="AD24" s="12">
        <v>11040</v>
      </c>
      <c r="AE24" s="12">
        <v>108</v>
      </c>
      <c r="AF24" s="12">
        <v>140000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20">
        <f t="shared" si="4"/>
        <v>1332</v>
      </c>
      <c r="AN24" s="20">
        <f t="shared" si="5"/>
        <v>244847</v>
      </c>
      <c r="AO24" s="12">
        <v>0</v>
      </c>
      <c r="AP24" s="12">
        <v>0</v>
      </c>
      <c r="AQ24" s="12">
        <v>300</v>
      </c>
      <c r="AR24" s="12">
        <v>25415</v>
      </c>
      <c r="AS24" s="12">
        <v>10</v>
      </c>
      <c r="AT24" s="12">
        <v>4600</v>
      </c>
      <c r="AU24" s="12">
        <v>0</v>
      </c>
      <c r="AV24" s="12">
        <v>0</v>
      </c>
      <c r="AW24" s="12">
        <v>0</v>
      </c>
      <c r="AX24" s="12">
        <v>0</v>
      </c>
      <c r="AY24" s="7">
        <f t="shared" si="6"/>
        <v>10</v>
      </c>
      <c r="AZ24" s="7">
        <f t="shared" si="6"/>
        <v>4600</v>
      </c>
      <c r="BA24" s="8">
        <v>0</v>
      </c>
      <c r="BB24" s="8">
        <v>0</v>
      </c>
      <c r="BC24" s="8">
        <v>0</v>
      </c>
      <c r="BD24" s="8">
        <v>0</v>
      </c>
      <c r="BE24" s="8">
        <v>32</v>
      </c>
      <c r="BF24" s="8">
        <v>84934</v>
      </c>
      <c r="BG24" s="8">
        <v>0</v>
      </c>
      <c r="BH24" s="8">
        <v>0</v>
      </c>
      <c r="BI24" s="7">
        <f t="shared" si="7"/>
        <v>342</v>
      </c>
      <c r="BJ24" s="7">
        <f t="shared" si="7"/>
        <v>114949</v>
      </c>
      <c r="BK24" s="7">
        <f t="shared" si="8"/>
        <v>1674</v>
      </c>
      <c r="BL24" s="7">
        <f t="shared" si="8"/>
        <v>359796</v>
      </c>
    </row>
    <row r="25" spans="1:64" ht="20.25">
      <c r="A25" s="14">
        <v>19</v>
      </c>
      <c r="B25" s="15" t="s">
        <v>61</v>
      </c>
      <c r="C25" s="8">
        <v>900</v>
      </c>
      <c r="D25" s="8">
        <v>40925</v>
      </c>
      <c r="E25" s="8">
        <v>365</v>
      </c>
      <c r="F25" s="8">
        <v>11700</v>
      </c>
      <c r="G25" s="19">
        <f t="shared" si="0"/>
        <v>1265</v>
      </c>
      <c r="H25" s="19">
        <f t="shared" si="0"/>
        <v>52625</v>
      </c>
      <c r="I25" s="8">
        <v>98</v>
      </c>
      <c r="J25" s="8">
        <v>18000</v>
      </c>
      <c r="K25" s="8">
        <v>245</v>
      </c>
      <c r="L25" s="8">
        <v>33147</v>
      </c>
      <c r="M25" s="7">
        <f t="shared" si="1"/>
        <v>1608</v>
      </c>
      <c r="N25" s="7">
        <f t="shared" si="1"/>
        <v>103772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7">
        <f t="shared" si="2"/>
        <v>0</v>
      </c>
      <c r="Z25" s="7">
        <f t="shared" si="3"/>
        <v>0</v>
      </c>
      <c r="AA25" s="12">
        <v>0</v>
      </c>
      <c r="AB25" s="12">
        <v>0</v>
      </c>
      <c r="AC25" s="12">
        <v>33</v>
      </c>
      <c r="AD25" s="12">
        <v>6120</v>
      </c>
      <c r="AE25" s="12">
        <v>61</v>
      </c>
      <c r="AF25" s="12">
        <v>84000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20">
        <f t="shared" si="4"/>
        <v>1702</v>
      </c>
      <c r="AN25" s="20">
        <f t="shared" si="5"/>
        <v>193892</v>
      </c>
      <c r="AO25" s="12">
        <v>0</v>
      </c>
      <c r="AP25" s="12">
        <v>0</v>
      </c>
      <c r="AQ25" s="12">
        <v>39</v>
      </c>
      <c r="AR25" s="12">
        <v>3550</v>
      </c>
      <c r="AS25" s="12">
        <v>44</v>
      </c>
      <c r="AT25" s="12">
        <v>22100</v>
      </c>
      <c r="AU25" s="12">
        <v>0</v>
      </c>
      <c r="AV25" s="12">
        <v>0</v>
      </c>
      <c r="AW25" s="12">
        <v>0</v>
      </c>
      <c r="AX25" s="12">
        <v>0</v>
      </c>
      <c r="AY25" s="7">
        <f t="shared" si="6"/>
        <v>44</v>
      </c>
      <c r="AZ25" s="7">
        <f t="shared" si="6"/>
        <v>22100</v>
      </c>
      <c r="BA25" s="8">
        <v>0</v>
      </c>
      <c r="BB25" s="8">
        <v>0</v>
      </c>
      <c r="BC25" s="8">
        <v>0</v>
      </c>
      <c r="BD25" s="8">
        <v>0</v>
      </c>
      <c r="BE25" s="8">
        <v>18</v>
      </c>
      <c r="BF25" s="8">
        <v>48300</v>
      </c>
      <c r="BG25" s="8">
        <v>0</v>
      </c>
      <c r="BH25" s="8">
        <v>0</v>
      </c>
      <c r="BI25" s="7">
        <f t="shared" si="7"/>
        <v>101</v>
      </c>
      <c r="BJ25" s="7">
        <f t="shared" si="7"/>
        <v>73950</v>
      </c>
      <c r="BK25" s="7">
        <f t="shared" si="8"/>
        <v>1803</v>
      </c>
      <c r="BL25" s="7">
        <f t="shared" si="8"/>
        <v>267842</v>
      </c>
    </row>
    <row r="26" spans="1:64" ht="20.25">
      <c r="A26" s="14">
        <v>20</v>
      </c>
      <c r="B26" s="15" t="s">
        <v>62</v>
      </c>
      <c r="C26" s="8">
        <v>0</v>
      </c>
      <c r="D26" s="8">
        <v>0</v>
      </c>
      <c r="E26" s="8">
        <v>0</v>
      </c>
      <c r="F26" s="8">
        <v>0</v>
      </c>
      <c r="G26" s="19">
        <f t="shared" si="0"/>
        <v>0</v>
      </c>
      <c r="H26" s="19">
        <f t="shared" si="0"/>
        <v>0</v>
      </c>
      <c r="I26" s="8">
        <v>0</v>
      </c>
      <c r="J26" s="8">
        <v>0</v>
      </c>
      <c r="K26" s="8">
        <v>0</v>
      </c>
      <c r="L26" s="8">
        <v>0</v>
      </c>
      <c r="M26" s="7">
        <f t="shared" si="1"/>
        <v>0</v>
      </c>
      <c r="N26" s="7">
        <f t="shared" si="1"/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7">
        <f t="shared" si="2"/>
        <v>0</v>
      </c>
      <c r="Z26" s="7">
        <f t="shared" si="3"/>
        <v>0</v>
      </c>
      <c r="AA26" s="12">
        <v>0</v>
      </c>
      <c r="AB26" s="12">
        <v>0</v>
      </c>
      <c r="AC26" s="12">
        <v>19</v>
      </c>
      <c r="AD26" s="12">
        <v>748</v>
      </c>
      <c r="AE26" s="12">
        <v>34</v>
      </c>
      <c r="AF26" s="12">
        <v>8600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20">
        <f t="shared" si="4"/>
        <v>53</v>
      </c>
      <c r="AN26" s="20">
        <f t="shared" si="5"/>
        <v>9348</v>
      </c>
      <c r="AO26" s="12">
        <v>0</v>
      </c>
      <c r="AP26" s="12">
        <v>0</v>
      </c>
      <c r="AQ26" s="12">
        <v>0</v>
      </c>
      <c r="AR26" s="12">
        <v>0</v>
      </c>
      <c r="AS26" s="12">
        <v>50</v>
      </c>
      <c r="AT26" s="12">
        <v>25000</v>
      </c>
      <c r="AU26" s="12">
        <v>0</v>
      </c>
      <c r="AV26" s="12">
        <v>0</v>
      </c>
      <c r="AW26" s="12">
        <v>0</v>
      </c>
      <c r="AX26" s="12">
        <v>0</v>
      </c>
      <c r="AY26" s="7">
        <f t="shared" si="6"/>
        <v>50</v>
      </c>
      <c r="AZ26" s="7">
        <f t="shared" si="6"/>
        <v>25000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7">
        <f t="shared" si="7"/>
        <v>50</v>
      </c>
      <c r="BJ26" s="7">
        <f t="shared" si="7"/>
        <v>25000</v>
      </c>
      <c r="BK26" s="7">
        <f t="shared" si="8"/>
        <v>103</v>
      </c>
      <c r="BL26" s="7">
        <f t="shared" si="8"/>
        <v>34348</v>
      </c>
    </row>
    <row r="27" spans="1:64" ht="20.25">
      <c r="A27" s="14">
        <v>21</v>
      </c>
      <c r="B27" s="15" t="s">
        <v>63</v>
      </c>
      <c r="C27" s="8">
        <v>794</v>
      </c>
      <c r="D27" s="8">
        <v>59000</v>
      </c>
      <c r="E27" s="8">
        <v>24</v>
      </c>
      <c r="F27" s="8">
        <v>400</v>
      </c>
      <c r="G27" s="19">
        <f t="shared" si="0"/>
        <v>818</v>
      </c>
      <c r="H27" s="19">
        <f t="shared" si="0"/>
        <v>59400</v>
      </c>
      <c r="I27" s="8">
        <v>0</v>
      </c>
      <c r="J27" s="8">
        <v>0</v>
      </c>
      <c r="K27" s="8">
        <v>445</v>
      </c>
      <c r="L27" s="8">
        <v>105800</v>
      </c>
      <c r="M27" s="7">
        <f t="shared" si="1"/>
        <v>1263</v>
      </c>
      <c r="N27" s="7">
        <f t="shared" si="1"/>
        <v>165200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7">
        <f t="shared" si="2"/>
        <v>0</v>
      </c>
      <c r="Z27" s="7">
        <f t="shared" si="3"/>
        <v>0</v>
      </c>
      <c r="AA27" s="12">
        <v>0</v>
      </c>
      <c r="AB27" s="12">
        <v>0</v>
      </c>
      <c r="AC27" s="12">
        <v>29</v>
      </c>
      <c r="AD27" s="12">
        <v>4980</v>
      </c>
      <c r="AE27" s="12">
        <v>66</v>
      </c>
      <c r="AF27" s="12">
        <v>90000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20">
        <f t="shared" si="4"/>
        <v>1358</v>
      </c>
      <c r="AN27" s="20">
        <f t="shared" si="5"/>
        <v>260180</v>
      </c>
      <c r="AO27" s="12">
        <v>0</v>
      </c>
      <c r="AP27" s="12">
        <v>0</v>
      </c>
      <c r="AQ27" s="12">
        <v>52</v>
      </c>
      <c r="AR27" s="12">
        <v>3950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7">
        <f t="shared" si="6"/>
        <v>0</v>
      </c>
      <c r="AZ27" s="7">
        <f t="shared" si="6"/>
        <v>0</v>
      </c>
      <c r="BA27" s="8">
        <v>0</v>
      </c>
      <c r="BB27" s="8">
        <v>0</v>
      </c>
      <c r="BC27" s="8">
        <v>0</v>
      </c>
      <c r="BD27" s="8">
        <v>0</v>
      </c>
      <c r="BE27" s="8">
        <v>26</v>
      </c>
      <c r="BF27" s="8">
        <v>7200</v>
      </c>
      <c r="BG27" s="8">
        <v>0</v>
      </c>
      <c r="BH27" s="8">
        <v>0</v>
      </c>
      <c r="BI27" s="7">
        <f t="shared" si="7"/>
        <v>78</v>
      </c>
      <c r="BJ27" s="7">
        <f t="shared" si="7"/>
        <v>11150</v>
      </c>
      <c r="BK27" s="7">
        <f t="shared" si="8"/>
        <v>1436</v>
      </c>
      <c r="BL27" s="7">
        <f t="shared" si="8"/>
        <v>271330</v>
      </c>
    </row>
    <row r="28" spans="1:64" ht="20.25">
      <c r="A28" s="14">
        <v>22</v>
      </c>
      <c r="B28" s="15" t="s">
        <v>64</v>
      </c>
      <c r="C28" s="8">
        <v>900</v>
      </c>
      <c r="D28" s="8">
        <v>252835</v>
      </c>
      <c r="E28" s="8">
        <v>725</v>
      </c>
      <c r="F28" s="8">
        <v>23532</v>
      </c>
      <c r="G28" s="19">
        <f t="shared" si="0"/>
        <v>1625</v>
      </c>
      <c r="H28" s="19">
        <f t="shared" si="0"/>
        <v>276367</v>
      </c>
      <c r="I28" s="8">
        <v>128</v>
      </c>
      <c r="J28" s="8">
        <v>33835</v>
      </c>
      <c r="K28" s="8">
        <v>212</v>
      </c>
      <c r="L28" s="8">
        <v>29213</v>
      </c>
      <c r="M28" s="7">
        <f t="shared" si="1"/>
        <v>1965</v>
      </c>
      <c r="N28" s="7">
        <f t="shared" si="1"/>
        <v>339415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7">
        <f t="shared" si="2"/>
        <v>0</v>
      </c>
      <c r="Z28" s="7">
        <f t="shared" si="3"/>
        <v>0</v>
      </c>
      <c r="AA28" s="12">
        <v>0</v>
      </c>
      <c r="AB28" s="12">
        <v>0</v>
      </c>
      <c r="AC28" s="12">
        <v>112</v>
      </c>
      <c r="AD28" s="12">
        <v>12534</v>
      </c>
      <c r="AE28" s="12">
        <v>114</v>
      </c>
      <c r="AF28" s="12">
        <v>170000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20">
        <f t="shared" si="4"/>
        <v>2191</v>
      </c>
      <c r="AN28" s="20">
        <f t="shared" si="5"/>
        <v>521949</v>
      </c>
      <c r="AO28" s="12">
        <v>0</v>
      </c>
      <c r="AP28" s="12">
        <v>0</v>
      </c>
      <c r="AQ28" s="12">
        <v>356</v>
      </c>
      <c r="AR28" s="12">
        <v>55309</v>
      </c>
      <c r="AS28" s="12">
        <v>24</v>
      </c>
      <c r="AT28" s="12">
        <v>12140</v>
      </c>
      <c r="AU28" s="12">
        <v>0</v>
      </c>
      <c r="AV28" s="12">
        <v>0</v>
      </c>
      <c r="AW28" s="12">
        <v>0</v>
      </c>
      <c r="AX28" s="12">
        <v>0</v>
      </c>
      <c r="AY28" s="7">
        <f t="shared" si="6"/>
        <v>24</v>
      </c>
      <c r="AZ28" s="7">
        <f t="shared" si="6"/>
        <v>12140</v>
      </c>
      <c r="BA28" s="8">
        <v>0</v>
      </c>
      <c r="BB28" s="8">
        <v>0</v>
      </c>
      <c r="BC28" s="8">
        <v>0</v>
      </c>
      <c r="BD28" s="8">
        <v>0</v>
      </c>
      <c r="BE28" s="8">
        <v>210</v>
      </c>
      <c r="BF28" s="8">
        <v>56060</v>
      </c>
      <c r="BG28" s="8">
        <v>0</v>
      </c>
      <c r="BH28" s="8">
        <v>0</v>
      </c>
      <c r="BI28" s="7">
        <f t="shared" si="7"/>
        <v>590</v>
      </c>
      <c r="BJ28" s="7">
        <f t="shared" si="7"/>
        <v>123509</v>
      </c>
      <c r="BK28" s="7">
        <f t="shared" si="8"/>
        <v>2781</v>
      </c>
      <c r="BL28" s="7">
        <f t="shared" si="8"/>
        <v>645458</v>
      </c>
    </row>
    <row r="29" spans="1:64" ht="20.25">
      <c r="A29" s="14">
        <v>23</v>
      </c>
      <c r="B29" s="15" t="s">
        <v>65</v>
      </c>
      <c r="C29" s="8">
        <v>400</v>
      </c>
      <c r="D29" s="8">
        <v>142769</v>
      </c>
      <c r="E29" s="8">
        <v>0</v>
      </c>
      <c r="F29" s="8">
        <v>0</v>
      </c>
      <c r="G29" s="19">
        <f t="shared" si="0"/>
        <v>400</v>
      </c>
      <c r="H29" s="19">
        <f t="shared" si="0"/>
        <v>142769</v>
      </c>
      <c r="I29" s="8">
        <v>0</v>
      </c>
      <c r="J29" s="8">
        <v>0</v>
      </c>
      <c r="K29" s="8">
        <v>144</v>
      </c>
      <c r="L29" s="8">
        <v>10692</v>
      </c>
      <c r="M29" s="7">
        <f t="shared" si="1"/>
        <v>544</v>
      </c>
      <c r="N29" s="7">
        <f t="shared" si="1"/>
        <v>153461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7">
        <f t="shared" si="2"/>
        <v>0</v>
      </c>
      <c r="Z29" s="7">
        <f t="shared" si="3"/>
        <v>0</v>
      </c>
      <c r="AA29" s="12">
        <v>0</v>
      </c>
      <c r="AB29" s="12">
        <v>0</v>
      </c>
      <c r="AC29" s="12">
        <v>14</v>
      </c>
      <c r="AD29" s="12">
        <v>1991</v>
      </c>
      <c r="AE29" s="12">
        <v>66</v>
      </c>
      <c r="AF29" s="12">
        <v>18000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20">
        <f t="shared" si="4"/>
        <v>624</v>
      </c>
      <c r="AN29" s="20">
        <f t="shared" si="5"/>
        <v>173452</v>
      </c>
      <c r="AO29" s="12">
        <v>0</v>
      </c>
      <c r="AP29" s="12">
        <v>0</v>
      </c>
      <c r="AQ29" s="12">
        <v>0</v>
      </c>
      <c r="AR29" s="12">
        <v>0</v>
      </c>
      <c r="AS29" s="12">
        <v>40</v>
      </c>
      <c r="AT29" s="12">
        <v>19991</v>
      </c>
      <c r="AU29" s="12">
        <v>0</v>
      </c>
      <c r="AV29" s="12">
        <v>0</v>
      </c>
      <c r="AW29" s="12">
        <v>0</v>
      </c>
      <c r="AX29" s="12">
        <v>0</v>
      </c>
      <c r="AY29" s="7">
        <f t="shared" si="6"/>
        <v>40</v>
      </c>
      <c r="AZ29" s="7">
        <f t="shared" si="6"/>
        <v>19991</v>
      </c>
      <c r="BA29" s="8">
        <v>0</v>
      </c>
      <c r="BB29" s="8">
        <v>0</v>
      </c>
      <c r="BC29" s="8">
        <v>0</v>
      </c>
      <c r="BD29" s="8">
        <v>0</v>
      </c>
      <c r="BE29" s="8">
        <v>44</v>
      </c>
      <c r="BF29" s="8">
        <v>7949</v>
      </c>
      <c r="BG29" s="8">
        <v>0</v>
      </c>
      <c r="BH29" s="8">
        <v>0</v>
      </c>
      <c r="BI29" s="7">
        <f t="shared" si="7"/>
        <v>84</v>
      </c>
      <c r="BJ29" s="7">
        <f t="shared" si="7"/>
        <v>27940</v>
      </c>
      <c r="BK29" s="7">
        <f t="shared" si="8"/>
        <v>708</v>
      </c>
      <c r="BL29" s="7">
        <f t="shared" si="8"/>
        <v>201392</v>
      </c>
    </row>
    <row r="30" spans="1:64" ht="24.75" customHeight="1">
      <c r="A30" s="14">
        <v>24</v>
      </c>
      <c r="B30" s="15" t="s">
        <v>66</v>
      </c>
      <c r="C30" s="8">
        <v>245</v>
      </c>
      <c r="D30" s="8">
        <v>7460</v>
      </c>
      <c r="E30" s="8">
        <v>0</v>
      </c>
      <c r="F30" s="8">
        <v>0</v>
      </c>
      <c r="G30" s="19">
        <f t="shared" si="0"/>
        <v>245</v>
      </c>
      <c r="H30" s="19">
        <f t="shared" si="0"/>
        <v>7460</v>
      </c>
      <c r="I30" s="8">
        <v>22</v>
      </c>
      <c r="J30" s="8">
        <v>4600</v>
      </c>
      <c r="K30" s="8">
        <v>22</v>
      </c>
      <c r="L30" s="8">
        <v>1550</v>
      </c>
      <c r="M30" s="7">
        <f t="shared" si="1"/>
        <v>289</v>
      </c>
      <c r="N30" s="7">
        <f t="shared" si="1"/>
        <v>13610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7">
        <f t="shared" si="2"/>
        <v>0</v>
      </c>
      <c r="Z30" s="7">
        <f t="shared" si="3"/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14</v>
      </c>
      <c r="AF30" s="12">
        <v>1250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20">
        <f t="shared" si="4"/>
        <v>303</v>
      </c>
      <c r="AN30" s="20">
        <f t="shared" si="5"/>
        <v>14860</v>
      </c>
      <c r="AO30" s="12">
        <v>0</v>
      </c>
      <c r="AP30" s="12">
        <v>0</v>
      </c>
      <c r="AQ30" s="12">
        <v>9</v>
      </c>
      <c r="AR30" s="12">
        <v>190</v>
      </c>
      <c r="AS30" s="12">
        <v>4</v>
      </c>
      <c r="AT30" s="12">
        <v>1920</v>
      </c>
      <c r="AU30" s="12">
        <v>0</v>
      </c>
      <c r="AV30" s="12">
        <v>0</v>
      </c>
      <c r="AW30" s="12">
        <v>0</v>
      </c>
      <c r="AX30" s="12">
        <v>0</v>
      </c>
      <c r="AY30" s="7">
        <f t="shared" si="6"/>
        <v>4</v>
      </c>
      <c r="AZ30" s="7">
        <f t="shared" si="6"/>
        <v>1920</v>
      </c>
      <c r="BA30" s="8">
        <v>0</v>
      </c>
      <c r="BB30" s="8">
        <v>0</v>
      </c>
      <c r="BC30" s="8">
        <v>0</v>
      </c>
      <c r="BD30" s="8">
        <v>0</v>
      </c>
      <c r="BE30" s="8">
        <v>53</v>
      </c>
      <c r="BF30" s="8">
        <v>9700</v>
      </c>
      <c r="BG30" s="8">
        <v>0</v>
      </c>
      <c r="BH30" s="8">
        <v>0</v>
      </c>
      <c r="BI30" s="7">
        <f t="shared" si="7"/>
        <v>66</v>
      </c>
      <c r="BJ30" s="7">
        <f t="shared" si="7"/>
        <v>11810</v>
      </c>
      <c r="BK30" s="7">
        <f t="shared" si="8"/>
        <v>369</v>
      </c>
      <c r="BL30" s="7">
        <f t="shared" si="8"/>
        <v>26670</v>
      </c>
    </row>
    <row r="31" spans="1:64" ht="20.25">
      <c r="A31" s="14">
        <v>25</v>
      </c>
      <c r="B31" s="15" t="s">
        <v>67</v>
      </c>
      <c r="C31" s="8">
        <v>0</v>
      </c>
      <c r="D31" s="8">
        <v>0</v>
      </c>
      <c r="E31" s="8">
        <v>0</v>
      </c>
      <c r="F31" s="8">
        <v>0</v>
      </c>
      <c r="G31" s="19">
        <f t="shared" si="0"/>
        <v>0</v>
      </c>
      <c r="H31" s="19">
        <f t="shared" si="0"/>
        <v>0</v>
      </c>
      <c r="I31" s="8">
        <v>0</v>
      </c>
      <c r="J31" s="8">
        <v>0</v>
      </c>
      <c r="K31" s="8">
        <v>0</v>
      </c>
      <c r="L31" s="8">
        <v>0</v>
      </c>
      <c r="M31" s="7">
        <f t="shared" si="1"/>
        <v>0</v>
      </c>
      <c r="N31" s="7">
        <f t="shared" si="1"/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7">
        <f t="shared" si="2"/>
        <v>0</v>
      </c>
      <c r="Z31" s="7">
        <f t="shared" si="3"/>
        <v>0</v>
      </c>
      <c r="AA31" s="12">
        <v>0</v>
      </c>
      <c r="AB31" s="12">
        <v>0</v>
      </c>
      <c r="AC31" s="12">
        <v>13</v>
      </c>
      <c r="AD31" s="12">
        <v>2250</v>
      </c>
      <c r="AE31" s="12">
        <v>74</v>
      </c>
      <c r="AF31" s="12">
        <v>21000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20">
        <f t="shared" si="4"/>
        <v>87</v>
      </c>
      <c r="AN31" s="20">
        <f t="shared" si="5"/>
        <v>23250</v>
      </c>
      <c r="AO31" s="12">
        <v>0</v>
      </c>
      <c r="AP31" s="12">
        <v>0</v>
      </c>
      <c r="AQ31" s="12">
        <v>0</v>
      </c>
      <c r="AR31" s="12">
        <v>0</v>
      </c>
      <c r="AS31" s="12">
        <v>110</v>
      </c>
      <c r="AT31" s="12">
        <v>55000</v>
      </c>
      <c r="AU31" s="12">
        <v>0</v>
      </c>
      <c r="AV31" s="12">
        <v>0</v>
      </c>
      <c r="AW31" s="12">
        <v>0</v>
      </c>
      <c r="AX31" s="12">
        <v>0</v>
      </c>
      <c r="AY31" s="7">
        <f t="shared" si="6"/>
        <v>110</v>
      </c>
      <c r="AZ31" s="7">
        <f t="shared" si="6"/>
        <v>55000</v>
      </c>
      <c r="BA31" s="8">
        <v>0</v>
      </c>
      <c r="BB31" s="8">
        <v>0</v>
      </c>
      <c r="BC31" s="8">
        <v>0</v>
      </c>
      <c r="BD31" s="8">
        <v>0</v>
      </c>
      <c r="BE31" s="8">
        <v>384</v>
      </c>
      <c r="BF31" s="8">
        <v>115000</v>
      </c>
      <c r="BG31" s="8">
        <v>0</v>
      </c>
      <c r="BH31" s="8">
        <v>0</v>
      </c>
      <c r="BI31" s="7">
        <f t="shared" si="7"/>
        <v>494</v>
      </c>
      <c r="BJ31" s="7">
        <f t="shared" si="7"/>
        <v>170000</v>
      </c>
      <c r="BK31" s="7">
        <f t="shared" si="8"/>
        <v>581</v>
      </c>
      <c r="BL31" s="7">
        <f t="shared" si="8"/>
        <v>193250</v>
      </c>
    </row>
    <row r="32" spans="1:64" ht="20.25">
      <c r="A32" s="14">
        <v>26</v>
      </c>
      <c r="B32" s="15" t="s">
        <v>68</v>
      </c>
      <c r="C32" s="8">
        <v>0</v>
      </c>
      <c r="D32" s="8">
        <v>0</v>
      </c>
      <c r="E32" s="8">
        <v>0</v>
      </c>
      <c r="F32" s="8">
        <v>0</v>
      </c>
      <c r="G32" s="19">
        <f t="shared" si="0"/>
        <v>0</v>
      </c>
      <c r="H32" s="19">
        <f t="shared" si="0"/>
        <v>0</v>
      </c>
      <c r="I32" s="8">
        <v>0</v>
      </c>
      <c r="J32" s="8">
        <v>0</v>
      </c>
      <c r="K32" s="8">
        <v>0</v>
      </c>
      <c r="L32" s="8">
        <v>0</v>
      </c>
      <c r="M32" s="7">
        <f t="shared" si="1"/>
        <v>0</v>
      </c>
      <c r="N32" s="7">
        <f t="shared" si="1"/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7">
        <f t="shared" si="2"/>
        <v>0</v>
      </c>
      <c r="Z32" s="7">
        <f t="shared" si="3"/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20">
        <f t="shared" si="4"/>
        <v>0</v>
      </c>
      <c r="AN32" s="20">
        <f t="shared" si="5"/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7">
        <f t="shared" si="6"/>
        <v>0</v>
      </c>
      <c r="AZ32" s="7">
        <f t="shared" si="6"/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7">
        <f t="shared" si="7"/>
        <v>0</v>
      </c>
      <c r="BJ32" s="7">
        <f t="shared" si="7"/>
        <v>0</v>
      </c>
      <c r="BK32" s="7">
        <f t="shared" si="8"/>
        <v>0</v>
      </c>
      <c r="BL32" s="7">
        <f t="shared" si="8"/>
        <v>0</v>
      </c>
    </row>
    <row r="33" spans="1:64" ht="20.25">
      <c r="A33" s="14">
        <v>27</v>
      </c>
      <c r="B33" s="15" t="s">
        <v>69</v>
      </c>
      <c r="C33" s="8">
        <v>800</v>
      </c>
      <c r="D33" s="8">
        <v>200669</v>
      </c>
      <c r="E33" s="8">
        <v>0</v>
      </c>
      <c r="F33" s="8">
        <v>9125</v>
      </c>
      <c r="G33" s="19">
        <f t="shared" si="0"/>
        <v>800</v>
      </c>
      <c r="H33" s="19">
        <f t="shared" si="0"/>
        <v>209794</v>
      </c>
      <c r="I33" s="8">
        <v>28</v>
      </c>
      <c r="J33" s="8">
        <v>8090</v>
      </c>
      <c r="K33" s="8">
        <v>88</v>
      </c>
      <c r="L33" s="8">
        <v>4300</v>
      </c>
      <c r="M33" s="7">
        <f t="shared" si="1"/>
        <v>916</v>
      </c>
      <c r="N33" s="7">
        <f t="shared" si="1"/>
        <v>222184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7">
        <f t="shared" si="2"/>
        <v>0</v>
      </c>
      <c r="Z33" s="7">
        <f t="shared" si="3"/>
        <v>0</v>
      </c>
      <c r="AA33" s="12">
        <v>0</v>
      </c>
      <c r="AB33" s="12">
        <v>0</v>
      </c>
      <c r="AC33" s="12">
        <v>17</v>
      </c>
      <c r="AD33" s="12">
        <v>3125</v>
      </c>
      <c r="AE33" s="12">
        <v>66</v>
      </c>
      <c r="AF33" s="12">
        <v>83000</v>
      </c>
      <c r="AG33" s="12">
        <v>0</v>
      </c>
      <c r="AH33" s="12">
        <v>0</v>
      </c>
      <c r="AI33" s="12">
        <v>0</v>
      </c>
      <c r="AJ33" s="12">
        <v>0</v>
      </c>
      <c r="AK33" s="12">
        <v>0</v>
      </c>
      <c r="AL33" s="12">
        <v>0</v>
      </c>
      <c r="AM33" s="20">
        <f t="shared" si="4"/>
        <v>999</v>
      </c>
      <c r="AN33" s="20">
        <f t="shared" si="5"/>
        <v>308309</v>
      </c>
      <c r="AO33" s="12">
        <v>0</v>
      </c>
      <c r="AP33" s="12">
        <v>0</v>
      </c>
      <c r="AQ33" s="12">
        <v>34</v>
      </c>
      <c r="AR33" s="12">
        <v>2800</v>
      </c>
      <c r="AS33" s="12">
        <v>100</v>
      </c>
      <c r="AT33" s="12">
        <v>500</v>
      </c>
      <c r="AU33" s="12">
        <v>0</v>
      </c>
      <c r="AV33" s="12">
        <v>0</v>
      </c>
      <c r="AW33" s="12">
        <v>0</v>
      </c>
      <c r="AX33" s="12">
        <v>0</v>
      </c>
      <c r="AY33" s="7">
        <f t="shared" si="6"/>
        <v>100</v>
      </c>
      <c r="AZ33" s="7">
        <f t="shared" si="6"/>
        <v>500</v>
      </c>
      <c r="BA33" s="8">
        <v>0</v>
      </c>
      <c r="BB33" s="8">
        <v>0</v>
      </c>
      <c r="BC33" s="8">
        <v>0</v>
      </c>
      <c r="BD33" s="8">
        <v>0</v>
      </c>
      <c r="BE33" s="8">
        <v>0</v>
      </c>
      <c r="BF33" s="8">
        <v>0</v>
      </c>
      <c r="BG33" s="8">
        <v>0</v>
      </c>
      <c r="BH33" s="8">
        <v>0</v>
      </c>
      <c r="BI33" s="7">
        <f t="shared" si="7"/>
        <v>134</v>
      </c>
      <c r="BJ33" s="7">
        <f t="shared" si="7"/>
        <v>3300</v>
      </c>
      <c r="BK33" s="7">
        <f t="shared" si="8"/>
        <v>1133</v>
      </c>
      <c r="BL33" s="7">
        <f t="shared" si="8"/>
        <v>311609</v>
      </c>
    </row>
    <row r="34" spans="1:64" ht="20.25">
      <c r="A34" s="14">
        <v>28</v>
      </c>
      <c r="B34" s="15" t="s">
        <v>70</v>
      </c>
      <c r="C34" s="8">
        <v>0</v>
      </c>
      <c r="D34" s="8">
        <v>0</v>
      </c>
      <c r="E34" s="8">
        <v>0</v>
      </c>
      <c r="F34" s="8">
        <v>0</v>
      </c>
      <c r="G34" s="19">
        <f t="shared" si="0"/>
        <v>0</v>
      </c>
      <c r="H34" s="19">
        <f t="shared" si="0"/>
        <v>0</v>
      </c>
      <c r="I34" s="8">
        <v>0</v>
      </c>
      <c r="J34" s="8">
        <v>0</v>
      </c>
      <c r="K34" s="8">
        <v>0</v>
      </c>
      <c r="L34" s="8">
        <v>0</v>
      </c>
      <c r="M34" s="7">
        <f t="shared" si="1"/>
        <v>0</v>
      </c>
      <c r="N34" s="7">
        <f t="shared" si="1"/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7">
        <f t="shared" si="2"/>
        <v>0</v>
      </c>
      <c r="Z34" s="7">
        <f t="shared" si="3"/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20">
        <f t="shared" si="4"/>
        <v>0</v>
      </c>
      <c r="AN34" s="20">
        <f t="shared" si="5"/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7">
        <f t="shared" si="6"/>
        <v>0</v>
      </c>
      <c r="AZ34" s="7">
        <f t="shared" si="6"/>
        <v>0</v>
      </c>
      <c r="BA34" s="8">
        <v>0</v>
      </c>
      <c r="BB34" s="8">
        <v>0</v>
      </c>
      <c r="BC34" s="8">
        <v>0</v>
      </c>
      <c r="BD34" s="8">
        <v>0</v>
      </c>
      <c r="BE34" s="8">
        <v>0</v>
      </c>
      <c r="BF34" s="8">
        <v>0</v>
      </c>
      <c r="BG34" s="8">
        <v>0</v>
      </c>
      <c r="BH34" s="8">
        <v>0</v>
      </c>
      <c r="BI34" s="7">
        <f t="shared" si="7"/>
        <v>0</v>
      </c>
      <c r="BJ34" s="7">
        <f t="shared" si="7"/>
        <v>0</v>
      </c>
      <c r="BK34" s="7">
        <f t="shared" si="8"/>
        <v>0</v>
      </c>
      <c r="BL34" s="7">
        <f t="shared" si="8"/>
        <v>0</v>
      </c>
    </row>
    <row r="35" spans="1:64" ht="20.25">
      <c r="A35" s="14">
        <v>29</v>
      </c>
      <c r="B35" s="15" t="s">
        <v>71</v>
      </c>
      <c r="C35" s="8">
        <v>460</v>
      </c>
      <c r="D35" s="8">
        <v>34000</v>
      </c>
      <c r="E35" s="8">
        <v>0</v>
      </c>
      <c r="F35" s="8">
        <v>0</v>
      </c>
      <c r="G35" s="19">
        <f t="shared" si="0"/>
        <v>460</v>
      </c>
      <c r="H35" s="19">
        <f t="shared" si="0"/>
        <v>34000</v>
      </c>
      <c r="I35" s="8">
        <v>0</v>
      </c>
      <c r="J35" s="8">
        <v>0</v>
      </c>
      <c r="K35" s="8">
        <v>12</v>
      </c>
      <c r="L35" s="8">
        <v>755</v>
      </c>
      <c r="M35" s="7">
        <f t="shared" si="1"/>
        <v>472</v>
      </c>
      <c r="N35" s="7">
        <f t="shared" si="1"/>
        <v>34755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7">
        <f t="shared" si="2"/>
        <v>0</v>
      </c>
      <c r="Z35" s="7">
        <f t="shared" si="3"/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32</v>
      </c>
      <c r="AF35" s="12">
        <v>6450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20">
        <f t="shared" si="4"/>
        <v>504</v>
      </c>
      <c r="AN35" s="20">
        <f t="shared" si="5"/>
        <v>41205</v>
      </c>
      <c r="AO35" s="12">
        <v>0</v>
      </c>
      <c r="AP35" s="12">
        <v>0</v>
      </c>
      <c r="AQ35" s="12">
        <v>12</v>
      </c>
      <c r="AR35" s="12">
        <v>220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7">
        <f t="shared" si="6"/>
        <v>0</v>
      </c>
      <c r="AZ35" s="7">
        <f t="shared" si="6"/>
        <v>0</v>
      </c>
      <c r="BA35" s="8">
        <v>0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8">
        <v>0</v>
      </c>
      <c r="BH35" s="8">
        <v>0</v>
      </c>
      <c r="BI35" s="7">
        <f t="shared" si="7"/>
        <v>12</v>
      </c>
      <c r="BJ35" s="7">
        <f t="shared" si="7"/>
        <v>220</v>
      </c>
      <c r="BK35" s="7">
        <f t="shared" si="8"/>
        <v>516</v>
      </c>
      <c r="BL35" s="7">
        <f t="shared" si="8"/>
        <v>41425</v>
      </c>
    </row>
    <row r="36" spans="1:64" ht="20.25">
      <c r="A36" s="14">
        <v>30</v>
      </c>
      <c r="B36" s="15" t="s">
        <v>72</v>
      </c>
      <c r="C36" s="8">
        <v>0</v>
      </c>
      <c r="D36" s="8">
        <v>0</v>
      </c>
      <c r="E36" s="8">
        <v>0</v>
      </c>
      <c r="F36" s="8">
        <v>0</v>
      </c>
      <c r="G36" s="19">
        <f t="shared" si="0"/>
        <v>0</v>
      </c>
      <c r="H36" s="19">
        <f t="shared" si="0"/>
        <v>0</v>
      </c>
      <c r="I36" s="8">
        <v>0</v>
      </c>
      <c r="J36" s="8">
        <v>0</v>
      </c>
      <c r="K36" s="8">
        <v>0</v>
      </c>
      <c r="L36" s="8">
        <v>0</v>
      </c>
      <c r="M36" s="7">
        <f t="shared" si="1"/>
        <v>0</v>
      </c>
      <c r="N36" s="7">
        <f t="shared" si="1"/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7">
        <f t="shared" si="2"/>
        <v>0</v>
      </c>
      <c r="Z36" s="7">
        <f t="shared" si="3"/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20">
        <f t="shared" si="4"/>
        <v>0</v>
      </c>
      <c r="AN36" s="20">
        <f t="shared" si="5"/>
        <v>0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7">
        <f t="shared" si="6"/>
        <v>0</v>
      </c>
      <c r="AZ36" s="7">
        <f t="shared" si="6"/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7">
        <f t="shared" si="7"/>
        <v>0</v>
      </c>
      <c r="BJ36" s="7">
        <f t="shared" si="7"/>
        <v>0</v>
      </c>
      <c r="BK36" s="7">
        <f t="shared" si="8"/>
        <v>0</v>
      </c>
      <c r="BL36" s="7">
        <f t="shared" si="8"/>
        <v>0</v>
      </c>
    </row>
    <row r="37" spans="1:64" ht="20.25">
      <c r="A37" s="14">
        <v>31</v>
      </c>
      <c r="B37" s="15" t="s">
        <v>73</v>
      </c>
      <c r="C37" s="8">
        <v>134</v>
      </c>
      <c r="D37" s="8">
        <v>4510</v>
      </c>
      <c r="E37" s="8">
        <v>0</v>
      </c>
      <c r="F37" s="8">
        <v>313160</v>
      </c>
      <c r="G37" s="19">
        <f t="shared" si="0"/>
        <v>134</v>
      </c>
      <c r="H37" s="19">
        <f t="shared" si="0"/>
        <v>317670</v>
      </c>
      <c r="I37" s="8">
        <v>0</v>
      </c>
      <c r="J37" s="8">
        <v>0</v>
      </c>
      <c r="K37" s="8">
        <v>356</v>
      </c>
      <c r="L37" s="8">
        <v>469740</v>
      </c>
      <c r="M37" s="7">
        <f t="shared" si="1"/>
        <v>490</v>
      </c>
      <c r="N37" s="7">
        <f t="shared" si="1"/>
        <v>787410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7">
        <f t="shared" si="2"/>
        <v>0</v>
      </c>
      <c r="Z37" s="7">
        <f t="shared" si="3"/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8</v>
      </c>
      <c r="AF37" s="12">
        <v>180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20">
        <f t="shared" si="4"/>
        <v>498</v>
      </c>
      <c r="AN37" s="20">
        <f t="shared" si="5"/>
        <v>787590</v>
      </c>
      <c r="AO37" s="12">
        <v>0</v>
      </c>
      <c r="AP37" s="12">
        <v>0</v>
      </c>
      <c r="AQ37" s="12">
        <v>115</v>
      </c>
      <c r="AR37" s="12">
        <v>162060</v>
      </c>
      <c r="AS37" s="12">
        <v>80</v>
      </c>
      <c r="AT37" s="12">
        <v>40100</v>
      </c>
      <c r="AU37" s="12">
        <v>0</v>
      </c>
      <c r="AV37" s="12">
        <v>0</v>
      </c>
      <c r="AW37" s="12">
        <v>0</v>
      </c>
      <c r="AX37" s="12">
        <v>0</v>
      </c>
      <c r="AY37" s="7">
        <f t="shared" si="6"/>
        <v>80</v>
      </c>
      <c r="AZ37" s="7">
        <f t="shared" si="6"/>
        <v>40100</v>
      </c>
      <c r="BA37" s="8">
        <v>0</v>
      </c>
      <c r="BB37" s="8">
        <v>0</v>
      </c>
      <c r="BC37" s="8">
        <v>0</v>
      </c>
      <c r="BD37" s="8">
        <v>0</v>
      </c>
      <c r="BE37" s="8">
        <v>240</v>
      </c>
      <c r="BF37" s="8">
        <v>72480</v>
      </c>
      <c r="BG37" s="8">
        <v>0</v>
      </c>
      <c r="BH37" s="8">
        <v>0</v>
      </c>
      <c r="BI37" s="7">
        <f t="shared" si="7"/>
        <v>435</v>
      </c>
      <c r="BJ37" s="7">
        <f t="shared" si="7"/>
        <v>274640</v>
      </c>
      <c r="BK37" s="7">
        <f t="shared" si="8"/>
        <v>933</v>
      </c>
      <c r="BL37" s="7">
        <f t="shared" si="8"/>
        <v>1062230</v>
      </c>
    </row>
    <row r="38" spans="1:64" ht="20.25">
      <c r="A38" s="14">
        <v>32</v>
      </c>
      <c r="B38" s="15" t="s">
        <v>74</v>
      </c>
      <c r="C38" s="8">
        <v>584</v>
      </c>
      <c r="D38" s="8">
        <v>47554</v>
      </c>
      <c r="E38" s="8">
        <v>0</v>
      </c>
      <c r="F38" s="8">
        <v>0</v>
      </c>
      <c r="G38" s="19">
        <f t="shared" si="0"/>
        <v>584</v>
      </c>
      <c r="H38" s="19">
        <f t="shared" si="0"/>
        <v>47554</v>
      </c>
      <c r="I38" s="8">
        <v>0</v>
      </c>
      <c r="J38" s="8">
        <v>0</v>
      </c>
      <c r="K38" s="8">
        <v>0</v>
      </c>
      <c r="L38" s="8">
        <v>0</v>
      </c>
      <c r="M38" s="7">
        <f t="shared" si="1"/>
        <v>584</v>
      </c>
      <c r="N38" s="7">
        <f t="shared" si="1"/>
        <v>47554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7">
        <f t="shared" si="2"/>
        <v>0</v>
      </c>
      <c r="Z38" s="7">
        <f t="shared" si="3"/>
        <v>0</v>
      </c>
      <c r="AA38" s="12">
        <v>0</v>
      </c>
      <c r="AB38" s="12">
        <v>0</v>
      </c>
      <c r="AC38" s="12">
        <v>14</v>
      </c>
      <c r="AD38" s="12">
        <v>650</v>
      </c>
      <c r="AE38" s="12">
        <v>35</v>
      </c>
      <c r="AF38" s="12">
        <v>9000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20">
        <f t="shared" si="4"/>
        <v>633</v>
      </c>
      <c r="AN38" s="20">
        <f t="shared" si="5"/>
        <v>57204</v>
      </c>
      <c r="AO38" s="12">
        <v>0</v>
      </c>
      <c r="AP38" s="12">
        <v>0</v>
      </c>
      <c r="AQ38" s="12">
        <v>50</v>
      </c>
      <c r="AR38" s="12">
        <v>2100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7">
        <f t="shared" si="6"/>
        <v>0</v>
      </c>
      <c r="AZ38" s="7">
        <f t="shared" si="6"/>
        <v>0</v>
      </c>
      <c r="BA38" s="8">
        <v>0</v>
      </c>
      <c r="BB38" s="8">
        <v>0</v>
      </c>
      <c r="BC38" s="8">
        <v>0</v>
      </c>
      <c r="BD38" s="8">
        <v>0</v>
      </c>
      <c r="BE38" s="8">
        <v>56</v>
      </c>
      <c r="BF38" s="8">
        <v>10000</v>
      </c>
      <c r="BG38" s="8">
        <v>0</v>
      </c>
      <c r="BH38" s="8">
        <v>0</v>
      </c>
      <c r="BI38" s="7">
        <f t="shared" si="7"/>
        <v>106</v>
      </c>
      <c r="BJ38" s="7">
        <f t="shared" si="7"/>
        <v>12100</v>
      </c>
      <c r="BK38" s="7">
        <f t="shared" si="8"/>
        <v>739</v>
      </c>
      <c r="BL38" s="7">
        <f t="shared" si="8"/>
        <v>69304</v>
      </c>
    </row>
    <row r="39" spans="1:64" ht="20.25">
      <c r="A39" s="14">
        <v>33</v>
      </c>
      <c r="B39" s="15" t="s">
        <v>75</v>
      </c>
      <c r="C39" s="8">
        <v>346</v>
      </c>
      <c r="D39" s="8">
        <v>13410</v>
      </c>
      <c r="E39" s="8">
        <v>0</v>
      </c>
      <c r="F39" s="8">
        <v>1552</v>
      </c>
      <c r="G39" s="19">
        <f t="shared" si="0"/>
        <v>346</v>
      </c>
      <c r="H39" s="19">
        <f t="shared" si="0"/>
        <v>14962</v>
      </c>
      <c r="I39" s="8">
        <v>20</v>
      </c>
      <c r="J39" s="8">
        <v>4724</v>
      </c>
      <c r="K39" s="8">
        <v>124</v>
      </c>
      <c r="L39" s="8">
        <v>16306</v>
      </c>
      <c r="M39" s="7">
        <f t="shared" si="1"/>
        <v>490</v>
      </c>
      <c r="N39" s="7">
        <f t="shared" si="1"/>
        <v>35992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7">
        <f t="shared" si="2"/>
        <v>0</v>
      </c>
      <c r="Z39" s="7">
        <f t="shared" si="3"/>
        <v>0</v>
      </c>
      <c r="AA39" s="12">
        <v>0</v>
      </c>
      <c r="AB39" s="12">
        <v>0</v>
      </c>
      <c r="AC39" s="12">
        <v>112</v>
      </c>
      <c r="AD39" s="12">
        <v>12826</v>
      </c>
      <c r="AE39" s="12">
        <v>52</v>
      </c>
      <c r="AF39" s="12">
        <v>102000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20">
        <f t="shared" si="4"/>
        <v>654</v>
      </c>
      <c r="AN39" s="20">
        <f t="shared" si="5"/>
        <v>150818</v>
      </c>
      <c r="AO39" s="12">
        <v>0</v>
      </c>
      <c r="AP39" s="12">
        <v>0</v>
      </c>
      <c r="AQ39" s="12">
        <v>64</v>
      </c>
      <c r="AR39" s="12">
        <v>16880</v>
      </c>
      <c r="AS39" s="12">
        <v>167</v>
      </c>
      <c r="AT39" s="12">
        <v>83552</v>
      </c>
      <c r="AU39" s="12">
        <v>0</v>
      </c>
      <c r="AV39" s="12">
        <v>0</v>
      </c>
      <c r="AW39" s="12">
        <v>0</v>
      </c>
      <c r="AX39" s="12">
        <v>0</v>
      </c>
      <c r="AY39" s="7">
        <f t="shared" si="6"/>
        <v>167</v>
      </c>
      <c r="AZ39" s="7">
        <f t="shared" si="6"/>
        <v>83552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141920</v>
      </c>
      <c r="BG39" s="8">
        <v>0</v>
      </c>
      <c r="BH39" s="8">
        <v>0</v>
      </c>
      <c r="BI39" s="7">
        <f t="shared" si="7"/>
        <v>231</v>
      </c>
      <c r="BJ39" s="7">
        <f t="shared" si="7"/>
        <v>242352</v>
      </c>
      <c r="BK39" s="7">
        <f t="shared" si="8"/>
        <v>885</v>
      </c>
      <c r="BL39" s="7">
        <f t="shared" si="8"/>
        <v>393170</v>
      </c>
    </row>
    <row r="40" spans="1:64" ht="20.25">
      <c r="A40" s="14">
        <v>34</v>
      </c>
      <c r="B40" s="15" t="s">
        <v>76</v>
      </c>
      <c r="C40" s="8">
        <v>400</v>
      </c>
      <c r="D40" s="8">
        <v>51240</v>
      </c>
      <c r="E40" s="8">
        <v>0</v>
      </c>
      <c r="F40" s="8">
        <v>0</v>
      </c>
      <c r="G40" s="19">
        <f t="shared" si="0"/>
        <v>400</v>
      </c>
      <c r="H40" s="19">
        <f t="shared" si="0"/>
        <v>51240</v>
      </c>
      <c r="I40" s="8">
        <v>0</v>
      </c>
      <c r="J40" s="8">
        <v>0</v>
      </c>
      <c r="K40" s="8">
        <v>80</v>
      </c>
      <c r="L40" s="8">
        <v>5132</v>
      </c>
      <c r="M40" s="7">
        <f t="shared" si="1"/>
        <v>480</v>
      </c>
      <c r="N40" s="7">
        <f t="shared" si="1"/>
        <v>56372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7">
        <f t="shared" si="2"/>
        <v>0</v>
      </c>
      <c r="Z40" s="7">
        <f t="shared" si="3"/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20">
        <f t="shared" si="4"/>
        <v>480</v>
      </c>
      <c r="AN40" s="20">
        <f t="shared" si="5"/>
        <v>56372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7">
        <f t="shared" si="6"/>
        <v>0</v>
      </c>
      <c r="AZ40" s="7">
        <f t="shared" si="6"/>
        <v>0</v>
      </c>
      <c r="BA40" s="8">
        <v>0</v>
      </c>
      <c r="BB40" s="8">
        <v>0</v>
      </c>
      <c r="BC40" s="8">
        <v>0</v>
      </c>
      <c r="BD40" s="8">
        <v>0</v>
      </c>
      <c r="BE40" s="8">
        <v>58</v>
      </c>
      <c r="BF40" s="8">
        <v>13839</v>
      </c>
      <c r="BG40" s="8">
        <v>0</v>
      </c>
      <c r="BH40" s="8">
        <v>0</v>
      </c>
      <c r="BI40" s="7">
        <f t="shared" si="7"/>
        <v>58</v>
      </c>
      <c r="BJ40" s="7">
        <f t="shared" si="7"/>
        <v>13839</v>
      </c>
      <c r="BK40" s="7">
        <f t="shared" si="8"/>
        <v>538</v>
      </c>
      <c r="BL40" s="7">
        <f t="shared" si="8"/>
        <v>70211</v>
      </c>
    </row>
    <row r="41" spans="1:64" ht="20.25">
      <c r="A41" s="14">
        <v>35</v>
      </c>
      <c r="B41" s="15" t="s">
        <v>77</v>
      </c>
      <c r="C41" s="10">
        <v>325</v>
      </c>
      <c r="D41" s="10">
        <v>45994</v>
      </c>
      <c r="E41" s="10">
        <v>0</v>
      </c>
      <c r="F41" s="10">
        <v>0</v>
      </c>
      <c r="G41" s="19">
        <f t="shared" si="0"/>
        <v>325</v>
      </c>
      <c r="H41" s="19">
        <f t="shared" si="0"/>
        <v>45994</v>
      </c>
      <c r="I41" s="10">
        <v>36</v>
      </c>
      <c r="J41" s="10">
        <v>16232</v>
      </c>
      <c r="K41" s="10">
        <v>120</v>
      </c>
      <c r="L41" s="10">
        <v>61256</v>
      </c>
      <c r="M41" s="7">
        <f t="shared" si="1"/>
        <v>481</v>
      </c>
      <c r="N41" s="7">
        <f t="shared" si="1"/>
        <v>123482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7">
        <f t="shared" si="2"/>
        <v>0</v>
      </c>
      <c r="Z41" s="7">
        <f t="shared" si="3"/>
        <v>0</v>
      </c>
      <c r="AA41" s="12">
        <v>0</v>
      </c>
      <c r="AB41" s="12">
        <v>0</v>
      </c>
      <c r="AC41" s="12">
        <v>9</v>
      </c>
      <c r="AD41" s="12">
        <v>1366</v>
      </c>
      <c r="AE41" s="12">
        <v>40</v>
      </c>
      <c r="AF41" s="12">
        <v>20000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20">
        <f t="shared" si="4"/>
        <v>530</v>
      </c>
      <c r="AN41" s="20">
        <f t="shared" si="5"/>
        <v>144848</v>
      </c>
      <c r="AO41" s="12">
        <v>0</v>
      </c>
      <c r="AP41" s="12">
        <v>0</v>
      </c>
      <c r="AQ41" s="12">
        <v>30</v>
      </c>
      <c r="AR41" s="12">
        <v>2810</v>
      </c>
      <c r="AS41" s="12">
        <v>24</v>
      </c>
      <c r="AT41" s="12">
        <v>12358</v>
      </c>
      <c r="AU41" s="12">
        <v>0</v>
      </c>
      <c r="AV41" s="12">
        <v>0</v>
      </c>
      <c r="AW41" s="12">
        <v>0</v>
      </c>
      <c r="AX41" s="12">
        <v>0</v>
      </c>
      <c r="AY41" s="7">
        <f t="shared" si="6"/>
        <v>24</v>
      </c>
      <c r="AZ41" s="7">
        <f t="shared" si="6"/>
        <v>12358</v>
      </c>
      <c r="BA41" s="10">
        <v>0</v>
      </c>
      <c r="BB41" s="10">
        <v>0</v>
      </c>
      <c r="BC41" s="10">
        <v>0</v>
      </c>
      <c r="BD41" s="10">
        <v>0</v>
      </c>
      <c r="BE41" s="10">
        <v>181</v>
      </c>
      <c r="BF41" s="10">
        <v>54438</v>
      </c>
      <c r="BG41" s="10">
        <v>0</v>
      </c>
      <c r="BH41" s="10">
        <v>0</v>
      </c>
      <c r="BI41" s="7">
        <f t="shared" si="7"/>
        <v>235</v>
      </c>
      <c r="BJ41" s="7">
        <f t="shared" si="7"/>
        <v>69606</v>
      </c>
      <c r="BK41" s="7">
        <f t="shared" si="8"/>
        <v>765</v>
      </c>
      <c r="BL41" s="7">
        <f t="shared" si="8"/>
        <v>214454</v>
      </c>
    </row>
    <row r="42" spans="1:64" ht="20.25">
      <c r="A42" s="14">
        <v>36</v>
      </c>
      <c r="B42" s="15" t="s">
        <v>78</v>
      </c>
      <c r="C42" s="8">
        <v>225</v>
      </c>
      <c r="D42" s="8">
        <v>56416</v>
      </c>
      <c r="E42" s="8">
        <v>0</v>
      </c>
      <c r="F42" s="8">
        <v>0</v>
      </c>
      <c r="G42" s="19">
        <f t="shared" si="0"/>
        <v>225</v>
      </c>
      <c r="H42" s="19">
        <f t="shared" si="0"/>
        <v>56416</v>
      </c>
      <c r="I42" s="8">
        <v>0</v>
      </c>
      <c r="J42" s="8">
        <v>0</v>
      </c>
      <c r="K42" s="8">
        <v>124</v>
      </c>
      <c r="L42" s="8">
        <v>68684</v>
      </c>
      <c r="M42" s="7">
        <f t="shared" si="1"/>
        <v>349</v>
      </c>
      <c r="N42" s="7">
        <f t="shared" si="1"/>
        <v>125100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7">
        <f t="shared" si="2"/>
        <v>0</v>
      </c>
      <c r="Z42" s="7">
        <f t="shared" si="3"/>
        <v>0</v>
      </c>
      <c r="AA42" s="12">
        <v>0</v>
      </c>
      <c r="AB42" s="12">
        <v>0</v>
      </c>
      <c r="AC42" s="12">
        <v>22</v>
      </c>
      <c r="AD42" s="12">
        <v>5372</v>
      </c>
      <c r="AE42" s="12">
        <v>25</v>
      </c>
      <c r="AF42" s="12">
        <v>51000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20">
        <f t="shared" si="4"/>
        <v>396</v>
      </c>
      <c r="AN42" s="20">
        <f t="shared" si="5"/>
        <v>181472</v>
      </c>
      <c r="AO42" s="12">
        <v>0</v>
      </c>
      <c r="AP42" s="12">
        <v>0</v>
      </c>
      <c r="AQ42" s="12">
        <v>0</v>
      </c>
      <c r="AR42" s="12">
        <v>0</v>
      </c>
      <c r="AS42" s="12">
        <v>14</v>
      </c>
      <c r="AT42" s="12">
        <v>7188</v>
      </c>
      <c r="AU42" s="12">
        <v>0</v>
      </c>
      <c r="AV42" s="12">
        <v>0</v>
      </c>
      <c r="AW42" s="12">
        <v>0</v>
      </c>
      <c r="AX42" s="12">
        <v>0</v>
      </c>
      <c r="AY42" s="7">
        <f t="shared" si="6"/>
        <v>14</v>
      </c>
      <c r="AZ42" s="7">
        <f t="shared" si="6"/>
        <v>7188</v>
      </c>
      <c r="BA42" s="8">
        <v>0</v>
      </c>
      <c r="BB42" s="8">
        <v>0</v>
      </c>
      <c r="BC42" s="8">
        <v>0</v>
      </c>
      <c r="BD42" s="8">
        <v>0</v>
      </c>
      <c r="BE42" s="8">
        <v>84</v>
      </c>
      <c r="BF42" s="8">
        <v>15392</v>
      </c>
      <c r="BG42" s="8">
        <v>0</v>
      </c>
      <c r="BH42" s="8">
        <v>0</v>
      </c>
      <c r="BI42" s="7">
        <f t="shared" si="7"/>
        <v>98</v>
      </c>
      <c r="BJ42" s="7">
        <f t="shared" si="7"/>
        <v>22580</v>
      </c>
      <c r="BK42" s="7">
        <f t="shared" si="8"/>
        <v>494</v>
      </c>
      <c r="BL42" s="7">
        <f t="shared" si="8"/>
        <v>204052</v>
      </c>
    </row>
    <row r="43" spans="1:64" ht="20.25">
      <c r="A43" s="14">
        <v>37</v>
      </c>
      <c r="B43" s="15" t="s">
        <v>79</v>
      </c>
      <c r="C43" s="8">
        <v>540</v>
      </c>
      <c r="D43" s="8">
        <v>1233000</v>
      </c>
      <c r="E43" s="8">
        <v>0</v>
      </c>
      <c r="F43" s="8">
        <v>20280</v>
      </c>
      <c r="G43" s="19">
        <f t="shared" si="0"/>
        <v>540</v>
      </c>
      <c r="H43" s="19">
        <f t="shared" si="0"/>
        <v>1253280</v>
      </c>
      <c r="I43" s="8">
        <v>38</v>
      </c>
      <c r="J43" s="8">
        <v>20280</v>
      </c>
      <c r="K43" s="8">
        <v>112</v>
      </c>
      <c r="L43" s="8">
        <v>20280</v>
      </c>
      <c r="M43" s="7">
        <f t="shared" si="1"/>
        <v>690</v>
      </c>
      <c r="N43" s="7">
        <f t="shared" si="1"/>
        <v>1293840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7">
        <f t="shared" si="2"/>
        <v>0</v>
      </c>
      <c r="Z43" s="7">
        <f t="shared" si="3"/>
        <v>0</v>
      </c>
      <c r="AA43" s="12">
        <v>0</v>
      </c>
      <c r="AB43" s="12">
        <v>0</v>
      </c>
      <c r="AC43" s="12">
        <v>26</v>
      </c>
      <c r="AD43" s="12">
        <v>5048</v>
      </c>
      <c r="AE43" s="12">
        <v>76</v>
      </c>
      <c r="AF43" s="12">
        <v>140000</v>
      </c>
      <c r="AG43" s="12">
        <v>0</v>
      </c>
      <c r="AH43" s="12">
        <v>0</v>
      </c>
      <c r="AI43" s="12">
        <v>0</v>
      </c>
      <c r="AJ43" s="12">
        <v>0</v>
      </c>
      <c r="AK43" s="12">
        <v>0</v>
      </c>
      <c r="AL43" s="12">
        <v>0</v>
      </c>
      <c r="AM43" s="20">
        <f t="shared" si="4"/>
        <v>792</v>
      </c>
      <c r="AN43" s="20">
        <f t="shared" si="5"/>
        <v>1438888</v>
      </c>
      <c r="AO43" s="12">
        <v>0</v>
      </c>
      <c r="AP43" s="12">
        <v>0</v>
      </c>
      <c r="AQ43" s="12">
        <v>56</v>
      </c>
      <c r="AR43" s="12">
        <v>13520</v>
      </c>
      <c r="AS43" s="12">
        <v>415</v>
      </c>
      <c r="AT43" s="12">
        <v>210100</v>
      </c>
      <c r="AU43" s="12">
        <v>0</v>
      </c>
      <c r="AV43" s="12">
        <v>0</v>
      </c>
      <c r="AW43" s="12">
        <v>0</v>
      </c>
      <c r="AX43" s="12">
        <v>0</v>
      </c>
      <c r="AY43" s="7">
        <f t="shared" si="6"/>
        <v>415</v>
      </c>
      <c r="AZ43" s="7">
        <f t="shared" si="6"/>
        <v>210100</v>
      </c>
      <c r="BA43" s="8">
        <v>0</v>
      </c>
      <c r="BB43" s="8">
        <v>0</v>
      </c>
      <c r="BC43" s="8">
        <v>0</v>
      </c>
      <c r="BD43" s="8">
        <v>0</v>
      </c>
      <c r="BE43" s="8">
        <v>430</v>
      </c>
      <c r="BF43" s="8">
        <v>129202</v>
      </c>
      <c r="BG43" s="8">
        <v>0</v>
      </c>
      <c r="BH43" s="8">
        <v>0</v>
      </c>
      <c r="BI43" s="7">
        <f t="shared" si="7"/>
        <v>901</v>
      </c>
      <c r="BJ43" s="7">
        <f t="shared" si="7"/>
        <v>352822</v>
      </c>
      <c r="BK43" s="7">
        <f t="shared" si="8"/>
        <v>1693</v>
      </c>
      <c r="BL43" s="7">
        <f t="shared" si="8"/>
        <v>1791710</v>
      </c>
    </row>
    <row r="44" spans="1:64" ht="20.25">
      <c r="A44" s="14">
        <v>38</v>
      </c>
      <c r="B44" s="15" t="s">
        <v>80</v>
      </c>
      <c r="C44" s="8">
        <v>0</v>
      </c>
      <c r="D44" s="8">
        <v>0</v>
      </c>
      <c r="E44" s="8">
        <v>0</v>
      </c>
      <c r="F44" s="8">
        <v>0</v>
      </c>
      <c r="G44" s="19">
        <f t="shared" si="0"/>
        <v>0</v>
      </c>
      <c r="H44" s="19">
        <f t="shared" si="0"/>
        <v>0</v>
      </c>
      <c r="I44" s="8">
        <v>0</v>
      </c>
      <c r="J44" s="8">
        <v>0</v>
      </c>
      <c r="K44" s="8">
        <v>0</v>
      </c>
      <c r="L44" s="8">
        <v>0</v>
      </c>
      <c r="M44" s="7">
        <f t="shared" si="1"/>
        <v>0</v>
      </c>
      <c r="N44" s="7">
        <f t="shared" si="1"/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7">
        <f t="shared" si="2"/>
        <v>0</v>
      </c>
      <c r="Z44" s="7">
        <f t="shared" si="3"/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20">
        <f t="shared" si="4"/>
        <v>0</v>
      </c>
      <c r="AN44" s="20">
        <f t="shared" si="5"/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7">
        <f t="shared" si="6"/>
        <v>0</v>
      </c>
      <c r="AZ44" s="7">
        <f t="shared" si="6"/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7">
        <f t="shared" si="7"/>
        <v>0</v>
      </c>
      <c r="BJ44" s="7">
        <f t="shared" si="7"/>
        <v>0</v>
      </c>
      <c r="BK44" s="7">
        <f t="shared" si="8"/>
        <v>0</v>
      </c>
      <c r="BL44" s="7">
        <f t="shared" si="8"/>
        <v>0</v>
      </c>
    </row>
    <row r="45" spans="1:64" ht="21.75" customHeight="1">
      <c r="A45" s="14">
        <v>39</v>
      </c>
      <c r="B45" s="15" t="s">
        <v>81</v>
      </c>
      <c r="C45" s="8">
        <v>1250</v>
      </c>
      <c r="D45" s="8">
        <v>416828</v>
      </c>
      <c r="E45" s="8">
        <v>0</v>
      </c>
      <c r="F45" s="8">
        <v>16284</v>
      </c>
      <c r="G45" s="19">
        <f t="shared" si="0"/>
        <v>1250</v>
      </c>
      <c r="H45" s="19">
        <f t="shared" si="0"/>
        <v>433112</v>
      </c>
      <c r="I45" s="8">
        <v>42</v>
      </c>
      <c r="J45" s="8">
        <v>37173</v>
      </c>
      <c r="K45" s="8">
        <v>330</v>
      </c>
      <c r="L45" s="8">
        <v>80816</v>
      </c>
      <c r="M45" s="7">
        <f t="shared" si="1"/>
        <v>1622</v>
      </c>
      <c r="N45" s="7">
        <f t="shared" si="1"/>
        <v>551101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7">
        <f t="shared" si="2"/>
        <v>0</v>
      </c>
      <c r="Z45" s="7">
        <f t="shared" si="3"/>
        <v>0</v>
      </c>
      <c r="AA45" s="12">
        <v>0</v>
      </c>
      <c r="AB45" s="12">
        <v>0</v>
      </c>
      <c r="AC45" s="12">
        <v>54</v>
      </c>
      <c r="AD45" s="12">
        <v>10740</v>
      </c>
      <c r="AE45" s="12">
        <v>142</v>
      </c>
      <c r="AF45" s="12">
        <v>270000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20">
        <f t="shared" si="4"/>
        <v>1818</v>
      </c>
      <c r="AN45" s="20">
        <f t="shared" si="5"/>
        <v>831841</v>
      </c>
      <c r="AO45" s="12">
        <v>0</v>
      </c>
      <c r="AP45" s="12">
        <v>0</v>
      </c>
      <c r="AQ45" s="12">
        <v>254</v>
      </c>
      <c r="AR45" s="12">
        <v>66937</v>
      </c>
      <c r="AS45" s="12">
        <v>72</v>
      </c>
      <c r="AT45" s="12">
        <v>36634</v>
      </c>
      <c r="AU45" s="12">
        <v>0</v>
      </c>
      <c r="AV45" s="12">
        <v>0</v>
      </c>
      <c r="AW45" s="12">
        <v>0</v>
      </c>
      <c r="AX45" s="12">
        <v>0</v>
      </c>
      <c r="AY45" s="7">
        <f t="shared" si="6"/>
        <v>72</v>
      </c>
      <c r="AZ45" s="7">
        <f t="shared" si="6"/>
        <v>36634</v>
      </c>
      <c r="BA45" s="8">
        <v>0</v>
      </c>
      <c r="BB45" s="8">
        <v>0</v>
      </c>
      <c r="BC45" s="8">
        <v>0</v>
      </c>
      <c r="BD45" s="8">
        <v>0</v>
      </c>
      <c r="BE45" s="8">
        <v>230</v>
      </c>
      <c r="BF45" s="8">
        <v>69205</v>
      </c>
      <c r="BG45" s="8">
        <v>0</v>
      </c>
      <c r="BH45" s="8">
        <v>0</v>
      </c>
      <c r="BI45" s="7">
        <f t="shared" si="7"/>
        <v>556</v>
      </c>
      <c r="BJ45" s="7">
        <f t="shared" si="7"/>
        <v>172776</v>
      </c>
      <c r="BK45" s="7">
        <f t="shared" si="8"/>
        <v>2374</v>
      </c>
      <c r="BL45" s="7">
        <f t="shared" si="8"/>
        <v>1004617</v>
      </c>
    </row>
    <row r="46" spans="1:64" ht="21" customHeight="1">
      <c r="A46" s="14">
        <v>40</v>
      </c>
      <c r="B46" s="15" t="s">
        <v>82</v>
      </c>
      <c r="C46" s="8">
        <v>0</v>
      </c>
      <c r="D46" s="8">
        <v>0</v>
      </c>
      <c r="E46" s="8">
        <v>0</v>
      </c>
      <c r="F46" s="8">
        <v>0</v>
      </c>
      <c r="G46" s="19">
        <f t="shared" si="0"/>
        <v>0</v>
      </c>
      <c r="H46" s="19">
        <f t="shared" si="0"/>
        <v>0</v>
      </c>
      <c r="I46" s="8">
        <v>0</v>
      </c>
      <c r="J46" s="8">
        <v>0</v>
      </c>
      <c r="K46" s="8">
        <v>0</v>
      </c>
      <c r="L46" s="8">
        <v>0</v>
      </c>
      <c r="M46" s="7">
        <f t="shared" si="1"/>
        <v>0</v>
      </c>
      <c r="N46" s="7">
        <f t="shared" si="1"/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7">
        <f t="shared" si="2"/>
        <v>0</v>
      </c>
      <c r="Z46" s="7">
        <f t="shared" si="3"/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20">
        <f t="shared" si="4"/>
        <v>0</v>
      </c>
      <c r="AN46" s="20">
        <f t="shared" si="5"/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7">
        <f t="shared" si="6"/>
        <v>0</v>
      </c>
      <c r="AZ46" s="7">
        <f t="shared" si="6"/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7">
        <f t="shared" si="7"/>
        <v>0</v>
      </c>
      <c r="BJ46" s="7">
        <f t="shared" si="7"/>
        <v>0</v>
      </c>
      <c r="BK46" s="7">
        <f t="shared" si="8"/>
        <v>0</v>
      </c>
      <c r="BL46" s="7">
        <f t="shared" si="8"/>
        <v>0</v>
      </c>
    </row>
    <row r="47" spans="1:64" ht="24" customHeight="1">
      <c r="A47" s="14">
        <v>41</v>
      </c>
      <c r="B47" s="15" t="s">
        <v>83</v>
      </c>
      <c r="C47" s="11">
        <v>0</v>
      </c>
      <c r="D47" s="11">
        <v>0</v>
      </c>
      <c r="E47" s="11">
        <v>0</v>
      </c>
      <c r="F47" s="11">
        <v>0</v>
      </c>
      <c r="G47" s="19">
        <f t="shared" si="0"/>
        <v>0</v>
      </c>
      <c r="H47" s="19">
        <f t="shared" si="0"/>
        <v>0</v>
      </c>
      <c r="I47" s="11">
        <v>0</v>
      </c>
      <c r="J47" s="11">
        <v>0</v>
      </c>
      <c r="K47" s="11">
        <v>0</v>
      </c>
      <c r="L47" s="11">
        <v>0</v>
      </c>
      <c r="M47" s="7">
        <f t="shared" si="1"/>
        <v>0</v>
      </c>
      <c r="N47" s="7">
        <f t="shared" si="1"/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7">
        <f t="shared" si="2"/>
        <v>0</v>
      </c>
      <c r="Z47" s="7">
        <f t="shared" si="3"/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20">
        <f t="shared" si="4"/>
        <v>0</v>
      </c>
      <c r="AN47" s="20">
        <f t="shared" si="5"/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7">
        <f t="shared" si="6"/>
        <v>0</v>
      </c>
      <c r="AZ47" s="7">
        <f t="shared" si="6"/>
        <v>0</v>
      </c>
      <c r="BA47" s="11">
        <v>0</v>
      </c>
      <c r="BB47" s="11">
        <v>0</v>
      </c>
      <c r="BC47" s="11">
        <v>0</v>
      </c>
      <c r="BD47" s="11">
        <v>0</v>
      </c>
      <c r="BE47" s="11">
        <v>0</v>
      </c>
      <c r="BF47" s="11">
        <v>0</v>
      </c>
      <c r="BG47" s="11">
        <v>0</v>
      </c>
      <c r="BH47" s="11">
        <v>0</v>
      </c>
      <c r="BI47" s="7">
        <f t="shared" si="7"/>
        <v>0</v>
      </c>
      <c r="BJ47" s="7">
        <f t="shared" si="7"/>
        <v>0</v>
      </c>
      <c r="BK47" s="7">
        <f t="shared" si="8"/>
        <v>0</v>
      </c>
      <c r="BL47" s="7">
        <f t="shared" si="8"/>
        <v>0</v>
      </c>
    </row>
    <row r="48" spans="1:64" ht="20.25">
      <c r="A48" s="14">
        <v>42</v>
      </c>
      <c r="B48" s="15" t="s">
        <v>84</v>
      </c>
      <c r="C48" s="8">
        <v>0</v>
      </c>
      <c r="D48" s="8">
        <v>0</v>
      </c>
      <c r="E48" s="8">
        <v>0</v>
      </c>
      <c r="F48" s="8">
        <v>750</v>
      </c>
      <c r="G48" s="19">
        <f t="shared" si="0"/>
        <v>0</v>
      </c>
      <c r="H48" s="19">
        <f t="shared" si="0"/>
        <v>750</v>
      </c>
      <c r="I48" s="8">
        <v>18</v>
      </c>
      <c r="J48" s="8">
        <v>6323</v>
      </c>
      <c r="K48" s="8">
        <v>86</v>
      </c>
      <c r="L48" s="8">
        <v>20432</v>
      </c>
      <c r="M48" s="7">
        <f t="shared" si="1"/>
        <v>104</v>
      </c>
      <c r="N48" s="7">
        <f t="shared" si="1"/>
        <v>27505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7">
        <f t="shared" si="2"/>
        <v>0</v>
      </c>
      <c r="Z48" s="7">
        <f t="shared" si="3"/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20">
        <f t="shared" si="4"/>
        <v>104</v>
      </c>
      <c r="AN48" s="20">
        <f t="shared" si="5"/>
        <v>27505</v>
      </c>
      <c r="AO48" s="12">
        <v>0</v>
      </c>
      <c r="AP48" s="12">
        <v>0</v>
      </c>
      <c r="AQ48" s="12">
        <v>196</v>
      </c>
      <c r="AR48" s="12">
        <v>48165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7">
        <f t="shared" si="6"/>
        <v>0</v>
      </c>
      <c r="AZ48" s="7">
        <f t="shared" si="6"/>
        <v>0</v>
      </c>
      <c r="BA48" s="8">
        <v>0</v>
      </c>
      <c r="BB48" s="8">
        <v>0</v>
      </c>
      <c r="BC48" s="8">
        <v>0</v>
      </c>
      <c r="BD48" s="8">
        <v>0</v>
      </c>
      <c r="BE48" s="8">
        <v>0</v>
      </c>
      <c r="BF48" s="8">
        <v>0</v>
      </c>
      <c r="BG48" s="8">
        <v>0</v>
      </c>
      <c r="BH48" s="8">
        <v>0</v>
      </c>
      <c r="BI48" s="7">
        <f t="shared" si="7"/>
        <v>196</v>
      </c>
      <c r="BJ48" s="7">
        <f t="shared" si="7"/>
        <v>48165</v>
      </c>
      <c r="BK48" s="7">
        <f t="shared" si="8"/>
        <v>300</v>
      </c>
      <c r="BL48" s="7">
        <f t="shared" si="8"/>
        <v>75670</v>
      </c>
    </row>
    <row r="49" spans="1:64" ht="20.25">
      <c r="A49" s="14">
        <v>43</v>
      </c>
      <c r="B49" s="15" t="s">
        <v>85</v>
      </c>
      <c r="C49" s="8">
        <v>3450</v>
      </c>
      <c r="D49" s="8">
        <v>5135892</v>
      </c>
      <c r="E49" s="8">
        <v>0</v>
      </c>
      <c r="F49" s="8">
        <v>53715</v>
      </c>
      <c r="G49" s="19">
        <f t="shared" si="0"/>
        <v>3450</v>
      </c>
      <c r="H49" s="19">
        <f t="shared" si="0"/>
        <v>5189607</v>
      </c>
      <c r="I49" s="8">
        <v>0</v>
      </c>
      <c r="J49" s="8">
        <v>0</v>
      </c>
      <c r="K49" s="8">
        <v>495</v>
      </c>
      <c r="L49" s="8">
        <v>564860</v>
      </c>
      <c r="M49" s="7">
        <f t="shared" si="1"/>
        <v>3945</v>
      </c>
      <c r="N49" s="7">
        <f t="shared" si="1"/>
        <v>5754467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7">
        <f t="shared" si="2"/>
        <v>0</v>
      </c>
      <c r="Z49" s="7">
        <f t="shared" si="3"/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1862</v>
      </c>
      <c r="AJ49" s="12">
        <v>727017</v>
      </c>
      <c r="AK49" s="12">
        <v>0</v>
      </c>
      <c r="AL49" s="12">
        <v>0</v>
      </c>
      <c r="AM49" s="20">
        <f t="shared" si="4"/>
        <v>5807</v>
      </c>
      <c r="AN49" s="20">
        <f t="shared" si="5"/>
        <v>6481484</v>
      </c>
      <c r="AO49" s="12">
        <v>0</v>
      </c>
      <c r="AP49" s="12">
        <v>0</v>
      </c>
      <c r="AQ49" s="12">
        <v>454</v>
      </c>
      <c r="AR49" s="12">
        <v>464719</v>
      </c>
      <c r="AS49" s="12">
        <v>163</v>
      </c>
      <c r="AT49" s="12">
        <v>81848</v>
      </c>
      <c r="AU49" s="12">
        <v>0</v>
      </c>
      <c r="AV49" s="12">
        <v>0</v>
      </c>
      <c r="AW49" s="12">
        <v>0</v>
      </c>
      <c r="AX49" s="12">
        <v>0</v>
      </c>
      <c r="AY49" s="7">
        <f t="shared" si="6"/>
        <v>163</v>
      </c>
      <c r="AZ49" s="7">
        <f t="shared" si="6"/>
        <v>81848</v>
      </c>
      <c r="BA49" s="8">
        <v>0</v>
      </c>
      <c r="BB49" s="8">
        <v>0</v>
      </c>
      <c r="BC49" s="8">
        <v>0</v>
      </c>
      <c r="BD49" s="8">
        <v>0</v>
      </c>
      <c r="BE49" s="8">
        <v>455</v>
      </c>
      <c r="BF49" s="8">
        <v>132000</v>
      </c>
      <c r="BG49" s="8">
        <v>0</v>
      </c>
      <c r="BH49" s="8">
        <v>0</v>
      </c>
      <c r="BI49" s="7">
        <f t="shared" si="7"/>
        <v>1072</v>
      </c>
      <c r="BJ49" s="7">
        <f t="shared" si="7"/>
        <v>678567</v>
      </c>
      <c r="BK49" s="7">
        <f t="shared" si="8"/>
        <v>6879</v>
      </c>
      <c r="BL49" s="7">
        <f t="shared" si="8"/>
        <v>7160051</v>
      </c>
    </row>
    <row r="50" spans="1:64" s="3" customFormat="1" ht="20.25">
      <c r="A50" s="14">
        <v>44</v>
      </c>
      <c r="B50" s="15" t="s">
        <v>86</v>
      </c>
      <c r="C50" s="8">
        <v>0</v>
      </c>
      <c r="D50" s="8">
        <v>0</v>
      </c>
      <c r="E50" s="8">
        <v>0</v>
      </c>
      <c r="F50" s="8">
        <v>0</v>
      </c>
      <c r="G50" s="19">
        <f>SUM(C50,E50)</f>
        <v>0</v>
      </c>
      <c r="H50" s="19">
        <f>SUM(D50,F50)</f>
        <v>0</v>
      </c>
      <c r="I50" s="8">
        <v>0</v>
      </c>
      <c r="J50" s="8">
        <v>0</v>
      </c>
      <c r="K50" s="8">
        <v>0</v>
      </c>
      <c r="L50" s="8">
        <v>0</v>
      </c>
      <c r="M50" s="7">
        <f>SUM(G50,I50,K50)</f>
        <v>0</v>
      </c>
      <c r="N50" s="7">
        <f>SUM(H50,J50,L50)</f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7">
        <f>SUM(O50+Q50+S50+U50+W50)</f>
        <v>0</v>
      </c>
      <c r="Z50" s="7">
        <f>SUM(P50+R50+T50+V50+X50)</f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20">
        <f>SUM(M50,Y50,AA50,AC50,AE50,AG50,AI50,AK50)</f>
        <v>0</v>
      </c>
      <c r="AN50" s="20">
        <f>SUM(N50+Z50+AB50+AD50+AF50+AH50+AJ50+AL50)</f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7">
        <f>SUM(AS50+AU50+AW50)</f>
        <v>0</v>
      </c>
      <c r="AZ50" s="7">
        <f>SUM(AT50+AV50+AX50)</f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7">
        <f>SUM(AQ50,AY50,BA50,BC50,BE50,BG50)</f>
        <v>0</v>
      </c>
      <c r="BJ50" s="7">
        <f>SUM(AR50,AZ50,BB50,BD50,BF50,BH50)</f>
        <v>0</v>
      </c>
      <c r="BK50" s="7">
        <f>SUM(AM50,BI50)</f>
        <v>0</v>
      </c>
      <c r="BL50" s="7">
        <f>SUM(AN50,BJ50)</f>
        <v>0</v>
      </c>
    </row>
    <row r="51" spans="1:64" ht="20.25">
      <c r="A51" s="14">
        <v>45</v>
      </c>
      <c r="B51" s="15" t="s">
        <v>87</v>
      </c>
      <c r="C51" s="8">
        <v>0</v>
      </c>
      <c r="D51" s="8">
        <v>0</v>
      </c>
      <c r="E51" s="8">
        <v>0</v>
      </c>
      <c r="F51" s="8">
        <v>0</v>
      </c>
      <c r="G51" s="19">
        <f t="shared" si="0"/>
        <v>0</v>
      </c>
      <c r="H51" s="19">
        <f t="shared" si="0"/>
        <v>0</v>
      </c>
      <c r="I51" s="8">
        <v>0</v>
      </c>
      <c r="J51" s="8">
        <v>0</v>
      </c>
      <c r="K51" s="8">
        <v>0</v>
      </c>
      <c r="L51" s="8">
        <v>0</v>
      </c>
      <c r="M51" s="7">
        <f t="shared" si="1"/>
        <v>0</v>
      </c>
      <c r="N51" s="7">
        <f t="shared" si="1"/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7">
        <f t="shared" si="2"/>
        <v>0</v>
      </c>
      <c r="Z51" s="7">
        <f t="shared" si="3"/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20">
        <f t="shared" si="4"/>
        <v>0</v>
      </c>
      <c r="AN51" s="20">
        <f t="shared" si="5"/>
        <v>0</v>
      </c>
      <c r="AO51" s="12">
        <v>0</v>
      </c>
      <c r="AP51" s="12">
        <v>0</v>
      </c>
      <c r="AQ51" s="12">
        <v>0</v>
      </c>
      <c r="AR51" s="12">
        <v>0</v>
      </c>
      <c r="AS51" s="12">
        <v>400</v>
      </c>
      <c r="AT51" s="12">
        <v>200000</v>
      </c>
      <c r="AU51" s="12">
        <v>0</v>
      </c>
      <c r="AV51" s="12">
        <v>0</v>
      </c>
      <c r="AW51" s="12">
        <v>0</v>
      </c>
      <c r="AX51" s="12">
        <v>0</v>
      </c>
      <c r="AY51" s="7">
        <f t="shared" si="6"/>
        <v>400</v>
      </c>
      <c r="AZ51" s="7">
        <f t="shared" si="6"/>
        <v>200000</v>
      </c>
      <c r="BA51" s="8">
        <v>0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  <c r="BI51" s="7">
        <f t="shared" si="7"/>
        <v>400</v>
      </c>
      <c r="BJ51" s="7">
        <f t="shared" si="7"/>
        <v>200000</v>
      </c>
      <c r="BK51" s="7">
        <f t="shared" si="8"/>
        <v>400</v>
      </c>
      <c r="BL51" s="7">
        <f t="shared" si="8"/>
        <v>200000</v>
      </c>
    </row>
    <row r="52" spans="1:64" ht="20.25">
      <c r="A52" s="14">
        <v>46</v>
      </c>
      <c r="B52" s="15" t="s">
        <v>88</v>
      </c>
      <c r="C52" s="8">
        <v>0</v>
      </c>
      <c r="D52" s="8">
        <v>0</v>
      </c>
      <c r="E52" s="8">
        <v>0</v>
      </c>
      <c r="F52" s="8">
        <v>0</v>
      </c>
      <c r="G52" s="19">
        <f t="shared" si="0"/>
        <v>0</v>
      </c>
      <c r="H52" s="19">
        <f t="shared" si="0"/>
        <v>0</v>
      </c>
      <c r="I52" s="8">
        <v>0</v>
      </c>
      <c r="J52" s="8">
        <v>0</v>
      </c>
      <c r="K52" s="8">
        <v>0</v>
      </c>
      <c r="L52" s="8">
        <v>0</v>
      </c>
      <c r="M52" s="7">
        <f t="shared" si="1"/>
        <v>0</v>
      </c>
      <c r="N52" s="7">
        <f t="shared" si="1"/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7">
        <f t="shared" si="2"/>
        <v>0</v>
      </c>
      <c r="Z52" s="7">
        <f t="shared" si="3"/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20">
        <f t="shared" si="4"/>
        <v>0</v>
      </c>
      <c r="AN52" s="20">
        <f t="shared" si="5"/>
        <v>0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2">
        <v>0</v>
      </c>
      <c r="AU52" s="12">
        <v>0</v>
      </c>
      <c r="AV52" s="12">
        <v>0</v>
      </c>
      <c r="AW52" s="12">
        <v>0</v>
      </c>
      <c r="AX52" s="12">
        <v>0</v>
      </c>
      <c r="AY52" s="7">
        <f t="shared" si="6"/>
        <v>0</v>
      </c>
      <c r="AZ52" s="7">
        <f t="shared" si="6"/>
        <v>0</v>
      </c>
      <c r="BA52" s="8">
        <v>0</v>
      </c>
      <c r="BB52" s="8">
        <v>0</v>
      </c>
      <c r="BC52" s="8">
        <v>0</v>
      </c>
      <c r="BD52" s="8">
        <v>0</v>
      </c>
      <c r="BE52" s="8">
        <v>0</v>
      </c>
      <c r="BF52" s="8">
        <v>0</v>
      </c>
      <c r="BG52" s="8">
        <v>0</v>
      </c>
      <c r="BH52" s="8">
        <v>0</v>
      </c>
      <c r="BI52" s="7">
        <f t="shared" si="7"/>
        <v>0</v>
      </c>
      <c r="BJ52" s="7">
        <f t="shared" si="7"/>
        <v>0</v>
      </c>
      <c r="BK52" s="7">
        <f t="shared" si="8"/>
        <v>0</v>
      </c>
      <c r="BL52" s="7">
        <f t="shared" si="8"/>
        <v>0</v>
      </c>
    </row>
    <row r="53" spans="1:64" ht="22.5">
      <c r="A53" s="13"/>
      <c r="B53" s="30" t="s">
        <v>89</v>
      </c>
      <c r="C53" s="13">
        <f>SUM(C7:C52)</f>
        <v>33276</v>
      </c>
      <c r="D53" s="13">
        <f t="shared" ref="D53:BH53" si="9">SUM(D7:D52)</f>
        <v>16602044</v>
      </c>
      <c r="E53" s="13">
        <f t="shared" si="9"/>
        <v>10175</v>
      </c>
      <c r="F53" s="13">
        <f t="shared" si="9"/>
        <v>711837</v>
      </c>
      <c r="G53" s="19">
        <f t="shared" si="0"/>
        <v>43451</v>
      </c>
      <c r="H53" s="19">
        <f t="shared" si="0"/>
        <v>17313881</v>
      </c>
      <c r="I53" s="13">
        <f t="shared" si="9"/>
        <v>3860</v>
      </c>
      <c r="J53" s="13">
        <f t="shared" si="9"/>
        <v>743586</v>
      </c>
      <c r="K53" s="13">
        <f t="shared" si="9"/>
        <v>10161</v>
      </c>
      <c r="L53" s="13">
        <f t="shared" si="9"/>
        <v>2420572</v>
      </c>
      <c r="M53" s="7">
        <f t="shared" si="1"/>
        <v>57472</v>
      </c>
      <c r="N53" s="7">
        <f t="shared" si="1"/>
        <v>20478039</v>
      </c>
      <c r="O53" s="13">
        <f t="shared" si="9"/>
        <v>0</v>
      </c>
      <c r="P53" s="13">
        <f t="shared" si="9"/>
        <v>0</v>
      </c>
      <c r="Q53" s="13">
        <f t="shared" si="9"/>
        <v>0</v>
      </c>
      <c r="R53" s="13">
        <f t="shared" si="9"/>
        <v>0</v>
      </c>
      <c r="S53" s="13">
        <f t="shared" si="9"/>
        <v>0</v>
      </c>
      <c r="T53" s="13">
        <f t="shared" si="9"/>
        <v>0</v>
      </c>
      <c r="U53" s="13">
        <f t="shared" si="9"/>
        <v>0</v>
      </c>
      <c r="V53" s="13">
        <f t="shared" si="9"/>
        <v>0</v>
      </c>
      <c r="W53" s="13">
        <f t="shared" si="9"/>
        <v>0</v>
      </c>
      <c r="X53" s="13">
        <f t="shared" si="9"/>
        <v>0</v>
      </c>
      <c r="Y53" s="7">
        <f t="shared" si="2"/>
        <v>0</v>
      </c>
      <c r="Z53" s="7">
        <f t="shared" si="3"/>
        <v>0</v>
      </c>
      <c r="AA53" s="13">
        <f t="shared" si="9"/>
        <v>0</v>
      </c>
      <c r="AB53" s="13">
        <f t="shared" si="9"/>
        <v>0</v>
      </c>
      <c r="AC53" s="13">
        <f t="shared" si="9"/>
        <v>3281</v>
      </c>
      <c r="AD53" s="13">
        <f t="shared" si="9"/>
        <v>338264</v>
      </c>
      <c r="AE53" s="13">
        <f t="shared" si="9"/>
        <v>2928</v>
      </c>
      <c r="AF53" s="13">
        <f t="shared" si="9"/>
        <v>4113480</v>
      </c>
      <c r="AG53" s="13">
        <f t="shared" si="9"/>
        <v>0</v>
      </c>
      <c r="AH53" s="13">
        <f t="shared" si="9"/>
        <v>0</v>
      </c>
      <c r="AI53" s="13">
        <f t="shared" si="9"/>
        <v>1862</v>
      </c>
      <c r="AJ53" s="13">
        <f t="shared" si="9"/>
        <v>727017</v>
      </c>
      <c r="AK53" s="13">
        <f t="shared" si="9"/>
        <v>0</v>
      </c>
      <c r="AL53" s="13">
        <f t="shared" si="9"/>
        <v>0</v>
      </c>
      <c r="AM53" s="20">
        <f t="shared" si="4"/>
        <v>65543</v>
      </c>
      <c r="AN53" s="20">
        <f t="shared" si="4"/>
        <v>25656800</v>
      </c>
      <c r="AO53" s="13">
        <f t="shared" si="9"/>
        <v>0</v>
      </c>
      <c r="AP53" s="13">
        <f t="shared" si="9"/>
        <v>0</v>
      </c>
      <c r="AQ53" s="13">
        <f t="shared" si="9"/>
        <v>19043</v>
      </c>
      <c r="AR53" s="13">
        <f t="shared" si="9"/>
        <v>3102031</v>
      </c>
      <c r="AS53" s="13">
        <f t="shared" si="9"/>
        <v>2508</v>
      </c>
      <c r="AT53" s="13">
        <f t="shared" si="9"/>
        <v>1207517</v>
      </c>
      <c r="AU53" s="13">
        <f t="shared" si="9"/>
        <v>0</v>
      </c>
      <c r="AV53" s="13">
        <f t="shared" si="9"/>
        <v>0</v>
      </c>
      <c r="AW53" s="13">
        <f t="shared" si="9"/>
        <v>0</v>
      </c>
      <c r="AX53" s="13">
        <f t="shared" si="9"/>
        <v>0</v>
      </c>
      <c r="AY53" s="7">
        <f t="shared" si="6"/>
        <v>2508</v>
      </c>
      <c r="AZ53" s="7">
        <f t="shared" si="6"/>
        <v>1207517</v>
      </c>
      <c r="BA53" s="13">
        <f t="shared" si="9"/>
        <v>0</v>
      </c>
      <c r="BB53" s="13">
        <f t="shared" si="9"/>
        <v>0</v>
      </c>
      <c r="BC53" s="13">
        <f t="shared" si="9"/>
        <v>0</v>
      </c>
      <c r="BD53" s="13">
        <f t="shared" si="9"/>
        <v>0</v>
      </c>
      <c r="BE53" s="13">
        <f t="shared" si="9"/>
        <v>6504</v>
      </c>
      <c r="BF53" s="13">
        <f t="shared" si="9"/>
        <v>2426986</v>
      </c>
      <c r="BG53" s="13">
        <f t="shared" si="9"/>
        <v>0</v>
      </c>
      <c r="BH53" s="13">
        <f t="shared" si="9"/>
        <v>0</v>
      </c>
      <c r="BI53" s="7">
        <f t="shared" si="7"/>
        <v>28055</v>
      </c>
      <c r="BJ53" s="7">
        <f t="shared" si="7"/>
        <v>6736534</v>
      </c>
      <c r="BK53" s="7">
        <f t="shared" si="8"/>
        <v>93598</v>
      </c>
      <c r="BL53" s="7">
        <f t="shared" si="8"/>
        <v>32393334</v>
      </c>
    </row>
  </sheetData>
  <mergeCells count="66">
    <mergeCell ref="AQ2:BL2"/>
    <mergeCell ref="C3:H3"/>
    <mergeCell ref="I3:J3"/>
    <mergeCell ref="K3:L3"/>
    <mergeCell ref="M3:N3"/>
    <mergeCell ref="O3:P3"/>
    <mergeCell ref="AA3:AB3"/>
    <mergeCell ref="BG3:BH3"/>
    <mergeCell ref="BI3:BJ3"/>
    <mergeCell ref="BK3:BL3"/>
    <mergeCell ref="AC3:AD3"/>
    <mergeCell ref="AE3:AF3"/>
    <mergeCell ref="AG3:AH3"/>
    <mergeCell ref="AI3:AJ3"/>
    <mergeCell ref="AK3:AL3"/>
    <mergeCell ref="AM3:AN3"/>
    <mergeCell ref="M1:Q1"/>
    <mergeCell ref="A2:A6"/>
    <mergeCell ref="B2:B6"/>
    <mergeCell ref="C2:AP2"/>
    <mergeCell ref="BE3:BF3"/>
    <mergeCell ref="AO3:AP3"/>
    <mergeCell ref="AQ3:AR3"/>
    <mergeCell ref="AS3:AT3"/>
    <mergeCell ref="AU3:AV3"/>
    <mergeCell ref="AW3:AX3"/>
    <mergeCell ref="AY3:AZ3"/>
    <mergeCell ref="O4:P5"/>
    <mergeCell ref="C5:D5"/>
    <mergeCell ref="E5:F5"/>
    <mergeCell ref="BA3:BB3"/>
    <mergeCell ref="BC3:BD3"/>
    <mergeCell ref="Q3:R3"/>
    <mergeCell ref="S3:T3"/>
    <mergeCell ref="U3:V3"/>
    <mergeCell ref="W3:X3"/>
    <mergeCell ref="Y3:Z3"/>
    <mergeCell ref="C4:F4"/>
    <mergeCell ref="G4:H5"/>
    <mergeCell ref="I4:J5"/>
    <mergeCell ref="K4:L5"/>
    <mergeCell ref="M4:N5"/>
    <mergeCell ref="AM4:AN5"/>
    <mergeCell ref="Q4:R5"/>
    <mergeCell ref="S4:T5"/>
    <mergeCell ref="U4:V5"/>
    <mergeCell ref="W4:X5"/>
    <mergeCell ref="Y4:Z5"/>
    <mergeCell ref="AA4:AB5"/>
    <mergeCell ref="AC4:AD5"/>
    <mergeCell ref="AE4:AF5"/>
    <mergeCell ref="AG4:AH5"/>
    <mergeCell ref="AI4:AJ5"/>
    <mergeCell ref="AK4:AL5"/>
    <mergeCell ref="BK4:BL4"/>
    <mergeCell ref="AO4:AP5"/>
    <mergeCell ref="AQ4:AR5"/>
    <mergeCell ref="AS4:AT5"/>
    <mergeCell ref="AU4:AV5"/>
    <mergeCell ref="AW4:AX5"/>
    <mergeCell ref="AY4:AZ5"/>
    <mergeCell ref="BA4:BB5"/>
    <mergeCell ref="BC4:BD5"/>
    <mergeCell ref="BE4:BF5"/>
    <mergeCell ref="BG4:BH5"/>
    <mergeCell ref="BI4:BJ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L53"/>
  <sheetViews>
    <sheetView topLeftCell="BK40" workbookViewId="0">
      <selection activeCell="B53" sqref="B53:BL53"/>
    </sheetView>
  </sheetViews>
  <sheetFormatPr defaultRowHeight="15"/>
  <cols>
    <col min="1" max="1" width="7.140625" style="1" bestFit="1" customWidth="1"/>
    <col min="2" max="2" width="42" style="1" customWidth="1"/>
    <col min="3" max="3" width="10" style="1" customWidth="1"/>
    <col min="4" max="4" width="14.28515625" style="1" customWidth="1"/>
    <col min="5" max="5" width="10.140625" style="1" customWidth="1"/>
    <col min="6" max="6" width="13.7109375" style="1" customWidth="1"/>
    <col min="7" max="8" width="10.140625" style="1" customWidth="1"/>
    <col min="9" max="9" width="9.42578125" style="1" customWidth="1"/>
    <col min="10" max="10" width="11.28515625" style="1" customWidth="1"/>
    <col min="11" max="11" width="10.28515625" style="1" customWidth="1"/>
    <col min="12" max="12" width="11.42578125" style="1" customWidth="1"/>
    <col min="13" max="13" width="10.28515625" style="1" customWidth="1"/>
    <col min="14" max="14" width="9.7109375" style="1" customWidth="1"/>
    <col min="15" max="15" width="11.5703125" style="1" customWidth="1"/>
    <col min="16" max="16" width="12" style="1" customWidth="1"/>
    <col min="17" max="17" width="11" style="1" customWidth="1"/>
    <col min="18" max="18" width="11.7109375" style="1" customWidth="1"/>
    <col min="19" max="19" width="9.140625" style="1" customWidth="1"/>
    <col min="20" max="20" width="11.85546875" style="1" customWidth="1"/>
    <col min="21" max="21" width="9.140625" style="1" customWidth="1"/>
    <col min="22" max="22" width="11.42578125" style="1" customWidth="1"/>
    <col min="23" max="23" width="9.140625" style="1" customWidth="1"/>
    <col min="24" max="24" width="13.85546875" style="1" customWidth="1"/>
    <col min="25" max="25" width="9.140625" style="1" customWidth="1"/>
    <col min="26" max="26" width="12.140625" style="1" customWidth="1"/>
    <col min="27" max="27" width="11" style="1" customWidth="1"/>
    <col min="28" max="28" width="8.5703125" style="1" customWidth="1"/>
    <col min="29" max="30" width="11.28515625" style="1" customWidth="1"/>
    <col min="31" max="31" width="9.28515625" style="1" customWidth="1"/>
    <col min="32" max="32" width="12" style="1" customWidth="1"/>
    <col min="33" max="33" width="12.5703125" style="1" customWidth="1"/>
    <col min="34" max="34" width="11.5703125" style="1" customWidth="1"/>
    <col min="35" max="35" width="13.42578125" style="1" customWidth="1"/>
    <col min="36" max="36" width="11.85546875" style="1" customWidth="1"/>
    <col min="37" max="37" width="13" style="1" customWidth="1"/>
    <col min="38" max="38" width="12.7109375" style="1" customWidth="1"/>
    <col min="39" max="39" width="10" style="1" bestFit="1" customWidth="1"/>
    <col min="40" max="40" width="13.140625" style="1" customWidth="1"/>
    <col min="41" max="41" width="10" style="1" bestFit="1" customWidth="1"/>
    <col min="42" max="42" width="9.28515625" style="1" bestFit="1" customWidth="1"/>
    <col min="43" max="52" width="9.28515625" style="1" customWidth="1"/>
    <col min="53" max="55" width="9.140625" style="1" customWidth="1"/>
    <col min="56" max="56" width="7.42578125" style="1" customWidth="1"/>
    <col min="57" max="57" width="8.42578125" style="1" customWidth="1"/>
    <col min="58" max="58" width="9.140625" style="1" customWidth="1"/>
    <col min="59" max="59" width="9" style="1" customWidth="1"/>
    <col min="60" max="60" width="11.85546875" style="1" customWidth="1"/>
    <col min="61" max="61" width="13.7109375" style="1" customWidth="1"/>
    <col min="62" max="62" width="13.140625" style="1" customWidth="1"/>
    <col min="63" max="64" width="9.140625" style="1" customWidth="1"/>
    <col min="65" max="16384" width="9.140625" style="1"/>
  </cols>
  <sheetData>
    <row r="1" spans="1:64" ht="18.75">
      <c r="B1" s="1" t="s">
        <v>0</v>
      </c>
      <c r="D1" s="4" t="s">
        <v>1</v>
      </c>
      <c r="E1" s="4"/>
      <c r="F1" s="4"/>
      <c r="G1" s="4" t="s">
        <v>108</v>
      </c>
      <c r="H1" s="4"/>
      <c r="M1" s="112" t="s">
        <v>3</v>
      </c>
      <c r="N1" s="113"/>
      <c r="O1" s="113"/>
      <c r="P1" s="113"/>
      <c r="Q1" s="113"/>
    </row>
    <row r="2" spans="1:64" ht="18.75" customHeight="1">
      <c r="A2" s="74" t="s">
        <v>4</v>
      </c>
      <c r="B2" s="77" t="s">
        <v>5</v>
      </c>
      <c r="C2" s="82" t="s">
        <v>6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73"/>
      <c r="AQ2" s="82" t="s">
        <v>7</v>
      </c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73"/>
    </row>
    <row r="3" spans="1:64" ht="18.75" customHeight="1">
      <c r="A3" s="75"/>
      <c r="B3" s="78"/>
      <c r="C3" s="68">
        <v>1</v>
      </c>
      <c r="D3" s="91"/>
      <c r="E3" s="91"/>
      <c r="F3" s="91"/>
      <c r="G3" s="91"/>
      <c r="H3" s="69"/>
      <c r="I3" s="80">
        <v>2</v>
      </c>
      <c r="J3" s="80"/>
      <c r="K3" s="82">
        <v>3</v>
      </c>
      <c r="L3" s="83"/>
      <c r="M3" s="70">
        <v>4</v>
      </c>
      <c r="N3" s="70"/>
      <c r="O3" s="80">
        <v>5</v>
      </c>
      <c r="P3" s="80"/>
      <c r="Q3" s="68">
        <v>6</v>
      </c>
      <c r="R3" s="69"/>
      <c r="S3" s="68">
        <v>7</v>
      </c>
      <c r="T3" s="69"/>
      <c r="U3" s="80">
        <v>8</v>
      </c>
      <c r="V3" s="80"/>
      <c r="W3" s="68">
        <v>9</v>
      </c>
      <c r="X3" s="69"/>
      <c r="Y3" s="86">
        <v>10</v>
      </c>
      <c r="Z3" s="87"/>
      <c r="AA3" s="71">
        <v>11</v>
      </c>
      <c r="AB3" s="81"/>
      <c r="AC3" s="71">
        <v>12</v>
      </c>
      <c r="AD3" s="72"/>
      <c r="AE3" s="72">
        <v>13</v>
      </c>
      <c r="AF3" s="72"/>
      <c r="AG3" s="72">
        <v>14</v>
      </c>
      <c r="AH3" s="81"/>
      <c r="AI3" s="71">
        <v>15</v>
      </c>
      <c r="AJ3" s="72"/>
      <c r="AK3" s="72">
        <v>16</v>
      </c>
      <c r="AL3" s="72"/>
      <c r="AM3" s="72">
        <v>17</v>
      </c>
      <c r="AN3" s="72"/>
      <c r="AO3" s="72">
        <v>18</v>
      </c>
      <c r="AP3" s="73"/>
      <c r="AQ3" s="118">
        <v>19</v>
      </c>
      <c r="AR3" s="119"/>
      <c r="AS3" s="119">
        <v>20</v>
      </c>
      <c r="AT3" s="119"/>
      <c r="AU3" s="119">
        <v>21</v>
      </c>
      <c r="AV3" s="119"/>
      <c r="AW3" s="119">
        <v>22</v>
      </c>
      <c r="AX3" s="119"/>
      <c r="AY3" s="119">
        <v>23</v>
      </c>
      <c r="AZ3" s="120"/>
      <c r="BA3" s="68">
        <v>24</v>
      </c>
      <c r="BB3" s="69"/>
      <c r="BC3" s="68">
        <v>20</v>
      </c>
      <c r="BD3" s="69"/>
      <c r="BE3" s="68">
        <v>21</v>
      </c>
      <c r="BF3" s="69"/>
      <c r="BG3" s="68">
        <v>22</v>
      </c>
      <c r="BH3" s="69"/>
      <c r="BI3" s="70">
        <v>23</v>
      </c>
      <c r="BJ3" s="70"/>
      <c r="BK3" s="70">
        <v>24</v>
      </c>
      <c r="BL3" s="70"/>
    </row>
    <row r="4" spans="1:64">
      <c r="A4" s="75" t="s">
        <v>8</v>
      </c>
      <c r="B4" s="78"/>
      <c r="C4" s="88" t="s">
        <v>9</v>
      </c>
      <c r="D4" s="89"/>
      <c r="E4" s="89"/>
      <c r="F4" s="90"/>
      <c r="G4" s="92" t="s">
        <v>10</v>
      </c>
      <c r="H4" s="93"/>
      <c r="I4" s="100" t="s">
        <v>11</v>
      </c>
      <c r="J4" s="101"/>
      <c r="K4" s="100" t="s">
        <v>12</v>
      </c>
      <c r="L4" s="101"/>
      <c r="M4" s="104" t="s">
        <v>13</v>
      </c>
      <c r="N4" s="105"/>
      <c r="O4" s="108" t="s">
        <v>14</v>
      </c>
      <c r="P4" s="109"/>
      <c r="Q4" s="108" t="s">
        <v>15</v>
      </c>
      <c r="R4" s="109"/>
      <c r="S4" s="108" t="s">
        <v>16</v>
      </c>
      <c r="T4" s="109"/>
      <c r="U4" s="108" t="s">
        <v>17</v>
      </c>
      <c r="V4" s="109"/>
      <c r="W4" s="108" t="s">
        <v>18</v>
      </c>
      <c r="X4" s="109"/>
      <c r="Y4" s="52" t="s">
        <v>19</v>
      </c>
      <c r="Z4" s="53"/>
      <c r="AA4" s="96" t="s">
        <v>20</v>
      </c>
      <c r="AB4" s="97"/>
      <c r="AC4" s="96" t="s">
        <v>21</v>
      </c>
      <c r="AD4" s="97"/>
      <c r="AE4" s="96" t="s">
        <v>22</v>
      </c>
      <c r="AF4" s="97"/>
      <c r="AG4" s="96" t="s">
        <v>23</v>
      </c>
      <c r="AH4" s="97"/>
      <c r="AI4" s="96" t="s">
        <v>24</v>
      </c>
      <c r="AJ4" s="97"/>
      <c r="AK4" s="96" t="s">
        <v>25</v>
      </c>
      <c r="AL4" s="97"/>
      <c r="AM4" s="52" t="s">
        <v>26</v>
      </c>
      <c r="AN4" s="53"/>
      <c r="AO4" s="56" t="s">
        <v>27</v>
      </c>
      <c r="AP4" s="57"/>
      <c r="AQ4" s="56" t="s">
        <v>28</v>
      </c>
      <c r="AR4" s="57"/>
      <c r="AS4" s="60" t="s">
        <v>29</v>
      </c>
      <c r="AT4" s="61"/>
      <c r="AU4" s="60" t="s">
        <v>30</v>
      </c>
      <c r="AV4" s="61"/>
      <c r="AW4" s="60" t="s">
        <v>31</v>
      </c>
      <c r="AX4" s="61"/>
      <c r="AY4" s="60" t="s">
        <v>32</v>
      </c>
      <c r="AZ4" s="61"/>
      <c r="BA4" s="114" t="s">
        <v>33</v>
      </c>
      <c r="BB4" s="115"/>
      <c r="BC4" s="114" t="s">
        <v>34</v>
      </c>
      <c r="BD4" s="115"/>
      <c r="BE4" s="114" t="s">
        <v>35</v>
      </c>
      <c r="BF4" s="115"/>
      <c r="BG4" s="64" t="s">
        <v>36</v>
      </c>
      <c r="BH4" s="65"/>
      <c r="BI4" s="50" t="s">
        <v>37</v>
      </c>
      <c r="BJ4" s="51"/>
      <c r="BK4" s="50" t="s">
        <v>38</v>
      </c>
      <c r="BL4" s="51"/>
    </row>
    <row r="5" spans="1:64">
      <c r="A5" s="75"/>
      <c r="B5" s="78"/>
      <c r="C5" s="88" t="s">
        <v>39</v>
      </c>
      <c r="D5" s="90"/>
      <c r="E5" s="88" t="s">
        <v>40</v>
      </c>
      <c r="F5" s="90"/>
      <c r="G5" s="94"/>
      <c r="H5" s="95"/>
      <c r="I5" s="102"/>
      <c r="J5" s="103"/>
      <c r="K5" s="102"/>
      <c r="L5" s="103"/>
      <c r="M5" s="106"/>
      <c r="N5" s="107"/>
      <c r="O5" s="110"/>
      <c r="P5" s="111"/>
      <c r="Q5" s="110"/>
      <c r="R5" s="111"/>
      <c r="S5" s="110"/>
      <c r="T5" s="111"/>
      <c r="U5" s="110"/>
      <c r="V5" s="111"/>
      <c r="W5" s="110"/>
      <c r="X5" s="111"/>
      <c r="Y5" s="54"/>
      <c r="Z5" s="55"/>
      <c r="AA5" s="98"/>
      <c r="AB5" s="99"/>
      <c r="AC5" s="98"/>
      <c r="AD5" s="99"/>
      <c r="AE5" s="98"/>
      <c r="AF5" s="99"/>
      <c r="AG5" s="98"/>
      <c r="AH5" s="99"/>
      <c r="AI5" s="98"/>
      <c r="AJ5" s="99"/>
      <c r="AK5" s="98"/>
      <c r="AL5" s="99"/>
      <c r="AM5" s="54"/>
      <c r="AN5" s="55"/>
      <c r="AO5" s="58"/>
      <c r="AP5" s="59"/>
      <c r="AQ5" s="58"/>
      <c r="AR5" s="59"/>
      <c r="AS5" s="62"/>
      <c r="AT5" s="63"/>
      <c r="AU5" s="62"/>
      <c r="AV5" s="63"/>
      <c r="AW5" s="62"/>
      <c r="AX5" s="63"/>
      <c r="AY5" s="62"/>
      <c r="AZ5" s="63"/>
      <c r="BA5" s="116"/>
      <c r="BB5" s="117"/>
      <c r="BC5" s="116"/>
      <c r="BD5" s="117"/>
      <c r="BE5" s="116"/>
      <c r="BF5" s="117"/>
      <c r="BG5" s="66"/>
      <c r="BH5" s="67"/>
      <c r="BI5" s="25"/>
      <c r="BJ5" s="26"/>
      <c r="BK5" s="25"/>
      <c r="BL5" s="26"/>
    </row>
    <row r="6" spans="1:64" ht="15.75">
      <c r="A6" s="76"/>
      <c r="B6" s="79"/>
      <c r="C6" s="5" t="s">
        <v>41</v>
      </c>
      <c r="D6" s="5" t="s">
        <v>42</v>
      </c>
      <c r="E6" s="5" t="s">
        <v>41</v>
      </c>
      <c r="F6" s="5" t="s">
        <v>42</v>
      </c>
      <c r="G6" s="18" t="s">
        <v>41</v>
      </c>
      <c r="H6" s="18" t="s">
        <v>42</v>
      </c>
      <c r="I6" s="5" t="s">
        <v>41</v>
      </c>
      <c r="J6" s="5" t="s">
        <v>42</v>
      </c>
      <c r="K6" s="5" t="s">
        <v>41</v>
      </c>
      <c r="L6" s="5" t="s">
        <v>42</v>
      </c>
      <c r="M6" s="6" t="s">
        <v>41</v>
      </c>
      <c r="N6" s="6" t="s">
        <v>42</v>
      </c>
      <c r="O6" s="5" t="s">
        <v>41</v>
      </c>
      <c r="P6" s="5" t="s">
        <v>42</v>
      </c>
      <c r="Q6" s="5" t="s">
        <v>41</v>
      </c>
      <c r="R6" s="5" t="s">
        <v>42</v>
      </c>
      <c r="S6" s="5" t="s">
        <v>41</v>
      </c>
      <c r="T6" s="5" t="s">
        <v>42</v>
      </c>
      <c r="U6" s="5" t="s">
        <v>41</v>
      </c>
      <c r="V6" s="5" t="s">
        <v>42</v>
      </c>
      <c r="W6" s="5" t="s">
        <v>41</v>
      </c>
      <c r="X6" s="5" t="s">
        <v>42</v>
      </c>
      <c r="Y6" s="6" t="s">
        <v>41</v>
      </c>
      <c r="Z6" s="6" t="s">
        <v>42</v>
      </c>
      <c r="AA6" s="5" t="s">
        <v>41</v>
      </c>
      <c r="AB6" s="5" t="s">
        <v>42</v>
      </c>
      <c r="AC6" s="5" t="s">
        <v>41</v>
      </c>
      <c r="AD6" s="5" t="s">
        <v>42</v>
      </c>
      <c r="AE6" s="5" t="s">
        <v>41</v>
      </c>
      <c r="AF6" s="5" t="s">
        <v>42</v>
      </c>
      <c r="AG6" s="5" t="s">
        <v>41</v>
      </c>
      <c r="AH6" s="5" t="s">
        <v>42</v>
      </c>
      <c r="AI6" s="5" t="s">
        <v>41</v>
      </c>
      <c r="AJ6" s="5" t="s">
        <v>42</v>
      </c>
      <c r="AK6" s="5" t="s">
        <v>41</v>
      </c>
      <c r="AL6" s="5" t="s">
        <v>42</v>
      </c>
      <c r="AM6" s="5" t="s">
        <v>41</v>
      </c>
      <c r="AN6" s="5" t="s">
        <v>42</v>
      </c>
      <c r="AO6" s="5" t="s">
        <v>41</v>
      </c>
      <c r="AP6" s="5" t="s">
        <v>42</v>
      </c>
      <c r="AQ6" s="5" t="s">
        <v>41</v>
      </c>
      <c r="AR6" s="5" t="s">
        <v>42</v>
      </c>
      <c r="AS6" s="5" t="s">
        <v>41</v>
      </c>
      <c r="AT6" s="5" t="s">
        <v>42</v>
      </c>
      <c r="AU6" s="5" t="s">
        <v>41</v>
      </c>
      <c r="AV6" s="5" t="s">
        <v>42</v>
      </c>
      <c r="AW6" s="5" t="s">
        <v>41</v>
      </c>
      <c r="AX6" s="5" t="s">
        <v>42</v>
      </c>
      <c r="AY6" s="5" t="s">
        <v>41</v>
      </c>
      <c r="AZ6" s="5" t="s">
        <v>42</v>
      </c>
      <c r="BA6" s="5" t="s">
        <v>41</v>
      </c>
      <c r="BB6" s="5" t="s">
        <v>42</v>
      </c>
      <c r="BC6" s="5" t="s">
        <v>41</v>
      </c>
      <c r="BD6" s="5" t="s">
        <v>42</v>
      </c>
      <c r="BE6" s="5" t="s">
        <v>41</v>
      </c>
      <c r="BF6" s="5" t="s">
        <v>42</v>
      </c>
      <c r="BG6" s="5" t="s">
        <v>41</v>
      </c>
      <c r="BH6" s="5" t="s">
        <v>42</v>
      </c>
      <c r="BI6" s="6" t="s">
        <v>41</v>
      </c>
      <c r="BJ6" s="6" t="s">
        <v>42</v>
      </c>
      <c r="BK6" s="6" t="s">
        <v>41</v>
      </c>
      <c r="BL6" s="6" t="s">
        <v>42</v>
      </c>
    </row>
    <row r="7" spans="1:64" ht="21" customHeight="1">
      <c r="A7" s="14">
        <v>1</v>
      </c>
      <c r="B7" s="15" t="s">
        <v>43</v>
      </c>
      <c r="C7" s="8">
        <v>49811</v>
      </c>
      <c r="D7" s="8">
        <v>7285655</v>
      </c>
      <c r="E7" s="8">
        <v>32129</v>
      </c>
      <c r="F7" s="8">
        <v>3590787</v>
      </c>
      <c r="G7" s="19">
        <f>SUM(C7,E7)</f>
        <v>81940</v>
      </c>
      <c r="H7" s="19">
        <f>SUM(D7,F7)</f>
        <v>10876442</v>
      </c>
      <c r="I7" s="8">
        <v>9192</v>
      </c>
      <c r="J7" s="8">
        <v>688543</v>
      </c>
      <c r="K7" s="8">
        <v>6127</v>
      </c>
      <c r="L7" s="8">
        <v>1211048</v>
      </c>
      <c r="M7" s="7">
        <f>SUM(G7,I7,K7)</f>
        <v>97259</v>
      </c>
      <c r="N7" s="7">
        <f>SUM(H7,J7,L7)</f>
        <v>12776033</v>
      </c>
      <c r="O7" s="8">
        <v>2371</v>
      </c>
      <c r="P7" s="8">
        <v>666170</v>
      </c>
      <c r="Q7" s="8">
        <v>593</v>
      </c>
      <c r="R7" s="8">
        <v>166543</v>
      </c>
      <c r="S7" s="8">
        <v>672</v>
      </c>
      <c r="T7" s="8">
        <v>188748</v>
      </c>
      <c r="U7" s="8">
        <v>198</v>
      </c>
      <c r="V7" s="8">
        <v>55514</v>
      </c>
      <c r="W7" s="8">
        <v>119</v>
      </c>
      <c r="X7" s="8">
        <v>33308</v>
      </c>
      <c r="Y7" s="7">
        <f>SUM(O7+Q7+S7+U7+W7)</f>
        <v>3953</v>
      </c>
      <c r="Z7" s="7">
        <f>SUM(P7+R7+T7+V7+X7)</f>
        <v>1110283</v>
      </c>
      <c r="AA7" s="12">
        <v>0</v>
      </c>
      <c r="AB7" s="12">
        <v>0</v>
      </c>
      <c r="AC7" s="12">
        <v>1477</v>
      </c>
      <c r="AD7" s="12">
        <v>843663</v>
      </c>
      <c r="AE7" s="12">
        <v>2273</v>
      </c>
      <c r="AF7" s="12">
        <v>1995982</v>
      </c>
      <c r="AG7" s="12">
        <v>732</v>
      </c>
      <c r="AH7" s="12">
        <v>121304</v>
      </c>
      <c r="AI7" s="12">
        <v>1550</v>
      </c>
      <c r="AJ7" s="12">
        <v>269164</v>
      </c>
      <c r="AK7" s="12">
        <v>1415</v>
      </c>
      <c r="AL7" s="12">
        <v>951537</v>
      </c>
      <c r="AM7" s="20">
        <f>SUM(M7,Y7,AA7,AC7,AE7,AG7,AI7,AK7)</f>
        <v>108659</v>
      </c>
      <c r="AN7" s="20">
        <f>SUM(N7,Z7,AB7,AD7,AF7,AH7,AJ7,AL7)</f>
        <v>18067966</v>
      </c>
      <c r="AO7" s="12">
        <v>17070</v>
      </c>
      <c r="AP7" s="12">
        <v>4137700</v>
      </c>
      <c r="AQ7" s="12">
        <v>0</v>
      </c>
      <c r="AR7" s="12">
        <v>0</v>
      </c>
      <c r="AS7" s="12">
        <v>0</v>
      </c>
      <c r="AT7" s="12">
        <v>0</v>
      </c>
      <c r="AU7" s="12">
        <v>0</v>
      </c>
      <c r="AV7" s="12">
        <v>0</v>
      </c>
      <c r="AW7" s="12">
        <v>0</v>
      </c>
      <c r="AX7" s="12">
        <v>0</v>
      </c>
      <c r="AY7" s="7">
        <f>SUM(AS7+AU7+AW7)</f>
        <v>0</v>
      </c>
      <c r="AZ7" s="7">
        <f>SUM(AT7+AV7+AX7)</f>
        <v>0</v>
      </c>
      <c r="BA7" s="8">
        <v>0</v>
      </c>
      <c r="BB7" s="8">
        <v>0</v>
      </c>
      <c r="BC7" s="8">
        <v>0</v>
      </c>
      <c r="BD7" s="8">
        <v>0</v>
      </c>
      <c r="BE7" s="8">
        <v>0</v>
      </c>
      <c r="BF7" s="8">
        <v>0</v>
      </c>
      <c r="BG7" s="8">
        <v>4715</v>
      </c>
      <c r="BH7" s="8">
        <v>593848</v>
      </c>
      <c r="BI7" s="7">
        <f>SUM(AQ7,AY7,BA7,BC7,BE7,BG7)</f>
        <v>4715</v>
      </c>
      <c r="BJ7" s="7">
        <f>SUM(AR7,AZ7,BB7,BD7,BF7,BH7)</f>
        <v>593848</v>
      </c>
      <c r="BK7" s="7">
        <f>SUM(AM7,BI7)</f>
        <v>113374</v>
      </c>
      <c r="BL7" s="7">
        <f>SUM(AN7,BJ7)</f>
        <v>18661814</v>
      </c>
    </row>
    <row r="8" spans="1:64" ht="20.25">
      <c r="A8" s="14">
        <v>2</v>
      </c>
      <c r="B8" s="15" t="s">
        <v>44</v>
      </c>
      <c r="C8" s="8">
        <v>21855</v>
      </c>
      <c r="D8" s="8">
        <v>1993301</v>
      </c>
      <c r="E8" s="8">
        <v>17075</v>
      </c>
      <c r="F8" s="8">
        <v>982411</v>
      </c>
      <c r="G8" s="19">
        <f t="shared" ref="G8:H53" si="0">SUM(C8,E8)</f>
        <v>38930</v>
      </c>
      <c r="H8" s="19">
        <f t="shared" si="0"/>
        <v>2975712</v>
      </c>
      <c r="I8" s="8">
        <v>2484</v>
      </c>
      <c r="J8" s="8">
        <v>188379</v>
      </c>
      <c r="K8" s="8">
        <v>1656</v>
      </c>
      <c r="L8" s="8">
        <v>331336</v>
      </c>
      <c r="M8" s="7">
        <f t="shared" ref="M8:N53" si="1">SUM(G8,I8,K8)</f>
        <v>43070</v>
      </c>
      <c r="N8" s="7">
        <f t="shared" si="1"/>
        <v>3495427</v>
      </c>
      <c r="O8" s="8">
        <v>928</v>
      </c>
      <c r="P8" s="8">
        <v>137639</v>
      </c>
      <c r="Q8" s="8">
        <v>232</v>
      </c>
      <c r="R8" s="8">
        <v>34410</v>
      </c>
      <c r="S8" s="8">
        <v>263</v>
      </c>
      <c r="T8" s="8">
        <v>38998</v>
      </c>
      <c r="U8" s="8">
        <v>77</v>
      </c>
      <c r="V8" s="8">
        <v>11470</v>
      </c>
      <c r="W8" s="8">
        <v>47</v>
      </c>
      <c r="X8" s="8">
        <v>6882</v>
      </c>
      <c r="Y8" s="7">
        <f t="shared" ref="Y8:Y53" si="2">SUM(O8+Q8+S8+U8+W8)</f>
        <v>1547</v>
      </c>
      <c r="Z8" s="7">
        <f t="shared" ref="Z8:Z53" si="3">SUM(P8+R8+T8+V8+X8)</f>
        <v>229399</v>
      </c>
      <c r="AA8" s="12">
        <v>0</v>
      </c>
      <c r="AB8" s="12">
        <v>0</v>
      </c>
      <c r="AC8" s="12">
        <v>643</v>
      </c>
      <c r="AD8" s="12">
        <v>337291</v>
      </c>
      <c r="AE8" s="12">
        <v>989</v>
      </c>
      <c r="AF8" s="12">
        <v>1399572</v>
      </c>
      <c r="AG8" s="12">
        <v>318</v>
      </c>
      <c r="AH8" s="12">
        <v>48496</v>
      </c>
      <c r="AI8" s="12">
        <v>675</v>
      </c>
      <c r="AJ8" s="12">
        <v>107610</v>
      </c>
      <c r="AK8" s="12">
        <v>616</v>
      </c>
      <c r="AL8" s="12">
        <v>380418</v>
      </c>
      <c r="AM8" s="20">
        <f t="shared" ref="AM8:AN53" si="4">SUM(M8,Y8,AA8,AC8,AE8,AG8,AI8,AK8)</f>
        <v>47858</v>
      </c>
      <c r="AN8" s="20">
        <f t="shared" ref="AN8:AN52" si="5">SUM(N8+Z8+AB8+AD8+AF8+AH8+AJ8+AL8)</f>
        <v>5998213</v>
      </c>
      <c r="AO8" s="12">
        <v>5021</v>
      </c>
      <c r="AP8" s="12">
        <v>1252641</v>
      </c>
      <c r="AQ8" s="12">
        <v>0</v>
      </c>
      <c r="AR8" s="12">
        <v>0</v>
      </c>
      <c r="AS8" s="12">
        <v>0</v>
      </c>
      <c r="AT8" s="12">
        <v>0</v>
      </c>
      <c r="AU8" s="12">
        <v>0</v>
      </c>
      <c r="AV8" s="12">
        <v>0</v>
      </c>
      <c r="AW8" s="12">
        <v>0</v>
      </c>
      <c r="AX8" s="12">
        <v>0</v>
      </c>
      <c r="AY8" s="7">
        <f t="shared" ref="AY8:AZ53" si="6">SUM(AS8+AU8+AW8)</f>
        <v>0</v>
      </c>
      <c r="AZ8" s="7">
        <f t="shared" si="6"/>
        <v>0</v>
      </c>
      <c r="BA8" s="8">
        <v>0</v>
      </c>
      <c r="BB8" s="8">
        <v>0</v>
      </c>
      <c r="BC8" s="8">
        <v>0</v>
      </c>
      <c r="BD8" s="8">
        <v>0</v>
      </c>
      <c r="BE8" s="8">
        <v>0</v>
      </c>
      <c r="BF8" s="8">
        <v>0</v>
      </c>
      <c r="BG8" s="8">
        <v>3511</v>
      </c>
      <c r="BH8" s="8">
        <v>606800</v>
      </c>
      <c r="BI8" s="7">
        <f t="shared" ref="BI8:BJ53" si="7">SUM(AQ8,AY8,BA8,BC8,BE8,BG8)</f>
        <v>3511</v>
      </c>
      <c r="BJ8" s="7">
        <f t="shared" si="7"/>
        <v>606800</v>
      </c>
      <c r="BK8" s="7">
        <f t="shared" ref="BK8:BL53" si="8">SUM(AM8,BI8)</f>
        <v>51369</v>
      </c>
      <c r="BL8" s="7">
        <f t="shared" si="8"/>
        <v>6605013</v>
      </c>
    </row>
    <row r="9" spans="1:64" ht="20.25">
      <c r="A9" s="14">
        <v>3</v>
      </c>
      <c r="B9" s="15" t="s">
        <v>45</v>
      </c>
      <c r="C9" s="8">
        <v>22484</v>
      </c>
      <c r="D9" s="8">
        <v>1419647</v>
      </c>
      <c r="E9" s="8">
        <v>17414</v>
      </c>
      <c r="F9" s="8">
        <v>699684</v>
      </c>
      <c r="G9" s="19">
        <f t="shared" si="0"/>
        <v>39898</v>
      </c>
      <c r="H9" s="19">
        <f t="shared" si="0"/>
        <v>2119331</v>
      </c>
      <c r="I9" s="8">
        <v>2635</v>
      </c>
      <c r="J9" s="8">
        <v>134165</v>
      </c>
      <c r="K9" s="8">
        <v>1757</v>
      </c>
      <c r="L9" s="8">
        <v>235979</v>
      </c>
      <c r="M9" s="7">
        <f t="shared" si="1"/>
        <v>44290</v>
      </c>
      <c r="N9" s="7">
        <f t="shared" si="1"/>
        <v>2489475</v>
      </c>
      <c r="O9" s="8">
        <v>647</v>
      </c>
      <c r="P9" s="8">
        <v>173740</v>
      </c>
      <c r="Q9" s="8">
        <v>162</v>
      </c>
      <c r="R9" s="8">
        <v>43435</v>
      </c>
      <c r="S9" s="8">
        <v>184</v>
      </c>
      <c r="T9" s="8">
        <v>49226</v>
      </c>
      <c r="U9" s="8">
        <v>54</v>
      </c>
      <c r="V9" s="8">
        <v>14478</v>
      </c>
      <c r="W9" s="8">
        <v>32</v>
      </c>
      <c r="X9" s="8">
        <v>8687</v>
      </c>
      <c r="Y9" s="7">
        <f t="shared" si="2"/>
        <v>1079</v>
      </c>
      <c r="Z9" s="7">
        <f t="shared" si="3"/>
        <v>289566</v>
      </c>
      <c r="AA9" s="12">
        <v>0</v>
      </c>
      <c r="AB9" s="12">
        <v>0</v>
      </c>
      <c r="AC9" s="12">
        <v>697</v>
      </c>
      <c r="AD9" s="12">
        <v>339465</v>
      </c>
      <c r="AE9" s="12">
        <v>1074</v>
      </c>
      <c r="AF9" s="12">
        <v>1286128</v>
      </c>
      <c r="AG9" s="12">
        <v>345</v>
      </c>
      <c r="AH9" s="12">
        <v>48809</v>
      </c>
      <c r="AI9" s="12">
        <v>733</v>
      </c>
      <c r="AJ9" s="12">
        <v>108304</v>
      </c>
      <c r="AK9" s="12">
        <v>668</v>
      </c>
      <c r="AL9" s="12">
        <v>382871</v>
      </c>
      <c r="AM9" s="20">
        <f t="shared" si="4"/>
        <v>48886</v>
      </c>
      <c r="AN9" s="20">
        <f t="shared" si="5"/>
        <v>4944618</v>
      </c>
      <c r="AO9" s="12">
        <v>5215</v>
      </c>
      <c r="AP9" s="12">
        <v>1050255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AY9" s="7">
        <f t="shared" si="6"/>
        <v>0</v>
      </c>
      <c r="AZ9" s="7">
        <f t="shared" si="6"/>
        <v>0</v>
      </c>
      <c r="BA9" s="8">
        <v>0</v>
      </c>
      <c r="BB9" s="8">
        <v>0</v>
      </c>
      <c r="BC9" s="8">
        <v>0</v>
      </c>
      <c r="BD9" s="8">
        <v>0</v>
      </c>
      <c r="BE9" s="8">
        <v>0</v>
      </c>
      <c r="BF9" s="8">
        <v>0</v>
      </c>
      <c r="BG9" s="8">
        <v>1601</v>
      </c>
      <c r="BH9" s="8">
        <v>259993</v>
      </c>
      <c r="BI9" s="7">
        <f t="shared" si="7"/>
        <v>1601</v>
      </c>
      <c r="BJ9" s="7">
        <f t="shared" si="7"/>
        <v>259993</v>
      </c>
      <c r="BK9" s="7">
        <f t="shared" si="8"/>
        <v>50487</v>
      </c>
      <c r="BL9" s="7">
        <f t="shared" si="8"/>
        <v>5204611</v>
      </c>
    </row>
    <row r="10" spans="1:64" ht="20.25">
      <c r="A10" s="14">
        <v>4</v>
      </c>
      <c r="B10" s="15" t="s">
        <v>46</v>
      </c>
      <c r="C10" s="9">
        <v>18092</v>
      </c>
      <c r="D10" s="9">
        <v>776996</v>
      </c>
      <c r="E10" s="9">
        <v>15050</v>
      </c>
      <c r="F10" s="9">
        <v>382949</v>
      </c>
      <c r="G10" s="19">
        <f t="shared" si="0"/>
        <v>33142</v>
      </c>
      <c r="H10" s="19">
        <f t="shared" si="0"/>
        <v>1159945</v>
      </c>
      <c r="I10" s="9">
        <v>1581</v>
      </c>
      <c r="J10" s="9">
        <v>73432</v>
      </c>
      <c r="K10" s="9">
        <v>1056</v>
      </c>
      <c r="L10" s="9">
        <v>129154</v>
      </c>
      <c r="M10" s="7">
        <f t="shared" si="1"/>
        <v>35779</v>
      </c>
      <c r="N10" s="7">
        <f t="shared" si="1"/>
        <v>1362531</v>
      </c>
      <c r="O10" s="9">
        <v>448</v>
      </c>
      <c r="P10" s="9">
        <v>80137</v>
      </c>
      <c r="Q10" s="9">
        <v>112</v>
      </c>
      <c r="R10" s="9">
        <v>20034</v>
      </c>
      <c r="S10" s="9">
        <v>127</v>
      </c>
      <c r="T10" s="9">
        <v>22705</v>
      </c>
      <c r="U10" s="9">
        <v>37</v>
      </c>
      <c r="V10" s="9">
        <v>6678</v>
      </c>
      <c r="W10" s="9">
        <v>23</v>
      </c>
      <c r="X10" s="9">
        <v>4007</v>
      </c>
      <c r="Y10" s="7">
        <f t="shared" si="2"/>
        <v>747</v>
      </c>
      <c r="Z10" s="7">
        <f t="shared" si="3"/>
        <v>133561</v>
      </c>
      <c r="AA10" s="12">
        <v>0</v>
      </c>
      <c r="AB10" s="12">
        <v>0</v>
      </c>
      <c r="AC10" s="12">
        <v>751</v>
      </c>
      <c r="AD10" s="12">
        <v>166477</v>
      </c>
      <c r="AE10" s="12">
        <v>1156</v>
      </c>
      <c r="AF10" s="12">
        <v>832691</v>
      </c>
      <c r="AG10" s="12">
        <v>373</v>
      </c>
      <c r="AH10" s="12">
        <v>23937</v>
      </c>
      <c r="AI10" s="12">
        <v>789</v>
      </c>
      <c r="AJ10" s="12">
        <v>53113</v>
      </c>
      <c r="AK10" s="12">
        <v>719</v>
      </c>
      <c r="AL10" s="12">
        <v>187763</v>
      </c>
      <c r="AM10" s="20">
        <f t="shared" si="4"/>
        <v>40314</v>
      </c>
      <c r="AN10" s="20">
        <f t="shared" si="5"/>
        <v>2760073</v>
      </c>
      <c r="AO10" s="12">
        <v>3558</v>
      </c>
      <c r="AP10" s="12">
        <v>543960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7">
        <f t="shared" si="6"/>
        <v>0</v>
      </c>
      <c r="AZ10" s="7">
        <f t="shared" si="6"/>
        <v>0</v>
      </c>
      <c r="BA10" s="9">
        <v>0</v>
      </c>
      <c r="BB10" s="9">
        <v>0</v>
      </c>
      <c r="BC10" s="9">
        <v>0</v>
      </c>
      <c r="BD10" s="9">
        <v>0</v>
      </c>
      <c r="BE10" s="9">
        <v>0</v>
      </c>
      <c r="BF10" s="9">
        <v>0</v>
      </c>
      <c r="BG10" s="9">
        <v>662</v>
      </c>
      <c r="BH10" s="9">
        <v>61557</v>
      </c>
      <c r="BI10" s="7">
        <f t="shared" si="7"/>
        <v>662</v>
      </c>
      <c r="BJ10" s="7">
        <f t="shared" si="7"/>
        <v>61557</v>
      </c>
      <c r="BK10" s="7">
        <f t="shared" si="8"/>
        <v>40976</v>
      </c>
      <c r="BL10" s="7">
        <f t="shared" si="8"/>
        <v>2821630</v>
      </c>
    </row>
    <row r="11" spans="1:64" ht="20.25">
      <c r="A11" s="14">
        <v>5</v>
      </c>
      <c r="B11" s="15" t="s">
        <v>47</v>
      </c>
      <c r="C11" s="8">
        <v>24988</v>
      </c>
      <c r="D11" s="8">
        <v>4810816</v>
      </c>
      <c r="E11" s="8">
        <v>13455</v>
      </c>
      <c r="F11" s="8">
        <v>2371044</v>
      </c>
      <c r="G11" s="19">
        <f t="shared" si="0"/>
        <v>38443</v>
      </c>
      <c r="H11" s="19">
        <f t="shared" si="0"/>
        <v>7181860</v>
      </c>
      <c r="I11" s="8">
        <v>5995</v>
      </c>
      <c r="J11" s="8">
        <v>454655</v>
      </c>
      <c r="K11" s="8">
        <v>3996</v>
      </c>
      <c r="L11" s="8">
        <v>799673</v>
      </c>
      <c r="M11" s="7">
        <f t="shared" si="1"/>
        <v>48434</v>
      </c>
      <c r="N11" s="7">
        <f t="shared" si="1"/>
        <v>8436188</v>
      </c>
      <c r="O11" s="8">
        <v>3217</v>
      </c>
      <c r="P11" s="8">
        <v>851666</v>
      </c>
      <c r="Q11" s="8">
        <v>804</v>
      </c>
      <c r="R11" s="8">
        <v>212917</v>
      </c>
      <c r="S11" s="8">
        <v>912</v>
      </c>
      <c r="T11" s="8">
        <v>241305</v>
      </c>
      <c r="U11" s="8">
        <v>268</v>
      </c>
      <c r="V11" s="8">
        <v>70971</v>
      </c>
      <c r="W11" s="8">
        <v>161</v>
      </c>
      <c r="X11" s="8">
        <v>42584</v>
      </c>
      <c r="Y11" s="7">
        <f t="shared" si="2"/>
        <v>5362</v>
      </c>
      <c r="Z11" s="7">
        <f t="shared" si="3"/>
        <v>1419443</v>
      </c>
      <c r="AA11" s="12">
        <v>0</v>
      </c>
      <c r="AB11" s="12">
        <v>0</v>
      </c>
      <c r="AC11" s="12">
        <v>2762</v>
      </c>
      <c r="AD11" s="12">
        <v>1316049</v>
      </c>
      <c r="AE11" s="12">
        <v>4253</v>
      </c>
      <c r="AF11" s="12">
        <v>1969922</v>
      </c>
      <c r="AG11" s="12">
        <v>1370</v>
      </c>
      <c r="AH11" s="12">
        <v>189224</v>
      </c>
      <c r="AI11" s="12">
        <v>2899</v>
      </c>
      <c r="AJ11" s="12">
        <v>419874</v>
      </c>
      <c r="AK11" s="12">
        <v>2647</v>
      </c>
      <c r="AL11" s="12">
        <v>1484322</v>
      </c>
      <c r="AM11" s="20">
        <f t="shared" si="4"/>
        <v>67727</v>
      </c>
      <c r="AN11" s="20">
        <f t="shared" si="5"/>
        <v>15235022</v>
      </c>
      <c r="AO11" s="12">
        <v>13974</v>
      </c>
      <c r="AP11" s="12">
        <v>3876184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7">
        <f t="shared" si="6"/>
        <v>0</v>
      </c>
      <c r="AZ11" s="7">
        <f t="shared" si="6"/>
        <v>0</v>
      </c>
      <c r="BA11" s="8">
        <v>0</v>
      </c>
      <c r="BB11" s="8">
        <v>0</v>
      </c>
      <c r="BC11" s="8">
        <v>0</v>
      </c>
      <c r="BD11" s="8">
        <v>0</v>
      </c>
      <c r="BE11" s="8">
        <v>0</v>
      </c>
      <c r="BF11" s="8">
        <v>0</v>
      </c>
      <c r="BG11" s="8">
        <v>3044</v>
      </c>
      <c r="BH11" s="8">
        <v>647485</v>
      </c>
      <c r="BI11" s="7">
        <f t="shared" si="7"/>
        <v>3044</v>
      </c>
      <c r="BJ11" s="7">
        <f t="shared" si="7"/>
        <v>647485</v>
      </c>
      <c r="BK11" s="7">
        <f t="shared" si="8"/>
        <v>70771</v>
      </c>
      <c r="BL11" s="7">
        <f t="shared" si="8"/>
        <v>15882507</v>
      </c>
    </row>
    <row r="12" spans="1:64" ht="20.25">
      <c r="A12" s="14">
        <v>6</v>
      </c>
      <c r="B12" s="15" t="s">
        <v>48</v>
      </c>
      <c r="C12" s="8">
        <v>251</v>
      </c>
      <c r="D12" s="8">
        <v>44416</v>
      </c>
      <c r="E12" s="8">
        <v>136</v>
      </c>
      <c r="F12" s="8">
        <v>21890</v>
      </c>
      <c r="G12" s="19">
        <f t="shared" si="0"/>
        <v>387</v>
      </c>
      <c r="H12" s="19">
        <f t="shared" si="0"/>
        <v>66306</v>
      </c>
      <c r="I12" s="8">
        <v>60</v>
      </c>
      <c r="J12" s="8">
        <v>4198</v>
      </c>
      <c r="K12" s="8">
        <v>41</v>
      </c>
      <c r="L12" s="8">
        <v>7382</v>
      </c>
      <c r="M12" s="7">
        <f t="shared" si="1"/>
        <v>488</v>
      </c>
      <c r="N12" s="7">
        <f t="shared" si="1"/>
        <v>77886</v>
      </c>
      <c r="O12" s="8">
        <v>17</v>
      </c>
      <c r="P12" s="8">
        <v>8585</v>
      </c>
      <c r="Q12" s="8">
        <v>4</v>
      </c>
      <c r="R12" s="8">
        <v>2147</v>
      </c>
      <c r="S12" s="8">
        <v>5</v>
      </c>
      <c r="T12" s="8">
        <v>2432</v>
      </c>
      <c r="U12" s="8">
        <v>1</v>
      </c>
      <c r="V12" s="8">
        <v>715</v>
      </c>
      <c r="W12" s="8">
        <v>1</v>
      </c>
      <c r="X12" s="8">
        <v>430</v>
      </c>
      <c r="Y12" s="7">
        <f t="shared" si="2"/>
        <v>28</v>
      </c>
      <c r="Z12" s="7">
        <f t="shared" si="3"/>
        <v>14309</v>
      </c>
      <c r="AA12" s="12">
        <v>0</v>
      </c>
      <c r="AB12" s="12">
        <v>0</v>
      </c>
      <c r="AC12" s="12">
        <v>21</v>
      </c>
      <c r="AD12" s="12">
        <v>12647</v>
      </c>
      <c r="AE12" s="12">
        <v>32</v>
      </c>
      <c r="AF12" s="12">
        <v>18930</v>
      </c>
      <c r="AG12" s="12">
        <v>10</v>
      </c>
      <c r="AH12" s="12">
        <v>1818</v>
      </c>
      <c r="AI12" s="12">
        <v>22</v>
      </c>
      <c r="AJ12" s="12">
        <v>4035</v>
      </c>
      <c r="AK12" s="12">
        <v>20</v>
      </c>
      <c r="AL12" s="12">
        <v>14264</v>
      </c>
      <c r="AM12" s="20">
        <f t="shared" si="4"/>
        <v>621</v>
      </c>
      <c r="AN12" s="20">
        <f t="shared" si="5"/>
        <v>143889</v>
      </c>
      <c r="AO12" s="12">
        <v>127</v>
      </c>
      <c r="AP12" s="12">
        <v>36711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7">
        <f t="shared" si="6"/>
        <v>0</v>
      </c>
      <c r="AZ12" s="7">
        <f t="shared" si="6"/>
        <v>0</v>
      </c>
      <c r="BA12" s="8">
        <v>0</v>
      </c>
      <c r="BB12" s="8">
        <v>0</v>
      </c>
      <c r="BC12" s="8">
        <v>0</v>
      </c>
      <c r="BD12" s="8">
        <v>0</v>
      </c>
      <c r="BE12" s="8">
        <v>0</v>
      </c>
      <c r="BF12" s="8">
        <v>0</v>
      </c>
      <c r="BG12" s="8">
        <v>26</v>
      </c>
      <c r="BH12" s="8">
        <v>2990</v>
      </c>
      <c r="BI12" s="7">
        <f t="shared" si="7"/>
        <v>26</v>
      </c>
      <c r="BJ12" s="7">
        <f t="shared" si="7"/>
        <v>2990</v>
      </c>
      <c r="BK12" s="7">
        <f t="shared" si="8"/>
        <v>647</v>
      </c>
      <c r="BL12" s="7">
        <f t="shared" si="8"/>
        <v>146879</v>
      </c>
    </row>
    <row r="13" spans="1:64" ht="20.25">
      <c r="A13" s="14">
        <v>7</v>
      </c>
      <c r="B13" s="15" t="s">
        <v>49</v>
      </c>
      <c r="C13" s="8">
        <v>22</v>
      </c>
      <c r="D13" s="8">
        <v>6017</v>
      </c>
      <c r="E13" s="8">
        <v>12</v>
      </c>
      <c r="F13" s="8">
        <v>2965</v>
      </c>
      <c r="G13" s="19">
        <f t="shared" si="0"/>
        <v>34</v>
      </c>
      <c r="H13" s="19">
        <f t="shared" si="0"/>
        <v>8982</v>
      </c>
      <c r="I13" s="8">
        <v>7</v>
      </c>
      <c r="J13" s="8">
        <v>569</v>
      </c>
      <c r="K13" s="8">
        <v>2</v>
      </c>
      <c r="L13" s="8">
        <v>999</v>
      </c>
      <c r="M13" s="7">
        <f t="shared" si="1"/>
        <v>43</v>
      </c>
      <c r="N13" s="7">
        <f t="shared" si="1"/>
        <v>10550</v>
      </c>
      <c r="O13" s="8">
        <v>16</v>
      </c>
      <c r="P13" s="8">
        <v>12574</v>
      </c>
      <c r="Q13" s="8">
        <v>4</v>
      </c>
      <c r="R13" s="8">
        <v>3144</v>
      </c>
      <c r="S13" s="8">
        <v>5</v>
      </c>
      <c r="T13" s="8">
        <v>3563</v>
      </c>
      <c r="U13" s="8">
        <v>1</v>
      </c>
      <c r="V13" s="8">
        <v>1048</v>
      </c>
      <c r="W13" s="8">
        <v>1</v>
      </c>
      <c r="X13" s="8">
        <v>629</v>
      </c>
      <c r="Y13" s="7">
        <f t="shared" si="2"/>
        <v>27</v>
      </c>
      <c r="Z13" s="7">
        <f t="shared" si="3"/>
        <v>20958</v>
      </c>
      <c r="AA13" s="12">
        <v>0</v>
      </c>
      <c r="AB13" s="12">
        <v>0</v>
      </c>
      <c r="AC13" s="12">
        <v>14</v>
      </c>
      <c r="AD13" s="12">
        <v>7887</v>
      </c>
      <c r="AE13" s="12">
        <v>20</v>
      </c>
      <c r="AF13" s="12">
        <v>11804</v>
      </c>
      <c r="AG13" s="12">
        <v>7</v>
      </c>
      <c r="AH13" s="12">
        <v>1134</v>
      </c>
      <c r="AI13" s="12">
        <v>14</v>
      </c>
      <c r="AJ13" s="12">
        <v>2516</v>
      </c>
      <c r="AK13" s="12">
        <v>13</v>
      </c>
      <c r="AL13" s="12">
        <v>8895</v>
      </c>
      <c r="AM13" s="20">
        <f t="shared" si="4"/>
        <v>138</v>
      </c>
      <c r="AN13" s="20">
        <f t="shared" si="5"/>
        <v>63744</v>
      </c>
      <c r="AO13" s="12">
        <v>30</v>
      </c>
      <c r="AP13" s="12">
        <v>17419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7">
        <f t="shared" si="6"/>
        <v>0</v>
      </c>
      <c r="AZ13" s="7">
        <f t="shared" si="6"/>
        <v>0</v>
      </c>
      <c r="BA13" s="8">
        <v>0</v>
      </c>
      <c r="BB13" s="8">
        <v>0</v>
      </c>
      <c r="BC13" s="8">
        <v>0</v>
      </c>
      <c r="BD13" s="8">
        <v>0</v>
      </c>
      <c r="BE13" s="8">
        <v>0</v>
      </c>
      <c r="BF13" s="8">
        <v>0</v>
      </c>
      <c r="BG13" s="8">
        <v>70</v>
      </c>
      <c r="BH13" s="8">
        <v>23174</v>
      </c>
      <c r="BI13" s="7">
        <f t="shared" si="7"/>
        <v>70</v>
      </c>
      <c r="BJ13" s="7">
        <f t="shared" si="7"/>
        <v>23174</v>
      </c>
      <c r="BK13" s="7">
        <f t="shared" si="8"/>
        <v>208</v>
      </c>
      <c r="BL13" s="7">
        <f t="shared" si="8"/>
        <v>86918</v>
      </c>
    </row>
    <row r="14" spans="1:64" ht="20.25">
      <c r="A14" s="14">
        <v>8</v>
      </c>
      <c r="B14" s="15" t="s">
        <v>50</v>
      </c>
      <c r="C14" s="8">
        <v>309</v>
      </c>
      <c r="D14" s="8">
        <v>53554</v>
      </c>
      <c r="E14" s="8">
        <v>167</v>
      </c>
      <c r="F14" s="8">
        <v>26394</v>
      </c>
      <c r="G14" s="19">
        <f t="shared" si="0"/>
        <v>476</v>
      </c>
      <c r="H14" s="19">
        <f t="shared" si="0"/>
        <v>79948</v>
      </c>
      <c r="I14" s="8">
        <v>76</v>
      </c>
      <c r="J14" s="8">
        <v>5061</v>
      </c>
      <c r="K14" s="8">
        <v>49</v>
      </c>
      <c r="L14" s="8">
        <v>8902</v>
      </c>
      <c r="M14" s="7">
        <f t="shared" si="1"/>
        <v>601</v>
      </c>
      <c r="N14" s="7">
        <f t="shared" si="1"/>
        <v>93911</v>
      </c>
      <c r="O14" s="8">
        <v>84</v>
      </c>
      <c r="P14" s="8">
        <v>16273</v>
      </c>
      <c r="Q14" s="8">
        <v>20</v>
      </c>
      <c r="R14" s="8">
        <v>4068</v>
      </c>
      <c r="S14" s="8">
        <v>24</v>
      </c>
      <c r="T14" s="8">
        <v>4610</v>
      </c>
      <c r="U14" s="8">
        <v>7</v>
      </c>
      <c r="V14" s="8">
        <v>1356</v>
      </c>
      <c r="W14" s="8">
        <v>4</v>
      </c>
      <c r="X14" s="8">
        <v>814</v>
      </c>
      <c r="Y14" s="7">
        <f t="shared" si="2"/>
        <v>139</v>
      </c>
      <c r="Z14" s="7">
        <f t="shared" si="3"/>
        <v>27121</v>
      </c>
      <c r="AA14" s="12">
        <v>0</v>
      </c>
      <c r="AB14" s="12">
        <v>0</v>
      </c>
      <c r="AC14" s="12">
        <v>15</v>
      </c>
      <c r="AD14" s="12">
        <v>8858</v>
      </c>
      <c r="AE14" s="12">
        <v>24</v>
      </c>
      <c r="AF14" s="12">
        <v>13260</v>
      </c>
      <c r="AG14" s="12">
        <v>8</v>
      </c>
      <c r="AH14" s="12">
        <v>1274</v>
      </c>
      <c r="AI14" s="12">
        <v>16</v>
      </c>
      <c r="AJ14" s="12">
        <v>2826</v>
      </c>
      <c r="AK14" s="12">
        <v>15</v>
      </c>
      <c r="AL14" s="12">
        <v>9991</v>
      </c>
      <c r="AM14" s="20">
        <f t="shared" si="4"/>
        <v>818</v>
      </c>
      <c r="AN14" s="20">
        <f t="shared" si="5"/>
        <v>157241</v>
      </c>
      <c r="AO14" s="12">
        <v>167</v>
      </c>
      <c r="AP14" s="12">
        <v>38290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7">
        <f t="shared" si="6"/>
        <v>0</v>
      </c>
      <c r="AZ14" s="7">
        <f t="shared" si="6"/>
        <v>0</v>
      </c>
      <c r="BA14" s="8">
        <v>0</v>
      </c>
      <c r="BB14" s="8">
        <v>0</v>
      </c>
      <c r="BC14" s="8">
        <v>0</v>
      </c>
      <c r="BD14" s="8">
        <v>0</v>
      </c>
      <c r="BE14" s="8">
        <v>0</v>
      </c>
      <c r="BF14" s="8">
        <v>0</v>
      </c>
      <c r="BG14" s="8">
        <v>58</v>
      </c>
      <c r="BH14" s="8">
        <v>6728</v>
      </c>
      <c r="BI14" s="7">
        <f t="shared" si="7"/>
        <v>58</v>
      </c>
      <c r="BJ14" s="7">
        <f t="shared" si="7"/>
        <v>6728</v>
      </c>
      <c r="BK14" s="7">
        <f t="shared" si="8"/>
        <v>876</v>
      </c>
      <c r="BL14" s="7">
        <f t="shared" si="8"/>
        <v>163969</v>
      </c>
    </row>
    <row r="15" spans="1:64" ht="20.25">
      <c r="A15" s="14">
        <v>9</v>
      </c>
      <c r="B15" s="15" t="s">
        <v>51</v>
      </c>
      <c r="C15" s="8">
        <v>1450</v>
      </c>
      <c r="D15" s="8">
        <v>105853</v>
      </c>
      <c r="E15" s="8">
        <v>781</v>
      </c>
      <c r="F15" s="8">
        <v>52171</v>
      </c>
      <c r="G15" s="19">
        <f t="shared" si="0"/>
        <v>2231</v>
      </c>
      <c r="H15" s="19">
        <f t="shared" si="0"/>
        <v>158024</v>
      </c>
      <c r="I15" s="8">
        <v>347</v>
      </c>
      <c r="J15" s="8">
        <v>10004</v>
      </c>
      <c r="K15" s="8">
        <v>231</v>
      </c>
      <c r="L15" s="8">
        <v>17596</v>
      </c>
      <c r="M15" s="7">
        <f t="shared" si="1"/>
        <v>2809</v>
      </c>
      <c r="N15" s="7">
        <f t="shared" si="1"/>
        <v>185624</v>
      </c>
      <c r="O15" s="8">
        <v>26</v>
      </c>
      <c r="P15" s="8">
        <v>14626</v>
      </c>
      <c r="Q15" s="8">
        <v>7</v>
      </c>
      <c r="R15" s="8">
        <v>3656</v>
      </c>
      <c r="S15" s="8">
        <v>7</v>
      </c>
      <c r="T15" s="8">
        <v>4144</v>
      </c>
      <c r="U15" s="8">
        <v>2</v>
      </c>
      <c r="V15" s="8">
        <v>1219</v>
      </c>
      <c r="W15" s="8">
        <v>1</v>
      </c>
      <c r="X15" s="8">
        <v>731</v>
      </c>
      <c r="Y15" s="7">
        <f t="shared" si="2"/>
        <v>43</v>
      </c>
      <c r="Z15" s="7">
        <f t="shared" si="3"/>
        <v>24376</v>
      </c>
      <c r="AA15" s="12">
        <v>0</v>
      </c>
      <c r="AB15" s="12">
        <v>0</v>
      </c>
      <c r="AC15" s="12">
        <v>25</v>
      </c>
      <c r="AD15" s="12">
        <v>15726</v>
      </c>
      <c r="AE15" s="12">
        <v>40</v>
      </c>
      <c r="AF15" s="12">
        <v>23540</v>
      </c>
      <c r="AG15" s="12">
        <v>13</v>
      </c>
      <c r="AH15" s="12">
        <v>2261</v>
      </c>
      <c r="AI15" s="12">
        <v>28</v>
      </c>
      <c r="AJ15" s="12">
        <v>5017</v>
      </c>
      <c r="AK15" s="12">
        <v>24</v>
      </c>
      <c r="AL15" s="12">
        <v>17737</v>
      </c>
      <c r="AM15" s="20">
        <f t="shared" si="4"/>
        <v>2982</v>
      </c>
      <c r="AN15" s="20">
        <f t="shared" si="5"/>
        <v>274281</v>
      </c>
      <c r="AO15" s="12">
        <v>585</v>
      </c>
      <c r="AP15" s="12">
        <v>66538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7">
        <f t="shared" si="6"/>
        <v>0</v>
      </c>
      <c r="AZ15" s="7">
        <f t="shared" si="6"/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283</v>
      </c>
      <c r="BH15" s="8">
        <v>82231</v>
      </c>
      <c r="BI15" s="7">
        <f t="shared" si="7"/>
        <v>283</v>
      </c>
      <c r="BJ15" s="7">
        <f t="shared" si="7"/>
        <v>82231</v>
      </c>
      <c r="BK15" s="7">
        <f t="shared" si="8"/>
        <v>3265</v>
      </c>
      <c r="BL15" s="7">
        <f t="shared" si="8"/>
        <v>356512</v>
      </c>
    </row>
    <row r="16" spans="1:64" ht="20.25">
      <c r="A16" s="14">
        <v>10</v>
      </c>
      <c r="B16" s="15" t="s">
        <v>52</v>
      </c>
      <c r="C16" s="8">
        <v>0</v>
      </c>
      <c r="D16" s="8">
        <v>0</v>
      </c>
      <c r="E16" s="8">
        <v>0</v>
      </c>
      <c r="F16" s="8">
        <v>0</v>
      </c>
      <c r="G16" s="19">
        <f t="shared" si="0"/>
        <v>0</v>
      </c>
      <c r="H16" s="19">
        <f t="shared" si="0"/>
        <v>0</v>
      </c>
      <c r="I16" s="8">
        <v>0</v>
      </c>
      <c r="J16" s="8">
        <v>0</v>
      </c>
      <c r="K16" s="8">
        <v>0</v>
      </c>
      <c r="L16" s="8">
        <v>0</v>
      </c>
      <c r="M16" s="7">
        <f t="shared" si="1"/>
        <v>0</v>
      </c>
      <c r="N16" s="7">
        <f t="shared" si="1"/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7">
        <f t="shared" si="2"/>
        <v>0</v>
      </c>
      <c r="Z16" s="7">
        <f t="shared" si="3"/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  <c r="AJ16" s="12">
        <v>0</v>
      </c>
      <c r="AK16" s="12">
        <v>0</v>
      </c>
      <c r="AL16" s="12">
        <v>0</v>
      </c>
      <c r="AM16" s="20">
        <f t="shared" si="4"/>
        <v>0</v>
      </c>
      <c r="AN16" s="20">
        <f t="shared" si="5"/>
        <v>0</v>
      </c>
      <c r="AO16" s="12">
        <v>0</v>
      </c>
      <c r="AP16" s="12">
        <v>0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7">
        <f t="shared" si="6"/>
        <v>0</v>
      </c>
      <c r="AZ16" s="7">
        <f t="shared" si="6"/>
        <v>0</v>
      </c>
      <c r="BA16" s="8">
        <v>0</v>
      </c>
      <c r="BB16" s="8">
        <v>0</v>
      </c>
      <c r="BC16" s="8">
        <v>0</v>
      </c>
      <c r="BD16" s="8">
        <v>0</v>
      </c>
      <c r="BE16" s="8">
        <v>0</v>
      </c>
      <c r="BF16" s="8">
        <v>0</v>
      </c>
      <c r="BG16" s="8">
        <v>0</v>
      </c>
      <c r="BH16" s="8">
        <v>0</v>
      </c>
      <c r="BI16" s="7">
        <f t="shared" si="7"/>
        <v>0</v>
      </c>
      <c r="BJ16" s="7">
        <f t="shared" si="7"/>
        <v>0</v>
      </c>
      <c r="BK16" s="7">
        <f t="shared" si="8"/>
        <v>0</v>
      </c>
      <c r="BL16" s="7">
        <f t="shared" si="8"/>
        <v>0</v>
      </c>
    </row>
    <row r="17" spans="1:64" ht="20.25">
      <c r="A17" s="14">
        <v>11</v>
      </c>
      <c r="B17" s="15" t="s">
        <v>53</v>
      </c>
      <c r="C17" s="8">
        <v>99</v>
      </c>
      <c r="D17" s="8">
        <v>12341</v>
      </c>
      <c r="E17" s="8">
        <v>53</v>
      </c>
      <c r="F17" s="8">
        <v>6082</v>
      </c>
      <c r="G17" s="19">
        <f t="shared" si="0"/>
        <v>152</v>
      </c>
      <c r="H17" s="19">
        <f t="shared" si="0"/>
        <v>18423</v>
      </c>
      <c r="I17" s="8">
        <v>24</v>
      </c>
      <c r="J17" s="8">
        <v>1166</v>
      </c>
      <c r="K17" s="8">
        <v>15</v>
      </c>
      <c r="L17" s="8">
        <v>2052</v>
      </c>
      <c r="M17" s="7">
        <f t="shared" si="1"/>
        <v>191</v>
      </c>
      <c r="N17" s="7">
        <f t="shared" si="1"/>
        <v>21641</v>
      </c>
      <c r="O17" s="8">
        <v>67</v>
      </c>
      <c r="P17" s="8">
        <v>16972</v>
      </c>
      <c r="Q17" s="8">
        <v>17</v>
      </c>
      <c r="R17" s="8">
        <v>4243</v>
      </c>
      <c r="S17" s="8">
        <v>19</v>
      </c>
      <c r="T17" s="8">
        <v>4808</v>
      </c>
      <c r="U17" s="8">
        <v>6</v>
      </c>
      <c r="V17" s="8">
        <v>1415</v>
      </c>
      <c r="W17" s="8">
        <v>4</v>
      </c>
      <c r="X17" s="8">
        <v>848</v>
      </c>
      <c r="Y17" s="7">
        <f t="shared" si="2"/>
        <v>113</v>
      </c>
      <c r="Z17" s="7">
        <f t="shared" si="3"/>
        <v>28286</v>
      </c>
      <c r="AA17" s="12">
        <v>0</v>
      </c>
      <c r="AB17" s="12">
        <v>0</v>
      </c>
      <c r="AC17" s="12">
        <v>21</v>
      </c>
      <c r="AD17" s="12">
        <v>2952</v>
      </c>
      <c r="AE17" s="12">
        <v>32</v>
      </c>
      <c r="AF17" s="12">
        <v>4419</v>
      </c>
      <c r="AG17" s="12">
        <v>10</v>
      </c>
      <c r="AH17" s="12">
        <v>425</v>
      </c>
      <c r="AI17" s="12">
        <v>22</v>
      </c>
      <c r="AJ17" s="12">
        <v>942</v>
      </c>
      <c r="AK17" s="12">
        <v>20</v>
      </c>
      <c r="AL17" s="12">
        <v>3329</v>
      </c>
      <c r="AM17" s="20">
        <f t="shared" si="4"/>
        <v>409</v>
      </c>
      <c r="AN17" s="20">
        <f t="shared" si="5"/>
        <v>61994</v>
      </c>
      <c r="AO17" s="12">
        <v>88</v>
      </c>
      <c r="AP17" s="12">
        <v>15154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7">
        <f t="shared" si="6"/>
        <v>0</v>
      </c>
      <c r="AZ17" s="7">
        <f t="shared" si="6"/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26</v>
      </c>
      <c r="BH17" s="8">
        <v>2990</v>
      </c>
      <c r="BI17" s="7">
        <f t="shared" si="7"/>
        <v>26</v>
      </c>
      <c r="BJ17" s="7">
        <f t="shared" si="7"/>
        <v>2990</v>
      </c>
      <c r="BK17" s="7">
        <f t="shared" si="8"/>
        <v>435</v>
      </c>
      <c r="BL17" s="7">
        <f t="shared" si="8"/>
        <v>64984</v>
      </c>
    </row>
    <row r="18" spans="1:64" ht="20.25">
      <c r="A18" s="14">
        <v>12</v>
      </c>
      <c r="B18" s="15" t="s">
        <v>54</v>
      </c>
      <c r="C18" s="8">
        <v>54</v>
      </c>
      <c r="D18" s="8">
        <v>5126</v>
      </c>
      <c r="E18" s="8">
        <v>29</v>
      </c>
      <c r="F18" s="8">
        <v>2527</v>
      </c>
      <c r="G18" s="19">
        <f t="shared" si="0"/>
        <v>83</v>
      </c>
      <c r="H18" s="19">
        <f t="shared" si="0"/>
        <v>7653</v>
      </c>
      <c r="I18" s="8">
        <v>12</v>
      </c>
      <c r="J18" s="8">
        <v>484</v>
      </c>
      <c r="K18" s="8">
        <v>9</v>
      </c>
      <c r="L18" s="8">
        <v>852</v>
      </c>
      <c r="M18" s="7">
        <f t="shared" si="1"/>
        <v>104</v>
      </c>
      <c r="N18" s="7">
        <f t="shared" si="1"/>
        <v>8989</v>
      </c>
      <c r="O18" s="8">
        <v>8</v>
      </c>
      <c r="P18" s="8">
        <v>6340</v>
      </c>
      <c r="Q18" s="8">
        <v>2</v>
      </c>
      <c r="R18" s="8">
        <v>1585</v>
      </c>
      <c r="S18" s="8">
        <v>2</v>
      </c>
      <c r="T18" s="8">
        <v>1796</v>
      </c>
      <c r="U18" s="8">
        <v>1</v>
      </c>
      <c r="V18" s="8">
        <v>528</v>
      </c>
      <c r="W18" s="8">
        <v>0</v>
      </c>
      <c r="X18" s="8">
        <v>317</v>
      </c>
      <c r="Y18" s="7">
        <f t="shared" si="2"/>
        <v>13</v>
      </c>
      <c r="Z18" s="7">
        <f t="shared" si="3"/>
        <v>10566</v>
      </c>
      <c r="AA18" s="12">
        <v>0</v>
      </c>
      <c r="AB18" s="12">
        <v>0</v>
      </c>
      <c r="AC18" s="12">
        <v>9</v>
      </c>
      <c r="AD18" s="12">
        <v>4721</v>
      </c>
      <c r="AE18" s="12">
        <v>13</v>
      </c>
      <c r="AF18" s="12">
        <v>7067</v>
      </c>
      <c r="AG18" s="12">
        <v>5</v>
      </c>
      <c r="AH18" s="12">
        <v>679</v>
      </c>
      <c r="AI18" s="12">
        <v>9</v>
      </c>
      <c r="AJ18" s="12">
        <v>1506</v>
      </c>
      <c r="AK18" s="12">
        <v>8</v>
      </c>
      <c r="AL18" s="12">
        <v>5325</v>
      </c>
      <c r="AM18" s="20">
        <f t="shared" si="4"/>
        <v>161</v>
      </c>
      <c r="AN18" s="20">
        <f t="shared" si="5"/>
        <v>38853</v>
      </c>
      <c r="AO18" s="12">
        <v>34</v>
      </c>
      <c r="AP18" s="12">
        <v>10549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7">
        <f t="shared" si="6"/>
        <v>0</v>
      </c>
      <c r="AZ18" s="7">
        <f t="shared" si="6"/>
        <v>0</v>
      </c>
      <c r="BA18" s="8">
        <v>0</v>
      </c>
      <c r="BB18" s="8">
        <v>0</v>
      </c>
      <c r="BC18" s="8">
        <v>0</v>
      </c>
      <c r="BD18" s="8">
        <v>0</v>
      </c>
      <c r="BE18" s="8">
        <v>0</v>
      </c>
      <c r="BF18" s="8">
        <v>0</v>
      </c>
      <c r="BG18" s="8">
        <v>77</v>
      </c>
      <c r="BH18" s="8">
        <v>11962</v>
      </c>
      <c r="BI18" s="7">
        <f t="shared" si="7"/>
        <v>77</v>
      </c>
      <c r="BJ18" s="7">
        <f t="shared" si="7"/>
        <v>11962</v>
      </c>
      <c r="BK18" s="7">
        <f t="shared" si="8"/>
        <v>238</v>
      </c>
      <c r="BL18" s="7">
        <f t="shared" si="8"/>
        <v>50815</v>
      </c>
    </row>
    <row r="19" spans="1:64" ht="20.25">
      <c r="A19" s="14">
        <v>13</v>
      </c>
      <c r="B19" s="15" t="s">
        <v>55</v>
      </c>
      <c r="C19" s="8">
        <v>2253</v>
      </c>
      <c r="D19" s="8">
        <v>282889</v>
      </c>
      <c r="E19" s="8">
        <v>1213</v>
      </c>
      <c r="F19" s="8">
        <v>139424</v>
      </c>
      <c r="G19" s="19">
        <f t="shared" si="0"/>
        <v>3466</v>
      </c>
      <c r="H19" s="19">
        <f t="shared" si="0"/>
        <v>422313</v>
      </c>
      <c r="I19" s="8">
        <v>541</v>
      </c>
      <c r="J19" s="8">
        <v>26734</v>
      </c>
      <c r="K19" s="8">
        <v>360</v>
      </c>
      <c r="L19" s="8">
        <v>47022</v>
      </c>
      <c r="M19" s="7">
        <f t="shared" si="1"/>
        <v>4367</v>
      </c>
      <c r="N19" s="7">
        <f t="shared" si="1"/>
        <v>496069</v>
      </c>
      <c r="O19" s="8">
        <v>796</v>
      </c>
      <c r="P19" s="8">
        <v>7957</v>
      </c>
      <c r="Q19" s="8">
        <v>199</v>
      </c>
      <c r="R19" s="8">
        <v>1990</v>
      </c>
      <c r="S19" s="8">
        <v>226</v>
      </c>
      <c r="T19" s="8">
        <v>2255</v>
      </c>
      <c r="U19" s="8">
        <v>66</v>
      </c>
      <c r="V19" s="8">
        <v>664</v>
      </c>
      <c r="W19" s="8">
        <v>40</v>
      </c>
      <c r="X19" s="8">
        <v>398</v>
      </c>
      <c r="Y19" s="7">
        <f t="shared" si="2"/>
        <v>1327</v>
      </c>
      <c r="Z19" s="7">
        <f t="shared" si="3"/>
        <v>13264</v>
      </c>
      <c r="AA19" s="12">
        <v>0</v>
      </c>
      <c r="AB19" s="12">
        <v>0</v>
      </c>
      <c r="AC19" s="12">
        <v>199</v>
      </c>
      <c r="AD19" s="12">
        <v>20776</v>
      </c>
      <c r="AE19" s="12">
        <v>307</v>
      </c>
      <c r="AF19" s="12">
        <v>31098</v>
      </c>
      <c r="AG19" s="12">
        <v>99</v>
      </c>
      <c r="AH19" s="12">
        <v>2987</v>
      </c>
      <c r="AI19" s="12">
        <v>209</v>
      </c>
      <c r="AJ19" s="12">
        <v>6628</v>
      </c>
      <c r="AK19" s="12">
        <v>191</v>
      </c>
      <c r="AL19" s="12">
        <v>23432</v>
      </c>
      <c r="AM19" s="20">
        <f t="shared" si="4"/>
        <v>6699</v>
      </c>
      <c r="AN19" s="20">
        <f t="shared" si="5"/>
        <v>594254</v>
      </c>
      <c r="AO19" s="12">
        <v>1397</v>
      </c>
      <c r="AP19" s="12">
        <v>138155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7">
        <f t="shared" si="6"/>
        <v>0</v>
      </c>
      <c r="AZ19" s="7">
        <f t="shared" si="6"/>
        <v>0</v>
      </c>
      <c r="BA19" s="8">
        <v>0</v>
      </c>
      <c r="BB19" s="8">
        <v>0</v>
      </c>
      <c r="BC19" s="8">
        <v>0</v>
      </c>
      <c r="BD19" s="8">
        <v>0</v>
      </c>
      <c r="BE19" s="8">
        <v>0</v>
      </c>
      <c r="BF19" s="8">
        <v>0</v>
      </c>
      <c r="BG19" s="8">
        <v>642</v>
      </c>
      <c r="BH19" s="8">
        <v>33250</v>
      </c>
      <c r="BI19" s="7">
        <f t="shared" si="7"/>
        <v>642</v>
      </c>
      <c r="BJ19" s="7">
        <f t="shared" si="7"/>
        <v>33250</v>
      </c>
      <c r="BK19" s="7">
        <f t="shared" si="8"/>
        <v>7341</v>
      </c>
      <c r="BL19" s="7">
        <f t="shared" si="8"/>
        <v>627504</v>
      </c>
    </row>
    <row r="20" spans="1:64" ht="20.25">
      <c r="A20" s="14">
        <v>14</v>
      </c>
      <c r="B20" s="15" t="s">
        <v>56</v>
      </c>
      <c r="C20" s="8">
        <v>1592</v>
      </c>
      <c r="D20" s="8">
        <v>287318</v>
      </c>
      <c r="E20" s="8">
        <v>857</v>
      </c>
      <c r="F20" s="8">
        <v>141607</v>
      </c>
      <c r="G20" s="19">
        <f t="shared" si="0"/>
        <v>2449</v>
      </c>
      <c r="H20" s="19">
        <f t="shared" si="0"/>
        <v>428925</v>
      </c>
      <c r="I20" s="8">
        <v>382</v>
      </c>
      <c r="J20" s="8">
        <v>27154</v>
      </c>
      <c r="K20" s="8">
        <v>254</v>
      </c>
      <c r="L20" s="8">
        <v>47760</v>
      </c>
      <c r="M20" s="7">
        <f t="shared" si="1"/>
        <v>3085</v>
      </c>
      <c r="N20" s="7">
        <f t="shared" si="1"/>
        <v>503839</v>
      </c>
      <c r="O20" s="8">
        <v>133</v>
      </c>
      <c r="P20" s="8">
        <v>32612</v>
      </c>
      <c r="Q20" s="8">
        <v>34</v>
      </c>
      <c r="R20" s="8">
        <v>8153</v>
      </c>
      <c r="S20" s="8">
        <v>38</v>
      </c>
      <c r="T20" s="8">
        <v>9240</v>
      </c>
      <c r="U20" s="8">
        <v>11</v>
      </c>
      <c r="V20" s="8">
        <v>2718</v>
      </c>
      <c r="W20" s="8">
        <v>7</v>
      </c>
      <c r="X20" s="8">
        <v>1631</v>
      </c>
      <c r="Y20" s="7">
        <f t="shared" si="2"/>
        <v>223</v>
      </c>
      <c r="Z20" s="7">
        <f t="shared" si="3"/>
        <v>54354</v>
      </c>
      <c r="AA20" s="12">
        <v>0</v>
      </c>
      <c r="AB20" s="12">
        <v>0</v>
      </c>
      <c r="AC20" s="12">
        <v>79</v>
      </c>
      <c r="AD20" s="12">
        <v>34794</v>
      </c>
      <c r="AE20" s="12">
        <v>123</v>
      </c>
      <c r="AF20" s="12">
        <v>52081</v>
      </c>
      <c r="AG20" s="12">
        <v>40</v>
      </c>
      <c r="AH20" s="12">
        <v>5003</v>
      </c>
      <c r="AI20" s="12">
        <v>84</v>
      </c>
      <c r="AJ20" s="12">
        <v>11101</v>
      </c>
      <c r="AK20" s="12">
        <v>77</v>
      </c>
      <c r="AL20" s="12">
        <v>39242</v>
      </c>
      <c r="AM20" s="20">
        <f t="shared" si="4"/>
        <v>3711</v>
      </c>
      <c r="AN20" s="20">
        <f t="shared" si="5"/>
        <v>700414</v>
      </c>
      <c r="AO20" s="12">
        <v>745</v>
      </c>
      <c r="AP20" s="12">
        <v>167619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7">
        <f t="shared" si="6"/>
        <v>0</v>
      </c>
      <c r="AZ20" s="7">
        <f t="shared" si="6"/>
        <v>0</v>
      </c>
      <c r="BA20" s="8">
        <v>0</v>
      </c>
      <c r="BB20" s="8">
        <v>0</v>
      </c>
      <c r="BC20" s="8">
        <v>0</v>
      </c>
      <c r="BD20" s="8">
        <v>0</v>
      </c>
      <c r="BE20" s="8">
        <v>0</v>
      </c>
      <c r="BF20" s="8">
        <v>0</v>
      </c>
      <c r="BG20" s="8">
        <v>270</v>
      </c>
      <c r="BH20" s="8">
        <v>48943</v>
      </c>
      <c r="BI20" s="7">
        <f t="shared" si="7"/>
        <v>270</v>
      </c>
      <c r="BJ20" s="7">
        <f t="shared" si="7"/>
        <v>48943</v>
      </c>
      <c r="BK20" s="7">
        <f t="shared" si="8"/>
        <v>3981</v>
      </c>
      <c r="BL20" s="7">
        <f t="shared" si="8"/>
        <v>749357</v>
      </c>
    </row>
    <row r="21" spans="1:64" ht="20.25">
      <c r="A21" s="14">
        <v>15</v>
      </c>
      <c r="B21" s="15" t="s">
        <v>57</v>
      </c>
      <c r="C21" s="8">
        <v>184</v>
      </c>
      <c r="D21" s="8">
        <v>22867</v>
      </c>
      <c r="E21" s="8">
        <v>99</v>
      </c>
      <c r="F21" s="8">
        <v>11270</v>
      </c>
      <c r="G21" s="19">
        <f t="shared" si="0"/>
        <v>283</v>
      </c>
      <c r="H21" s="19">
        <f t="shared" si="0"/>
        <v>34137</v>
      </c>
      <c r="I21" s="8">
        <v>44</v>
      </c>
      <c r="J21" s="8">
        <v>2161</v>
      </c>
      <c r="K21" s="8">
        <v>30</v>
      </c>
      <c r="L21" s="8">
        <v>3801</v>
      </c>
      <c r="M21" s="7">
        <f t="shared" si="1"/>
        <v>357</v>
      </c>
      <c r="N21" s="7">
        <f t="shared" si="1"/>
        <v>40099</v>
      </c>
      <c r="O21" s="8">
        <v>34</v>
      </c>
      <c r="P21" s="8">
        <v>16972</v>
      </c>
      <c r="Q21" s="8">
        <v>8</v>
      </c>
      <c r="R21" s="8">
        <v>4243</v>
      </c>
      <c r="S21" s="8">
        <v>10</v>
      </c>
      <c r="T21" s="8">
        <v>4808</v>
      </c>
      <c r="U21" s="8">
        <v>2</v>
      </c>
      <c r="V21" s="8">
        <v>1415</v>
      </c>
      <c r="W21" s="8">
        <v>1</v>
      </c>
      <c r="X21" s="8">
        <v>848</v>
      </c>
      <c r="Y21" s="7">
        <f t="shared" si="2"/>
        <v>55</v>
      </c>
      <c r="Z21" s="7">
        <f t="shared" si="3"/>
        <v>28286</v>
      </c>
      <c r="AA21" s="12">
        <v>0</v>
      </c>
      <c r="AB21" s="12">
        <v>0</v>
      </c>
      <c r="AC21" s="12">
        <v>29</v>
      </c>
      <c r="AD21" s="12">
        <v>3708</v>
      </c>
      <c r="AE21" s="12">
        <v>44</v>
      </c>
      <c r="AF21" s="12">
        <v>5549</v>
      </c>
      <c r="AG21" s="12">
        <v>14</v>
      </c>
      <c r="AH21" s="12">
        <v>533</v>
      </c>
      <c r="AI21" s="12">
        <v>30</v>
      </c>
      <c r="AJ21" s="12">
        <v>1183</v>
      </c>
      <c r="AK21" s="12">
        <v>27</v>
      </c>
      <c r="AL21" s="12">
        <v>4181</v>
      </c>
      <c r="AM21" s="20">
        <f t="shared" si="4"/>
        <v>556</v>
      </c>
      <c r="AN21" s="20">
        <f t="shared" si="5"/>
        <v>83539</v>
      </c>
      <c r="AO21" s="12">
        <v>116</v>
      </c>
      <c r="AP21" s="12">
        <v>20156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7">
        <f t="shared" si="6"/>
        <v>0</v>
      </c>
      <c r="AZ21" s="7">
        <f t="shared" si="6"/>
        <v>0</v>
      </c>
      <c r="BA21" s="8">
        <v>0</v>
      </c>
      <c r="BB21" s="8">
        <v>0</v>
      </c>
      <c r="BC21" s="8">
        <v>0</v>
      </c>
      <c r="BD21" s="8">
        <v>0</v>
      </c>
      <c r="BE21" s="8">
        <v>0</v>
      </c>
      <c r="BF21" s="8">
        <v>0</v>
      </c>
      <c r="BG21" s="8">
        <v>65</v>
      </c>
      <c r="BH21" s="8">
        <v>8971</v>
      </c>
      <c r="BI21" s="7">
        <f t="shared" si="7"/>
        <v>65</v>
      </c>
      <c r="BJ21" s="7">
        <f t="shared" si="7"/>
        <v>8971</v>
      </c>
      <c r="BK21" s="7">
        <f t="shared" si="8"/>
        <v>621</v>
      </c>
      <c r="BL21" s="7">
        <f t="shared" si="8"/>
        <v>92510</v>
      </c>
    </row>
    <row r="22" spans="1:64" ht="20.25">
      <c r="A22" s="14">
        <v>16</v>
      </c>
      <c r="B22" s="15" t="s">
        <v>58</v>
      </c>
      <c r="C22" s="8">
        <v>192</v>
      </c>
      <c r="D22" s="8">
        <v>44478</v>
      </c>
      <c r="E22" s="8">
        <v>104</v>
      </c>
      <c r="F22" s="8">
        <v>21922</v>
      </c>
      <c r="G22" s="19">
        <f t="shared" si="0"/>
        <v>296</v>
      </c>
      <c r="H22" s="19">
        <f t="shared" si="0"/>
        <v>66400</v>
      </c>
      <c r="I22" s="8">
        <v>46</v>
      </c>
      <c r="J22" s="8">
        <v>4203</v>
      </c>
      <c r="K22" s="8">
        <v>32</v>
      </c>
      <c r="L22" s="8">
        <v>7395</v>
      </c>
      <c r="M22" s="7">
        <f t="shared" si="1"/>
        <v>374</v>
      </c>
      <c r="N22" s="7">
        <f t="shared" si="1"/>
        <v>77998</v>
      </c>
      <c r="O22" s="8">
        <v>17</v>
      </c>
      <c r="P22" s="8">
        <v>8585</v>
      </c>
      <c r="Q22" s="8">
        <v>4</v>
      </c>
      <c r="R22" s="8">
        <v>2147</v>
      </c>
      <c r="S22" s="8">
        <v>5</v>
      </c>
      <c r="T22" s="8">
        <v>2432</v>
      </c>
      <c r="U22" s="8">
        <v>1</v>
      </c>
      <c r="V22" s="8">
        <v>715</v>
      </c>
      <c r="W22" s="8">
        <v>1</v>
      </c>
      <c r="X22" s="8">
        <v>430</v>
      </c>
      <c r="Y22" s="7">
        <f t="shared" si="2"/>
        <v>28</v>
      </c>
      <c r="Z22" s="7">
        <f t="shared" si="3"/>
        <v>14309</v>
      </c>
      <c r="AA22" s="12">
        <v>0</v>
      </c>
      <c r="AB22" s="12">
        <v>0</v>
      </c>
      <c r="AC22" s="12">
        <v>30</v>
      </c>
      <c r="AD22" s="12">
        <v>20725</v>
      </c>
      <c r="AE22" s="12">
        <v>45</v>
      </c>
      <c r="AF22" s="12">
        <v>31021</v>
      </c>
      <c r="AG22" s="12">
        <v>15</v>
      </c>
      <c r="AH22" s="12">
        <v>2980</v>
      </c>
      <c r="AI22" s="12">
        <v>31</v>
      </c>
      <c r="AJ22" s="12">
        <v>6612</v>
      </c>
      <c r="AK22" s="12">
        <v>28</v>
      </c>
      <c r="AL22" s="12">
        <v>23374</v>
      </c>
      <c r="AM22" s="20">
        <f t="shared" si="4"/>
        <v>551</v>
      </c>
      <c r="AN22" s="20">
        <f t="shared" si="5"/>
        <v>177019</v>
      </c>
      <c r="AO22" s="12">
        <v>114</v>
      </c>
      <c r="AP22" s="12">
        <v>47204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7">
        <f t="shared" si="6"/>
        <v>0</v>
      </c>
      <c r="AZ22" s="7">
        <f t="shared" si="6"/>
        <v>0</v>
      </c>
      <c r="BA22" s="8">
        <v>0</v>
      </c>
      <c r="BB22" s="8">
        <v>0</v>
      </c>
      <c r="BC22" s="8">
        <v>0</v>
      </c>
      <c r="BD22" s="8">
        <v>0</v>
      </c>
      <c r="BE22" s="8">
        <v>0</v>
      </c>
      <c r="BF22" s="8">
        <v>0</v>
      </c>
      <c r="BG22" s="8">
        <v>51</v>
      </c>
      <c r="BH22" s="8">
        <v>5980</v>
      </c>
      <c r="BI22" s="7">
        <f t="shared" si="7"/>
        <v>51</v>
      </c>
      <c r="BJ22" s="7">
        <f t="shared" si="7"/>
        <v>5980</v>
      </c>
      <c r="BK22" s="7">
        <f t="shared" si="8"/>
        <v>602</v>
      </c>
      <c r="BL22" s="7">
        <f t="shared" si="8"/>
        <v>182999</v>
      </c>
    </row>
    <row r="23" spans="1:64" ht="20.25">
      <c r="A23" s="14">
        <v>17</v>
      </c>
      <c r="B23" s="15" t="s">
        <v>59</v>
      </c>
      <c r="C23" s="8">
        <v>0</v>
      </c>
      <c r="D23" s="8">
        <v>0</v>
      </c>
      <c r="E23" s="8">
        <v>0</v>
      </c>
      <c r="F23" s="8">
        <v>0</v>
      </c>
      <c r="G23" s="19">
        <f t="shared" si="0"/>
        <v>0</v>
      </c>
      <c r="H23" s="19">
        <f t="shared" si="0"/>
        <v>0</v>
      </c>
      <c r="I23" s="8">
        <v>0</v>
      </c>
      <c r="J23" s="8">
        <v>0</v>
      </c>
      <c r="K23" s="8">
        <v>0</v>
      </c>
      <c r="L23" s="8">
        <v>0</v>
      </c>
      <c r="M23" s="7">
        <f t="shared" si="1"/>
        <v>0</v>
      </c>
      <c r="N23" s="7">
        <f t="shared" si="1"/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7">
        <f t="shared" si="2"/>
        <v>0</v>
      </c>
      <c r="Z23" s="7">
        <f t="shared" si="3"/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20">
        <f t="shared" si="4"/>
        <v>0</v>
      </c>
      <c r="AN23" s="20">
        <f t="shared" si="5"/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7">
        <f t="shared" si="6"/>
        <v>0</v>
      </c>
      <c r="AZ23" s="7">
        <f t="shared" si="6"/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I23" s="7">
        <f t="shared" si="7"/>
        <v>0</v>
      </c>
      <c r="BJ23" s="7">
        <f t="shared" si="7"/>
        <v>0</v>
      </c>
      <c r="BK23" s="7">
        <f t="shared" si="8"/>
        <v>0</v>
      </c>
      <c r="BL23" s="7">
        <f t="shared" si="8"/>
        <v>0</v>
      </c>
    </row>
    <row r="24" spans="1:64" ht="20.25">
      <c r="A24" s="14">
        <v>18</v>
      </c>
      <c r="B24" s="15" t="s">
        <v>60</v>
      </c>
      <c r="C24" s="8">
        <v>224</v>
      </c>
      <c r="D24" s="8">
        <v>23286</v>
      </c>
      <c r="E24" s="8">
        <v>121</v>
      </c>
      <c r="F24" s="8">
        <v>11478</v>
      </c>
      <c r="G24" s="19">
        <f t="shared" si="0"/>
        <v>345</v>
      </c>
      <c r="H24" s="19">
        <f t="shared" si="0"/>
        <v>34764</v>
      </c>
      <c r="I24" s="8">
        <v>54</v>
      </c>
      <c r="J24" s="8">
        <v>2201</v>
      </c>
      <c r="K24" s="8">
        <v>36</v>
      </c>
      <c r="L24" s="8">
        <v>3871</v>
      </c>
      <c r="M24" s="7">
        <f t="shared" si="1"/>
        <v>435</v>
      </c>
      <c r="N24" s="7">
        <f t="shared" si="1"/>
        <v>40836</v>
      </c>
      <c r="O24" s="8">
        <v>34</v>
      </c>
      <c r="P24" s="8">
        <v>11539</v>
      </c>
      <c r="Q24" s="8">
        <v>8</v>
      </c>
      <c r="R24" s="8">
        <v>2885</v>
      </c>
      <c r="S24" s="8">
        <v>10</v>
      </c>
      <c r="T24" s="8">
        <v>3270</v>
      </c>
      <c r="U24" s="8">
        <v>2</v>
      </c>
      <c r="V24" s="8">
        <v>961</v>
      </c>
      <c r="W24" s="8">
        <v>1</v>
      </c>
      <c r="X24" s="8">
        <v>577</v>
      </c>
      <c r="Y24" s="7">
        <f t="shared" si="2"/>
        <v>55</v>
      </c>
      <c r="Z24" s="7">
        <f t="shared" si="3"/>
        <v>19232</v>
      </c>
      <c r="AA24" s="12">
        <v>0</v>
      </c>
      <c r="AB24" s="12">
        <v>0</v>
      </c>
      <c r="AC24" s="12">
        <v>12</v>
      </c>
      <c r="AD24" s="12">
        <v>5168</v>
      </c>
      <c r="AE24" s="12">
        <v>18</v>
      </c>
      <c r="AF24" s="12">
        <v>7736</v>
      </c>
      <c r="AG24" s="12">
        <v>6</v>
      </c>
      <c r="AH24" s="12">
        <v>743</v>
      </c>
      <c r="AI24" s="12">
        <v>13</v>
      </c>
      <c r="AJ24" s="12">
        <v>1649</v>
      </c>
      <c r="AK24" s="12">
        <v>12</v>
      </c>
      <c r="AL24" s="12">
        <v>5829</v>
      </c>
      <c r="AM24" s="20">
        <f t="shared" si="4"/>
        <v>551</v>
      </c>
      <c r="AN24" s="20">
        <f t="shared" si="5"/>
        <v>81193</v>
      </c>
      <c r="AO24" s="12">
        <v>111</v>
      </c>
      <c r="AP24" s="12">
        <v>20093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7">
        <f t="shared" si="6"/>
        <v>0</v>
      </c>
      <c r="AZ24" s="7">
        <f t="shared" si="6"/>
        <v>0</v>
      </c>
      <c r="BA24" s="8">
        <v>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8">
        <v>26</v>
      </c>
      <c r="BH24" s="8">
        <v>2990</v>
      </c>
      <c r="BI24" s="7">
        <f t="shared" si="7"/>
        <v>26</v>
      </c>
      <c r="BJ24" s="7">
        <f t="shared" si="7"/>
        <v>2990</v>
      </c>
      <c r="BK24" s="7">
        <f t="shared" si="8"/>
        <v>577</v>
      </c>
      <c r="BL24" s="7">
        <f t="shared" si="8"/>
        <v>84183</v>
      </c>
    </row>
    <row r="25" spans="1:64" ht="20.25">
      <c r="A25" s="14">
        <v>19</v>
      </c>
      <c r="B25" s="15" t="s">
        <v>61</v>
      </c>
      <c r="C25" s="8">
        <v>332</v>
      </c>
      <c r="D25" s="8">
        <v>66559</v>
      </c>
      <c r="E25" s="8">
        <v>179</v>
      </c>
      <c r="F25" s="8">
        <v>32804</v>
      </c>
      <c r="G25" s="19">
        <f t="shared" si="0"/>
        <v>511</v>
      </c>
      <c r="H25" s="19">
        <f t="shared" si="0"/>
        <v>99363</v>
      </c>
      <c r="I25" s="8">
        <v>79</v>
      </c>
      <c r="J25" s="8">
        <v>6289</v>
      </c>
      <c r="K25" s="8">
        <v>54</v>
      </c>
      <c r="L25" s="8">
        <v>11064</v>
      </c>
      <c r="M25" s="7">
        <f t="shared" si="1"/>
        <v>644</v>
      </c>
      <c r="N25" s="7">
        <f t="shared" si="1"/>
        <v>116716</v>
      </c>
      <c r="O25" s="8">
        <v>55</v>
      </c>
      <c r="P25" s="8">
        <v>13759</v>
      </c>
      <c r="Q25" s="8">
        <v>13</v>
      </c>
      <c r="R25" s="8">
        <v>3439</v>
      </c>
      <c r="S25" s="8">
        <v>16</v>
      </c>
      <c r="T25" s="8">
        <v>3899</v>
      </c>
      <c r="U25" s="8">
        <v>5</v>
      </c>
      <c r="V25" s="8">
        <v>1146</v>
      </c>
      <c r="W25" s="8">
        <v>2</v>
      </c>
      <c r="X25" s="8">
        <v>688</v>
      </c>
      <c r="Y25" s="7">
        <f t="shared" si="2"/>
        <v>91</v>
      </c>
      <c r="Z25" s="7">
        <f t="shared" si="3"/>
        <v>22931</v>
      </c>
      <c r="AA25" s="12">
        <v>0</v>
      </c>
      <c r="AB25" s="12">
        <v>0</v>
      </c>
      <c r="AC25" s="12">
        <v>36</v>
      </c>
      <c r="AD25" s="12">
        <v>18859</v>
      </c>
      <c r="AE25" s="12">
        <v>55</v>
      </c>
      <c r="AF25" s="12">
        <v>28230</v>
      </c>
      <c r="AG25" s="12">
        <v>18</v>
      </c>
      <c r="AH25" s="12">
        <v>2712</v>
      </c>
      <c r="AI25" s="12">
        <v>38</v>
      </c>
      <c r="AJ25" s="12">
        <v>6017</v>
      </c>
      <c r="AK25" s="12">
        <v>35</v>
      </c>
      <c r="AL25" s="12">
        <v>21271</v>
      </c>
      <c r="AM25" s="20">
        <f t="shared" si="4"/>
        <v>917</v>
      </c>
      <c r="AN25" s="20">
        <f t="shared" si="5"/>
        <v>216736</v>
      </c>
      <c r="AO25" s="12">
        <v>189</v>
      </c>
      <c r="AP25" s="12">
        <v>55242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7">
        <f t="shared" si="6"/>
        <v>0</v>
      </c>
      <c r="AZ25" s="7">
        <f t="shared" si="6"/>
        <v>0</v>
      </c>
      <c r="BA25" s="8">
        <v>0</v>
      </c>
      <c r="BB25" s="8">
        <v>0</v>
      </c>
      <c r="BC25" s="8">
        <v>0</v>
      </c>
      <c r="BD25" s="8">
        <v>0</v>
      </c>
      <c r="BE25" s="8">
        <v>0</v>
      </c>
      <c r="BF25" s="8">
        <v>0</v>
      </c>
      <c r="BG25" s="8">
        <v>26</v>
      </c>
      <c r="BH25" s="8">
        <v>4486</v>
      </c>
      <c r="BI25" s="7">
        <f t="shared" si="7"/>
        <v>26</v>
      </c>
      <c r="BJ25" s="7">
        <f t="shared" si="7"/>
        <v>4486</v>
      </c>
      <c r="BK25" s="7">
        <f t="shared" si="8"/>
        <v>943</v>
      </c>
      <c r="BL25" s="7">
        <f t="shared" si="8"/>
        <v>221222</v>
      </c>
    </row>
    <row r="26" spans="1:64" ht="20.25">
      <c r="A26" s="14">
        <v>20</v>
      </c>
      <c r="B26" s="15" t="s">
        <v>62</v>
      </c>
      <c r="C26" s="8">
        <v>39</v>
      </c>
      <c r="D26" s="8">
        <v>6605</v>
      </c>
      <c r="E26" s="8">
        <v>21</v>
      </c>
      <c r="F26" s="8">
        <v>3256</v>
      </c>
      <c r="G26" s="19">
        <f t="shared" si="0"/>
        <v>60</v>
      </c>
      <c r="H26" s="19">
        <f t="shared" si="0"/>
        <v>9861</v>
      </c>
      <c r="I26" s="8">
        <v>10</v>
      </c>
      <c r="J26" s="8">
        <v>624</v>
      </c>
      <c r="K26" s="8">
        <v>7</v>
      </c>
      <c r="L26" s="8">
        <v>1098</v>
      </c>
      <c r="M26" s="7">
        <f t="shared" si="1"/>
        <v>77</v>
      </c>
      <c r="N26" s="7">
        <f t="shared" si="1"/>
        <v>11583</v>
      </c>
      <c r="O26" s="8">
        <v>34</v>
      </c>
      <c r="P26" s="8">
        <v>4176</v>
      </c>
      <c r="Q26" s="8">
        <v>8</v>
      </c>
      <c r="R26" s="8">
        <v>1044</v>
      </c>
      <c r="S26" s="8">
        <v>10</v>
      </c>
      <c r="T26" s="8">
        <v>1183</v>
      </c>
      <c r="U26" s="8">
        <v>2</v>
      </c>
      <c r="V26" s="8">
        <v>348</v>
      </c>
      <c r="W26" s="8">
        <v>1</v>
      </c>
      <c r="X26" s="8">
        <v>209</v>
      </c>
      <c r="Y26" s="7">
        <f t="shared" si="2"/>
        <v>55</v>
      </c>
      <c r="Z26" s="7">
        <f t="shared" si="3"/>
        <v>6960</v>
      </c>
      <c r="AA26" s="12">
        <v>0</v>
      </c>
      <c r="AB26" s="12">
        <v>0</v>
      </c>
      <c r="AC26" s="12">
        <v>10</v>
      </c>
      <c r="AD26" s="12">
        <v>2494</v>
      </c>
      <c r="AE26" s="12">
        <v>17</v>
      </c>
      <c r="AF26" s="12">
        <v>3734</v>
      </c>
      <c r="AG26" s="12">
        <v>6</v>
      </c>
      <c r="AH26" s="12">
        <v>359</v>
      </c>
      <c r="AI26" s="12">
        <v>12</v>
      </c>
      <c r="AJ26" s="12">
        <v>796</v>
      </c>
      <c r="AK26" s="12">
        <v>10</v>
      </c>
      <c r="AL26" s="12">
        <v>2813</v>
      </c>
      <c r="AM26" s="20">
        <f t="shared" si="4"/>
        <v>187</v>
      </c>
      <c r="AN26" s="20">
        <f t="shared" si="5"/>
        <v>28739</v>
      </c>
      <c r="AO26" s="12">
        <v>40</v>
      </c>
      <c r="AP26" s="12">
        <v>7384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7">
        <f t="shared" si="6"/>
        <v>0</v>
      </c>
      <c r="AZ26" s="7">
        <f t="shared" si="6"/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7">
        <f t="shared" si="7"/>
        <v>0</v>
      </c>
      <c r="BJ26" s="7">
        <f t="shared" si="7"/>
        <v>0</v>
      </c>
      <c r="BK26" s="7">
        <f t="shared" si="8"/>
        <v>187</v>
      </c>
      <c r="BL26" s="7">
        <f t="shared" si="8"/>
        <v>28739</v>
      </c>
    </row>
    <row r="27" spans="1:64" ht="20.25">
      <c r="A27" s="14">
        <v>21</v>
      </c>
      <c r="B27" s="15" t="s">
        <v>63</v>
      </c>
      <c r="C27" s="8">
        <v>151</v>
      </c>
      <c r="D27" s="8">
        <v>37544</v>
      </c>
      <c r="E27" s="8">
        <v>82</v>
      </c>
      <c r="F27" s="8">
        <v>18504</v>
      </c>
      <c r="G27" s="19">
        <f t="shared" si="0"/>
        <v>233</v>
      </c>
      <c r="H27" s="19">
        <f t="shared" si="0"/>
        <v>56048</v>
      </c>
      <c r="I27" s="8">
        <v>36</v>
      </c>
      <c r="J27" s="8">
        <v>3548</v>
      </c>
      <c r="K27" s="8">
        <v>24</v>
      </c>
      <c r="L27" s="8">
        <v>6241</v>
      </c>
      <c r="M27" s="7">
        <f t="shared" si="1"/>
        <v>293</v>
      </c>
      <c r="N27" s="7">
        <f t="shared" si="1"/>
        <v>65837</v>
      </c>
      <c r="O27" s="8">
        <v>34</v>
      </c>
      <c r="P27" s="8">
        <v>4226</v>
      </c>
      <c r="Q27" s="8">
        <v>8</v>
      </c>
      <c r="R27" s="8">
        <v>1056</v>
      </c>
      <c r="S27" s="8">
        <v>10</v>
      </c>
      <c r="T27" s="8">
        <v>1198</v>
      </c>
      <c r="U27" s="8">
        <v>2</v>
      </c>
      <c r="V27" s="8">
        <v>352</v>
      </c>
      <c r="W27" s="8">
        <v>1</v>
      </c>
      <c r="X27" s="8">
        <v>211</v>
      </c>
      <c r="Y27" s="7">
        <f t="shared" si="2"/>
        <v>55</v>
      </c>
      <c r="Z27" s="7">
        <f t="shared" si="3"/>
        <v>7043</v>
      </c>
      <c r="AA27" s="12">
        <v>0</v>
      </c>
      <c r="AB27" s="12">
        <v>0</v>
      </c>
      <c r="AC27" s="12">
        <v>12</v>
      </c>
      <c r="AD27" s="12">
        <v>4859</v>
      </c>
      <c r="AE27" s="12">
        <v>18</v>
      </c>
      <c r="AF27" s="12">
        <v>7274</v>
      </c>
      <c r="AG27" s="12">
        <v>6</v>
      </c>
      <c r="AH27" s="12">
        <v>699</v>
      </c>
      <c r="AI27" s="12">
        <v>13</v>
      </c>
      <c r="AJ27" s="12">
        <v>1550</v>
      </c>
      <c r="AK27" s="12">
        <v>12</v>
      </c>
      <c r="AL27" s="12">
        <v>5481</v>
      </c>
      <c r="AM27" s="20">
        <f t="shared" si="4"/>
        <v>409</v>
      </c>
      <c r="AN27" s="20">
        <f t="shared" si="5"/>
        <v>92743</v>
      </c>
      <c r="AO27" s="12">
        <v>84</v>
      </c>
      <c r="AP27" s="12">
        <v>22295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7">
        <f t="shared" si="6"/>
        <v>0</v>
      </c>
      <c r="AZ27" s="7">
        <f t="shared" si="6"/>
        <v>0</v>
      </c>
      <c r="BA27" s="8">
        <v>0</v>
      </c>
      <c r="BB27" s="8">
        <v>0</v>
      </c>
      <c r="BC27" s="8">
        <v>0</v>
      </c>
      <c r="BD27" s="8">
        <v>0</v>
      </c>
      <c r="BE27" s="8">
        <v>0</v>
      </c>
      <c r="BF27" s="8">
        <v>0</v>
      </c>
      <c r="BG27" s="8">
        <v>26</v>
      </c>
      <c r="BH27" s="8">
        <v>1498</v>
      </c>
      <c r="BI27" s="7">
        <f t="shared" si="7"/>
        <v>26</v>
      </c>
      <c r="BJ27" s="7">
        <f t="shared" si="7"/>
        <v>1498</v>
      </c>
      <c r="BK27" s="7">
        <f t="shared" si="8"/>
        <v>435</v>
      </c>
      <c r="BL27" s="7">
        <f t="shared" si="8"/>
        <v>94241</v>
      </c>
    </row>
    <row r="28" spans="1:64" ht="20.25">
      <c r="A28" s="14">
        <v>22</v>
      </c>
      <c r="B28" s="15" t="s">
        <v>64</v>
      </c>
      <c r="C28" s="8">
        <v>4756</v>
      </c>
      <c r="D28" s="8">
        <v>1373552</v>
      </c>
      <c r="E28" s="8">
        <v>2561</v>
      </c>
      <c r="F28" s="8">
        <v>676966</v>
      </c>
      <c r="G28" s="19">
        <f t="shared" si="0"/>
        <v>7317</v>
      </c>
      <c r="H28" s="19">
        <f t="shared" si="0"/>
        <v>2050518</v>
      </c>
      <c r="I28" s="8">
        <v>1141</v>
      </c>
      <c r="J28" s="8">
        <v>129810</v>
      </c>
      <c r="K28" s="8">
        <v>760</v>
      </c>
      <c r="L28" s="8">
        <v>228318</v>
      </c>
      <c r="M28" s="7">
        <f t="shared" si="1"/>
        <v>9218</v>
      </c>
      <c r="N28" s="7">
        <f t="shared" si="1"/>
        <v>2408646</v>
      </c>
      <c r="O28" s="8">
        <v>582</v>
      </c>
      <c r="P28" s="8">
        <v>290116</v>
      </c>
      <c r="Q28" s="8">
        <v>145</v>
      </c>
      <c r="R28" s="8">
        <v>72529</v>
      </c>
      <c r="S28" s="8">
        <v>164</v>
      </c>
      <c r="T28" s="8">
        <v>82200</v>
      </c>
      <c r="U28" s="8">
        <v>48</v>
      </c>
      <c r="V28" s="8">
        <v>24176</v>
      </c>
      <c r="W28" s="8">
        <v>29</v>
      </c>
      <c r="X28" s="8">
        <v>14506</v>
      </c>
      <c r="Y28" s="7">
        <f t="shared" si="2"/>
        <v>968</v>
      </c>
      <c r="Z28" s="7">
        <f t="shared" si="3"/>
        <v>483527</v>
      </c>
      <c r="AA28" s="12">
        <v>0</v>
      </c>
      <c r="AB28" s="12">
        <v>0</v>
      </c>
      <c r="AC28" s="12">
        <v>662</v>
      </c>
      <c r="AD28" s="12">
        <v>271935</v>
      </c>
      <c r="AE28" s="12">
        <v>1020</v>
      </c>
      <c r="AF28" s="12">
        <v>718245</v>
      </c>
      <c r="AG28" s="12">
        <v>328</v>
      </c>
      <c r="AH28" s="12">
        <v>39099</v>
      </c>
      <c r="AI28" s="12">
        <v>696</v>
      </c>
      <c r="AJ28" s="12">
        <v>86759</v>
      </c>
      <c r="AK28" s="12">
        <v>635</v>
      </c>
      <c r="AL28" s="12">
        <v>306705</v>
      </c>
      <c r="AM28" s="20">
        <f t="shared" si="4"/>
        <v>13527</v>
      </c>
      <c r="AN28" s="20">
        <f t="shared" si="5"/>
        <v>4314916</v>
      </c>
      <c r="AO28" s="12">
        <v>2815</v>
      </c>
      <c r="AP28" s="12">
        <v>990456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7">
        <f t="shared" si="6"/>
        <v>0</v>
      </c>
      <c r="AZ28" s="7">
        <f t="shared" si="6"/>
        <v>0</v>
      </c>
      <c r="BA28" s="8">
        <v>0</v>
      </c>
      <c r="BB28" s="8">
        <v>0</v>
      </c>
      <c r="BC28" s="8">
        <v>0</v>
      </c>
      <c r="BD28" s="8">
        <v>0</v>
      </c>
      <c r="BE28" s="8">
        <v>0</v>
      </c>
      <c r="BF28" s="8">
        <v>0</v>
      </c>
      <c r="BG28" s="8">
        <v>2721</v>
      </c>
      <c r="BH28" s="8">
        <v>304115</v>
      </c>
      <c r="BI28" s="7">
        <f t="shared" si="7"/>
        <v>2721</v>
      </c>
      <c r="BJ28" s="7">
        <f t="shared" si="7"/>
        <v>304115</v>
      </c>
      <c r="BK28" s="7">
        <f t="shared" si="8"/>
        <v>16248</v>
      </c>
      <c r="BL28" s="7">
        <f t="shared" si="8"/>
        <v>4619031</v>
      </c>
    </row>
    <row r="29" spans="1:64" ht="20.25">
      <c r="A29" s="14">
        <v>23</v>
      </c>
      <c r="B29" s="15" t="s">
        <v>65</v>
      </c>
      <c r="C29" s="8">
        <v>401</v>
      </c>
      <c r="D29" s="8">
        <v>26180</v>
      </c>
      <c r="E29" s="8">
        <v>216</v>
      </c>
      <c r="F29" s="8">
        <v>12904</v>
      </c>
      <c r="G29" s="19">
        <f t="shared" si="0"/>
        <v>617</v>
      </c>
      <c r="H29" s="19">
        <f t="shared" si="0"/>
        <v>39084</v>
      </c>
      <c r="I29" s="8">
        <v>97</v>
      </c>
      <c r="J29" s="8">
        <v>2475</v>
      </c>
      <c r="K29" s="8">
        <v>64</v>
      </c>
      <c r="L29" s="8">
        <v>4352</v>
      </c>
      <c r="M29" s="7">
        <f t="shared" si="1"/>
        <v>778</v>
      </c>
      <c r="N29" s="7">
        <f t="shared" si="1"/>
        <v>45911</v>
      </c>
      <c r="O29" s="8">
        <v>17</v>
      </c>
      <c r="P29" s="8">
        <v>1058</v>
      </c>
      <c r="Q29" s="8">
        <v>4</v>
      </c>
      <c r="R29" s="8">
        <v>264</v>
      </c>
      <c r="S29" s="8">
        <v>5</v>
      </c>
      <c r="T29" s="8">
        <v>300</v>
      </c>
      <c r="U29" s="8">
        <v>1</v>
      </c>
      <c r="V29" s="8">
        <v>88</v>
      </c>
      <c r="W29" s="8">
        <v>1</v>
      </c>
      <c r="X29" s="8">
        <v>53</v>
      </c>
      <c r="Y29" s="7">
        <f t="shared" si="2"/>
        <v>28</v>
      </c>
      <c r="Z29" s="7">
        <f t="shared" si="3"/>
        <v>1763</v>
      </c>
      <c r="AA29" s="12">
        <v>0</v>
      </c>
      <c r="AB29" s="12">
        <v>0</v>
      </c>
      <c r="AC29" s="12">
        <v>17</v>
      </c>
      <c r="AD29" s="12">
        <v>10638</v>
      </c>
      <c r="AE29" s="12">
        <v>26</v>
      </c>
      <c r="AF29" s="12">
        <v>15923</v>
      </c>
      <c r="AG29" s="12">
        <v>8</v>
      </c>
      <c r="AH29" s="12">
        <v>1530</v>
      </c>
      <c r="AI29" s="12">
        <v>17</v>
      </c>
      <c r="AJ29" s="12">
        <v>3394</v>
      </c>
      <c r="AK29" s="12">
        <v>16</v>
      </c>
      <c r="AL29" s="12">
        <v>11998</v>
      </c>
      <c r="AM29" s="20">
        <f t="shared" si="4"/>
        <v>890</v>
      </c>
      <c r="AN29" s="20">
        <f t="shared" si="5"/>
        <v>91157</v>
      </c>
      <c r="AO29" s="12">
        <v>178</v>
      </c>
      <c r="AP29" s="12">
        <v>24207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7">
        <f t="shared" si="6"/>
        <v>0</v>
      </c>
      <c r="AZ29" s="7">
        <f t="shared" si="6"/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11</v>
      </c>
      <c r="BH29" s="8">
        <v>2094</v>
      </c>
      <c r="BI29" s="7">
        <f t="shared" si="7"/>
        <v>11</v>
      </c>
      <c r="BJ29" s="7">
        <f t="shared" si="7"/>
        <v>2094</v>
      </c>
      <c r="BK29" s="7">
        <f t="shared" si="8"/>
        <v>901</v>
      </c>
      <c r="BL29" s="7">
        <f t="shared" si="8"/>
        <v>93251</v>
      </c>
    </row>
    <row r="30" spans="1:64" ht="24.75" customHeight="1">
      <c r="A30" s="14">
        <v>24</v>
      </c>
      <c r="B30" s="15" t="s">
        <v>66</v>
      </c>
      <c r="C30" s="8">
        <v>0</v>
      </c>
      <c r="D30" s="8">
        <v>0</v>
      </c>
      <c r="E30" s="8">
        <v>0</v>
      </c>
      <c r="F30" s="8">
        <v>0</v>
      </c>
      <c r="G30" s="19">
        <f t="shared" si="0"/>
        <v>0</v>
      </c>
      <c r="H30" s="19">
        <f t="shared" si="0"/>
        <v>0</v>
      </c>
      <c r="I30" s="8">
        <v>0</v>
      </c>
      <c r="J30" s="8">
        <v>0</v>
      </c>
      <c r="K30" s="8">
        <v>0</v>
      </c>
      <c r="L30" s="8">
        <v>0</v>
      </c>
      <c r="M30" s="7">
        <f t="shared" si="1"/>
        <v>0</v>
      </c>
      <c r="N30" s="7">
        <f t="shared" si="1"/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7">
        <f t="shared" si="2"/>
        <v>0</v>
      </c>
      <c r="Z30" s="7">
        <f t="shared" si="3"/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20">
        <f t="shared" si="4"/>
        <v>0</v>
      </c>
      <c r="AN30" s="20">
        <f t="shared" si="5"/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7">
        <f t="shared" si="6"/>
        <v>0</v>
      </c>
      <c r="AZ30" s="7">
        <f t="shared" si="6"/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7">
        <f t="shared" si="7"/>
        <v>0</v>
      </c>
      <c r="BJ30" s="7">
        <f t="shared" si="7"/>
        <v>0</v>
      </c>
      <c r="BK30" s="7">
        <f t="shared" si="8"/>
        <v>0</v>
      </c>
      <c r="BL30" s="7">
        <f t="shared" si="8"/>
        <v>0</v>
      </c>
    </row>
    <row r="31" spans="1:64" ht="20.25">
      <c r="A31" s="14">
        <v>25</v>
      </c>
      <c r="B31" s="15" t="s">
        <v>67</v>
      </c>
      <c r="C31" s="8">
        <v>0</v>
      </c>
      <c r="D31" s="8">
        <v>0</v>
      </c>
      <c r="E31" s="8">
        <v>0</v>
      </c>
      <c r="F31" s="8">
        <v>0</v>
      </c>
      <c r="G31" s="19">
        <f t="shared" si="0"/>
        <v>0</v>
      </c>
      <c r="H31" s="19">
        <f t="shared" si="0"/>
        <v>0</v>
      </c>
      <c r="I31" s="8">
        <v>0</v>
      </c>
      <c r="J31" s="8">
        <v>0</v>
      </c>
      <c r="K31" s="8">
        <v>0</v>
      </c>
      <c r="L31" s="8">
        <v>0</v>
      </c>
      <c r="M31" s="7">
        <f t="shared" si="1"/>
        <v>0</v>
      </c>
      <c r="N31" s="7">
        <f t="shared" si="1"/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7">
        <f t="shared" si="2"/>
        <v>0</v>
      </c>
      <c r="Z31" s="7">
        <f t="shared" si="3"/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20">
        <f t="shared" si="4"/>
        <v>0</v>
      </c>
      <c r="AN31" s="20">
        <f t="shared" si="5"/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7">
        <f t="shared" si="6"/>
        <v>0</v>
      </c>
      <c r="AZ31" s="7">
        <f t="shared" si="6"/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8">
        <v>0</v>
      </c>
      <c r="BH31" s="8">
        <v>0</v>
      </c>
      <c r="BI31" s="7">
        <f t="shared" si="7"/>
        <v>0</v>
      </c>
      <c r="BJ31" s="7">
        <f t="shared" si="7"/>
        <v>0</v>
      </c>
      <c r="BK31" s="7">
        <f t="shared" si="8"/>
        <v>0</v>
      </c>
      <c r="BL31" s="7">
        <f t="shared" si="8"/>
        <v>0</v>
      </c>
    </row>
    <row r="32" spans="1:64" ht="20.25">
      <c r="A32" s="14">
        <v>26</v>
      </c>
      <c r="B32" s="15" t="s">
        <v>68</v>
      </c>
      <c r="C32" s="8">
        <v>0</v>
      </c>
      <c r="D32" s="8">
        <v>0</v>
      </c>
      <c r="E32" s="8">
        <v>0</v>
      </c>
      <c r="F32" s="8">
        <v>0</v>
      </c>
      <c r="G32" s="19">
        <f t="shared" si="0"/>
        <v>0</v>
      </c>
      <c r="H32" s="19">
        <f t="shared" si="0"/>
        <v>0</v>
      </c>
      <c r="I32" s="8">
        <v>0</v>
      </c>
      <c r="J32" s="8">
        <v>0</v>
      </c>
      <c r="K32" s="8">
        <v>0</v>
      </c>
      <c r="L32" s="8">
        <v>0</v>
      </c>
      <c r="M32" s="7">
        <f t="shared" si="1"/>
        <v>0</v>
      </c>
      <c r="N32" s="7">
        <f t="shared" si="1"/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7">
        <f t="shared" si="2"/>
        <v>0</v>
      </c>
      <c r="Z32" s="7">
        <f t="shared" si="3"/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20">
        <f t="shared" si="4"/>
        <v>0</v>
      </c>
      <c r="AN32" s="20">
        <f t="shared" si="5"/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7">
        <f t="shared" si="6"/>
        <v>0</v>
      </c>
      <c r="AZ32" s="7">
        <f t="shared" si="6"/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7">
        <f t="shared" si="7"/>
        <v>0</v>
      </c>
      <c r="BJ32" s="7">
        <f t="shared" si="7"/>
        <v>0</v>
      </c>
      <c r="BK32" s="7">
        <f t="shared" si="8"/>
        <v>0</v>
      </c>
      <c r="BL32" s="7">
        <f t="shared" si="8"/>
        <v>0</v>
      </c>
    </row>
    <row r="33" spans="1:64" ht="20.25">
      <c r="A33" s="14">
        <v>27</v>
      </c>
      <c r="B33" s="15" t="s">
        <v>69</v>
      </c>
      <c r="C33" s="8">
        <v>204</v>
      </c>
      <c r="D33" s="8">
        <v>20388</v>
      </c>
      <c r="E33" s="8">
        <v>109</v>
      </c>
      <c r="F33" s="8">
        <v>10049</v>
      </c>
      <c r="G33" s="19">
        <f t="shared" si="0"/>
        <v>313</v>
      </c>
      <c r="H33" s="19">
        <f t="shared" si="0"/>
        <v>30437</v>
      </c>
      <c r="I33" s="8">
        <v>47</v>
      </c>
      <c r="J33" s="8">
        <v>1927</v>
      </c>
      <c r="K33" s="8">
        <v>33</v>
      </c>
      <c r="L33" s="8">
        <v>3389</v>
      </c>
      <c r="M33" s="7">
        <f t="shared" si="1"/>
        <v>393</v>
      </c>
      <c r="N33" s="7">
        <f t="shared" si="1"/>
        <v>35753</v>
      </c>
      <c r="O33" s="8">
        <v>13</v>
      </c>
      <c r="P33" s="8">
        <v>8030</v>
      </c>
      <c r="Q33" s="8">
        <v>4</v>
      </c>
      <c r="R33" s="8">
        <v>2008</v>
      </c>
      <c r="S33" s="8">
        <v>4</v>
      </c>
      <c r="T33" s="8">
        <v>2275</v>
      </c>
      <c r="U33" s="8">
        <v>1</v>
      </c>
      <c r="V33" s="8">
        <v>670</v>
      </c>
      <c r="W33" s="8">
        <v>1</v>
      </c>
      <c r="X33" s="8">
        <v>402</v>
      </c>
      <c r="Y33" s="7">
        <f t="shared" si="2"/>
        <v>23</v>
      </c>
      <c r="Z33" s="7">
        <f t="shared" si="3"/>
        <v>13385</v>
      </c>
      <c r="AA33" s="12">
        <v>0</v>
      </c>
      <c r="AB33" s="12">
        <v>0</v>
      </c>
      <c r="AC33" s="12">
        <v>13</v>
      </c>
      <c r="AD33" s="12">
        <v>5510</v>
      </c>
      <c r="AE33" s="12">
        <v>19</v>
      </c>
      <c r="AF33" s="12">
        <v>8247</v>
      </c>
      <c r="AG33" s="12">
        <v>6</v>
      </c>
      <c r="AH33" s="12">
        <v>793</v>
      </c>
      <c r="AI33" s="12">
        <v>13</v>
      </c>
      <c r="AJ33" s="12">
        <v>1758</v>
      </c>
      <c r="AK33" s="12">
        <v>12</v>
      </c>
      <c r="AL33" s="12">
        <v>6214</v>
      </c>
      <c r="AM33" s="20">
        <f t="shared" si="4"/>
        <v>479</v>
      </c>
      <c r="AN33" s="20">
        <f t="shared" si="5"/>
        <v>71660</v>
      </c>
      <c r="AO33" s="12">
        <v>96</v>
      </c>
      <c r="AP33" s="12">
        <v>18061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7">
        <f t="shared" si="6"/>
        <v>0</v>
      </c>
      <c r="AZ33" s="7">
        <f t="shared" si="6"/>
        <v>0</v>
      </c>
      <c r="BA33" s="8">
        <v>0</v>
      </c>
      <c r="BB33" s="8">
        <v>0</v>
      </c>
      <c r="BC33" s="8">
        <v>0</v>
      </c>
      <c r="BD33" s="8">
        <v>0</v>
      </c>
      <c r="BE33" s="8">
        <v>0</v>
      </c>
      <c r="BF33" s="8">
        <v>0</v>
      </c>
      <c r="BG33" s="8">
        <v>393</v>
      </c>
      <c r="BH33" s="8">
        <v>8462</v>
      </c>
      <c r="BI33" s="7">
        <f t="shared" si="7"/>
        <v>393</v>
      </c>
      <c r="BJ33" s="7">
        <f t="shared" si="7"/>
        <v>8462</v>
      </c>
      <c r="BK33" s="7">
        <f t="shared" si="8"/>
        <v>872</v>
      </c>
      <c r="BL33" s="7">
        <f t="shared" si="8"/>
        <v>80122</v>
      </c>
    </row>
    <row r="34" spans="1:64" ht="20.25">
      <c r="A34" s="14">
        <v>28</v>
      </c>
      <c r="B34" s="15" t="s">
        <v>70</v>
      </c>
      <c r="C34" s="8">
        <v>0</v>
      </c>
      <c r="D34" s="8">
        <v>0</v>
      </c>
      <c r="E34" s="8">
        <v>0</v>
      </c>
      <c r="F34" s="8">
        <v>0</v>
      </c>
      <c r="G34" s="19">
        <f t="shared" si="0"/>
        <v>0</v>
      </c>
      <c r="H34" s="19">
        <f t="shared" si="0"/>
        <v>0</v>
      </c>
      <c r="I34" s="8">
        <v>0</v>
      </c>
      <c r="J34" s="8">
        <v>0</v>
      </c>
      <c r="K34" s="8">
        <v>0</v>
      </c>
      <c r="L34" s="8">
        <v>0</v>
      </c>
      <c r="M34" s="7">
        <f t="shared" si="1"/>
        <v>0</v>
      </c>
      <c r="N34" s="7">
        <f t="shared" si="1"/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7">
        <f t="shared" si="2"/>
        <v>0</v>
      </c>
      <c r="Z34" s="7">
        <f t="shared" si="3"/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20">
        <f t="shared" si="4"/>
        <v>0</v>
      </c>
      <c r="AN34" s="20">
        <f t="shared" si="5"/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7">
        <f t="shared" si="6"/>
        <v>0</v>
      </c>
      <c r="AZ34" s="7">
        <f t="shared" si="6"/>
        <v>0</v>
      </c>
      <c r="BA34" s="8">
        <v>0</v>
      </c>
      <c r="BB34" s="8">
        <v>0</v>
      </c>
      <c r="BC34" s="8">
        <v>0</v>
      </c>
      <c r="BD34" s="8">
        <v>0</v>
      </c>
      <c r="BE34" s="8">
        <v>0</v>
      </c>
      <c r="BF34" s="8">
        <v>0</v>
      </c>
      <c r="BG34" s="8">
        <v>0</v>
      </c>
      <c r="BH34" s="8">
        <v>0</v>
      </c>
      <c r="BI34" s="7">
        <f t="shared" si="7"/>
        <v>0</v>
      </c>
      <c r="BJ34" s="7">
        <f t="shared" si="7"/>
        <v>0</v>
      </c>
      <c r="BK34" s="7">
        <f t="shared" si="8"/>
        <v>0</v>
      </c>
      <c r="BL34" s="7">
        <f t="shared" si="8"/>
        <v>0</v>
      </c>
    </row>
    <row r="35" spans="1:64" ht="20.25">
      <c r="A35" s="14">
        <v>29</v>
      </c>
      <c r="B35" s="15" t="s">
        <v>71</v>
      </c>
      <c r="C35" s="8">
        <v>49</v>
      </c>
      <c r="D35" s="8">
        <v>22948</v>
      </c>
      <c r="E35" s="8">
        <v>26</v>
      </c>
      <c r="F35" s="8">
        <v>11310</v>
      </c>
      <c r="G35" s="19">
        <f t="shared" si="0"/>
        <v>75</v>
      </c>
      <c r="H35" s="19">
        <f t="shared" si="0"/>
        <v>34258</v>
      </c>
      <c r="I35" s="8">
        <v>12</v>
      </c>
      <c r="J35" s="8">
        <v>2169</v>
      </c>
      <c r="K35" s="8">
        <v>8</v>
      </c>
      <c r="L35" s="8">
        <v>3816</v>
      </c>
      <c r="M35" s="7">
        <f t="shared" si="1"/>
        <v>95</v>
      </c>
      <c r="N35" s="7">
        <f t="shared" si="1"/>
        <v>40243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7">
        <f t="shared" si="2"/>
        <v>0</v>
      </c>
      <c r="Z35" s="7">
        <f t="shared" si="3"/>
        <v>0</v>
      </c>
      <c r="AA35" s="12">
        <v>0</v>
      </c>
      <c r="AB35" s="12">
        <v>0</v>
      </c>
      <c r="AC35" s="12">
        <v>36</v>
      </c>
      <c r="AD35" s="12">
        <v>6287</v>
      </c>
      <c r="AE35" s="12">
        <v>55</v>
      </c>
      <c r="AF35" s="12">
        <v>9411</v>
      </c>
      <c r="AG35" s="12">
        <v>18</v>
      </c>
      <c r="AH35" s="12">
        <v>904</v>
      </c>
      <c r="AI35" s="12">
        <v>38</v>
      </c>
      <c r="AJ35" s="12">
        <v>2006</v>
      </c>
      <c r="AK35" s="12">
        <v>34</v>
      </c>
      <c r="AL35" s="12">
        <v>7090</v>
      </c>
      <c r="AM35" s="20">
        <f t="shared" si="4"/>
        <v>276</v>
      </c>
      <c r="AN35" s="20">
        <f t="shared" si="5"/>
        <v>65941</v>
      </c>
      <c r="AO35" s="12">
        <v>62</v>
      </c>
      <c r="AP35" s="12">
        <v>16919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7">
        <f t="shared" si="6"/>
        <v>0</v>
      </c>
      <c r="AZ35" s="7">
        <f t="shared" si="6"/>
        <v>0</v>
      </c>
      <c r="BA35" s="8">
        <v>0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8">
        <v>66</v>
      </c>
      <c r="BH35" s="8">
        <v>12637</v>
      </c>
      <c r="BI35" s="7">
        <f t="shared" si="7"/>
        <v>66</v>
      </c>
      <c r="BJ35" s="7">
        <f t="shared" si="7"/>
        <v>12637</v>
      </c>
      <c r="BK35" s="7">
        <f t="shared" si="8"/>
        <v>342</v>
      </c>
      <c r="BL35" s="7">
        <f t="shared" si="8"/>
        <v>78578</v>
      </c>
    </row>
    <row r="36" spans="1:64" ht="20.25">
      <c r="A36" s="14">
        <v>30</v>
      </c>
      <c r="B36" s="15" t="s">
        <v>72</v>
      </c>
      <c r="C36" s="8">
        <v>202</v>
      </c>
      <c r="D36" s="8">
        <v>22806</v>
      </c>
      <c r="E36" s="8">
        <v>109</v>
      </c>
      <c r="F36" s="8">
        <v>11240</v>
      </c>
      <c r="G36" s="19">
        <f t="shared" si="0"/>
        <v>311</v>
      </c>
      <c r="H36" s="19">
        <f t="shared" si="0"/>
        <v>34046</v>
      </c>
      <c r="I36" s="8">
        <v>47</v>
      </c>
      <c r="J36" s="8">
        <v>2156</v>
      </c>
      <c r="K36" s="8">
        <v>33</v>
      </c>
      <c r="L36" s="8">
        <v>3790</v>
      </c>
      <c r="M36" s="7">
        <f t="shared" si="1"/>
        <v>391</v>
      </c>
      <c r="N36" s="7">
        <f t="shared" si="1"/>
        <v>39992</v>
      </c>
      <c r="O36" s="8">
        <v>35</v>
      </c>
      <c r="P36" s="8">
        <v>8930</v>
      </c>
      <c r="Q36" s="8">
        <v>8</v>
      </c>
      <c r="R36" s="8">
        <v>2232</v>
      </c>
      <c r="S36" s="8">
        <v>10</v>
      </c>
      <c r="T36" s="8">
        <v>2530</v>
      </c>
      <c r="U36" s="8">
        <v>2</v>
      </c>
      <c r="V36" s="8">
        <v>744</v>
      </c>
      <c r="W36" s="8">
        <v>1</v>
      </c>
      <c r="X36" s="8">
        <v>446</v>
      </c>
      <c r="Y36" s="7">
        <f t="shared" si="2"/>
        <v>56</v>
      </c>
      <c r="Z36" s="7">
        <f t="shared" si="3"/>
        <v>14882</v>
      </c>
      <c r="AA36" s="12">
        <v>0</v>
      </c>
      <c r="AB36" s="12">
        <v>0</v>
      </c>
      <c r="AC36" s="12">
        <v>9</v>
      </c>
      <c r="AD36" s="12">
        <v>5020</v>
      </c>
      <c r="AE36" s="12">
        <v>14</v>
      </c>
      <c r="AF36" s="12">
        <v>7514</v>
      </c>
      <c r="AG36" s="12">
        <v>5</v>
      </c>
      <c r="AH36" s="12">
        <v>722</v>
      </c>
      <c r="AI36" s="12">
        <v>9</v>
      </c>
      <c r="AJ36" s="12">
        <v>1602</v>
      </c>
      <c r="AK36" s="12">
        <v>9</v>
      </c>
      <c r="AL36" s="12">
        <v>5662</v>
      </c>
      <c r="AM36" s="20">
        <f t="shared" si="4"/>
        <v>493</v>
      </c>
      <c r="AN36" s="20">
        <f t="shared" si="5"/>
        <v>75394</v>
      </c>
      <c r="AO36" s="12">
        <v>101</v>
      </c>
      <c r="AP36" s="12">
        <v>18702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7">
        <f t="shared" si="6"/>
        <v>0</v>
      </c>
      <c r="AZ36" s="7">
        <f t="shared" si="6"/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26</v>
      </c>
      <c r="BH36" s="8">
        <v>2990</v>
      </c>
      <c r="BI36" s="7">
        <f t="shared" si="7"/>
        <v>26</v>
      </c>
      <c r="BJ36" s="7">
        <f t="shared" si="7"/>
        <v>2990</v>
      </c>
      <c r="BK36" s="7">
        <f t="shared" si="8"/>
        <v>519</v>
      </c>
      <c r="BL36" s="7">
        <f t="shared" si="8"/>
        <v>78384</v>
      </c>
    </row>
    <row r="37" spans="1:64" ht="20.25">
      <c r="A37" s="14">
        <v>31</v>
      </c>
      <c r="B37" s="15" t="s">
        <v>73</v>
      </c>
      <c r="C37" s="8">
        <v>0</v>
      </c>
      <c r="D37" s="8">
        <v>0</v>
      </c>
      <c r="E37" s="8">
        <v>0</v>
      </c>
      <c r="F37" s="8">
        <v>0</v>
      </c>
      <c r="G37" s="19">
        <f t="shared" si="0"/>
        <v>0</v>
      </c>
      <c r="H37" s="19">
        <f t="shared" si="0"/>
        <v>0</v>
      </c>
      <c r="I37" s="8">
        <v>0</v>
      </c>
      <c r="J37" s="8">
        <v>0</v>
      </c>
      <c r="K37" s="8">
        <v>0</v>
      </c>
      <c r="L37" s="8">
        <v>0</v>
      </c>
      <c r="M37" s="7">
        <f t="shared" si="1"/>
        <v>0</v>
      </c>
      <c r="N37" s="7">
        <f t="shared" si="1"/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7">
        <f t="shared" si="2"/>
        <v>0</v>
      </c>
      <c r="Z37" s="7">
        <f t="shared" si="3"/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20">
        <f t="shared" si="4"/>
        <v>0</v>
      </c>
      <c r="AN37" s="20">
        <f t="shared" si="5"/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7">
        <f t="shared" si="6"/>
        <v>0</v>
      </c>
      <c r="AZ37" s="7">
        <f t="shared" si="6"/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7">
        <f t="shared" si="7"/>
        <v>0</v>
      </c>
      <c r="BJ37" s="7">
        <f t="shared" si="7"/>
        <v>0</v>
      </c>
      <c r="BK37" s="7">
        <f t="shared" si="8"/>
        <v>0</v>
      </c>
      <c r="BL37" s="7">
        <f t="shared" si="8"/>
        <v>0</v>
      </c>
    </row>
    <row r="38" spans="1:64" ht="20.25">
      <c r="A38" s="14">
        <v>32</v>
      </c>
      <c r="B38" s="15" t="s">
        <v>74</v>
      </c>
      <c r="C38" s="8">
        <v>2134</v>
      </c>
      <c r="D38" s="8">
        <v>177269</v>
      </c>
      <c r="E38" s="8">
        <v>1150</v>
      </c>
      <c r="F38" s="8">
        <v>87368</v>
      </c>
      <c r="G38" s="19">
        <f t="shared" si="0"/>
        <v>3284</v>
      </c>
      <c r="H38" s="19">
        <f t="shared" si="0"/>
        <v>264637</v>
      </c>
      <c r="I38" s="8">
        <v>513</v>
      </c>
      <c r="J38" s="8">
        <v>16753</v>
      </c>
      <c r="K38" s="8">
        <v>342</v>
      </c>
      <c r="L38" s="8">
        <v>29466</v>
      </c>
      <c r="M38" s="7">
        <f t="shared" si="1"/>
        <v>4139</v>
      </c>
      <c r="N38" s="7">
        <f t="shared" si="1"/>
        <v>310856</v>
      </c>
      <c r="O38" s="8">
        <v>8</v>
      </c>
      <c r="P38" s="8">
        <v>36056</v>
      </c>
      <c r="Q38" s="8">
        <v>2</v>
      </c>
      <c r="R38" s="8">
        <v>9014</v>
      </c>
      <c r="S38" s="8">
        <v>2</v>
      </c>
      <c r="T38" s="8">
        <v>10216</v>
      </c>
      <c r="U38" s="8">
        <v>1</v>
      </c>
      <c r="V38" s="8">
        <v>3005</v>
      </c>
      <c r="W38" s="8">
        <v>0</v>
      </c>
      <c r="X38" s="8">
        <v>1802</v>
      </c>
      <c r="Y38" s="7">
        <f t="shared" si="2"/>
        <v>13</v>
      </c>
      <c r="Z38" s="7">
        <f t="shared" si="3"/>
        <v>60093</v>
      </c>
      <c r="AA38" s="12">
        <v>0</v>
      </c>
      <c r="AB38" s="12">
        <v>0</v>
      </c>
      <c r="AC38" s="12">
        <v>24</v>
      </c>
      <c r="AD38" s="12">
        <v>28019</v>
      </c>
      <c r="AE38" s="12">
        <v>37</v>
      </c>
      <c r="AF38" s="12">
        <v>41940</v>
      </c>
      <c r="AG38" s="12">
        <v>11</v>
      </c>
      <c r="AH38" s="12">
        <v>4029</v>
      </c>
      <c r="AI38" s="12">
        <v>25</v>
      </c>
      <c r="AJ38" s="12">
        <v>8939</v>
      </c>
      <c r="AK38" s="12">
        <v>23</v>
      </c>
      <c r="AL38" s="12">
        <v>31602</v>
      </c>
      <c r="AM38" s="20">
        <f t="shared" si="4"/>
        <v>4272</v>
      </c>
      <c r="AN38" s="20">
        <f t="shared" si="5"/>
        <v>485478</v>
      </c>
      <c r="AO38" s="12">
        <v>832</v>
      </c>
      <c r="AP38" s="12">
        <v>118116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7">
        <f t="shared" si="6"/>
        <v>0</v>
      </c>
      <c r="AZ38" s="7">
        <f t="shared" si="6"/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1980</v>
      </c>
      <c r="BH38" s="8">
        <v>141436</v>
      </c>
      <c r="BI38" s="7">
        <f t="shared" si="7"/>
        <v>1980</v>
      </c>
      <c r="BJ38" s="7">
        <f t="shared" si="7"/>
        <v>141436</v>
      </c>
      <c r="BK38" s="7">
        <f t="shared" si="8"/>
        <v>6252</v>
      </c>
      <c r="BL38" s="7">
        <f t="shared" si="8"/>
        <v>626914</v>
      </c>
    </row>
    <row r="39" spans="1:64" ht="20.25">
      <c r="A39" s="14">
        <v>33</v>
      </c>
      <c r="B39" s="15" t="s">
        <v>75</v>
      </c>
      <c r="C39" s="8">
        <v>0</v>
      </c>
      <c r="D39" s="8">
        <v>0</v>
      </c>
      <c r="E39" s="8">
        <v>0</v>
      </c>
      <c r="F39" s="8">
        <v>0</v>
      </c>
      <c r="G39" s="19">
        <f t="shared" si="0"/>
        <v>0</v>
      </c>
      <c r="H39" s="19">
        <f t="shared" si="0"/>
        <v>0</v>
      </c>
      <c r="I39" s="8">
        <v>0</v>
      </c>
      <c r="J39" s="8">
        <v>0</v>
      </c>
      <c r="K39" s="8">
        <v>0</v>
      </c>
      <c r="L39" s="8">
        <v>0</v>
      </c>
      <c r="M39" s="7">
        <f t="shared" si="1"/>
        <v>0</v>
      </c>
      <c r="N39" s="7">
        <f t="shared" si="1"/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7">
        <f t="shared" si="2"/>
        <v>0</v>
      </c>
      <c r="Z39" s="7">
        <f t="shared" si="3"/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20">
        <f t="shared" si="4"/>
        <v>0</v>
      </c>
      <c r="AN39" s="20">
        <f t="shared" si="5"/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7">
        <f t="shared" si="6"/>
        <v>0</v>
      </c>
      <c r="AZ39" s="7">
        <f t="shared" si="6"/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7">
        <f t="shared" si="7"/>
        <v>0</v>
      </c>
      <c r="BJ39" s="7">
        <f t="shared" si="7"/>
        <v>0</v>
      </c>
      <c r="BK39" s="7">
        <f t="shared" si="8"/>
        <v>0</v>
      </c>
      <c r="BL39" s="7">
        <f t="shared" si="8"/>
        <v>0</v>
      </c>
    </row>
    <row r="40" spans="1:64" ht="20.25">
      <c r="A40" s="14">
        <v>34</v>
      </c>
      <c r="B40" s="15" t="s">
        <v>76</v>
      </c>
      <c r="C40" s="8">
        <v>81</v>
      </c>
      <c r="D40" s="8">
        <v>12202</v>
      </c>
      <c r="E40" s="8">
        <v>44</v>
      </c>
      <c r="F40" s="8">
        <v>6014</v>
      </c>
      <c r="G40" s="19">
        <f t="shared" si="0"/>
        <v>125</v>
      </c>
      <c r="H40" s="19">
        <f t="shared" si="0"/>
        <v>18216</v>
      </c>
      <c r="I40" s="8">
        <v>20</v>
      </c>
      <c r="J40" s="8">
        <v>1153</v>
      </c>
      <c r="K40" s="8">
        <v>14</v>
      </c>
      <c r="L40" s="8">
        <v>2027</v>
      </c>
      <c r="M40" s="7">
        <f t="shared" si="1"/>
        <v>159</v>
      </c>
      <c r="N40" s="7">
        <f t="shared" si="1"/>
        <v>21396</v>
      </c>
      <c r="O40" s="8">
        <v>34</v>
      </c>
      <c r="P40" s="8">
        <v>8519</v>
      </c>
      <c r="Q40" s="8">
        <v>8</v>
      </c>
      <c r="R40" s="8">
        <v>2130</v>
      </c>
      <c r="S40" s="8">
        <v>10</v>
      </c>
      <c r="T40" s="8">
        <v>2413</v>
      </c>
      <c r="U40" s="8">
        <v>2</v>
      </c>
      <c r="V40" s="8">
        <v>710</v>
      </c>
      <c r="W40" s="8">
        <v>1</v>
      </c>
      <c r="X40" s="8">
        <v>426</v>
      </c>
      <c r="Y40" s="7">
        <f t="shared" si="2"/>
        <v>55</v>
      </c>
      <c r="Z40" s="7">
        <f t="shared" si="3"/>
        <v>14198</v>
      </c>
      <c r="AA40" s="12">
        <v>0</v>
      </c>
      <c r="AB40" s="12">
        <v>0</v>
      </c>
      <c r="AC40" s="12">
        <v>10</v>
      </c>
      <c r="AD40" s="12">
        <v>2515</v>
      </c>
      <c r="AE40" s="12">
        <v>15</v>
      </c>
      <c r="AF40" s="12">
        <v>3765</v>
      </c>
      <c r="AG40" s="12">
        <v>5</v>
      </c>
      <c r="AH40" s="12">
        <v>362</v>
      </c>
      <c r="AI40" s="12">
        <v>10</v>
      </c>
      <c r="AJ40" s="12">
        <v>803</v>
      </c>
      <c r="AK40" s="12">
        <v>9</v>
      </c>
      <c r="AL40" s="12">
        <v>2837</v>
      </c>
      <c r="AM40" s="20">
        <f t="shared" si="4"/>
        <v>263</v>
      </c>
      <c r="AN40" s="20">
        <f t="shared" si="5"/>
        <v>45876</v>
      </c>
      <c r="AO40" s="12">
        <v>56</v>
      </c>
      <c r="AP40" s="12">
        <v>11242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7">
        <f t="shared" si="6"/>
        <v>0</v>
      </c>
      <c r="AZ40" s="7">
        <f t="shared" si="6"/>
        <v>0</v>
      </c>
      <c r="BA40" s="8">
        <v>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26</v>
      </c>
      <c r="BH40" s="8">
        <v>1943</v>
      </c>
      <c r="BI40" s="7">
        <f t="shared" si="7"/>
        <v>26</v>
      </c>
      <c r="BJ40" s="7">
        <f t="shared" si="7"/>
        <v>1943</v>
      </c>
      <c r="BK40" s="7">
        <f t="shared" si="8"/>
        <v>289</v>
      </c>
      <c r="BL40" s="7">
        <f t="shared" si="8"/>
        <v>47819</v>
      </c>
    </row>
    <row r="41" spans="1:64" ht="20.25">
      <c r="A41" s="14">
        <v>35</v>
      </c>
      <c r="B41" s="15" t="s">
        <v>77</v>
      </c>
      <c r="C41" s="10">
        <v>368</v>
      </c>
      <c r="D41" s="10">
        <v>133886</v>
      </c>
      <c r="E41" s="10">
        <v>198</v>
      </c>
      <c r="F41" s="10">
        <v>65988</v>
      </c>
      <c r="G41" s="19">
        <f t="shared" si="0"/>
        <v>566</v>
      </c>
      <c r="H41" s="19">
        <f t="shared" si="0"/>
        <v>199874</v>
      </c>
      <c r="I41" s="10">
        <v>89</v>
      </c>
      <c r="J41" s="10">
        <v>12653</v>
      </c>
      <c r="K41" s="10">
        <v>59</v>
      </c>
      <c r="L41" s="10">
        <v>22255</v>
      </c>
      <c r="M41" s="7">
        <f t="shared" si="1"/>
        <v>714</v>
      </c>
      <c r="N41" s="7">
        <f t="shared" si="1"/>
        <v>234782</v>
      </c>
      <c r="O41" s="10">
        <v>88</v>
      </c>
      <c r="P41" s="10">
        <v>15919</v>
      </c>
      <c r="Q41" s="10">
        <v>22</v>
      </c>
      <c r="R41" s="10">
        <v>3979</v>
      </c>
      <c r="S41" s="10">
        <v>25</v>
      </c>
      <c r="T41" s="10">
        <v>4511</v>
      </c>
      <c r="U41" s="10">
        <v>7</v>
      </c>
      <c r="V41" s="10">
        <v>1326</v>
      </c>
      <c r="W41" s="10">
        <v>5</v>
      </c>
      <c r="X41" s="10">
        <v>796</v>
      </c>
      <c r="Y41" s="7">
        <f t="shared" si="2"/>
        <v>147</v>
      </c>
      <c r="Z41" s="7">
        <f t="shared" si="3"/>
        <v>26531</v>
      </c>
      <c r="AA41" s="12">
        <v>0</v>
      </c>
      <c r="AB41" s="12">
        <v>0</v>
      </c>
      <c r="AC41" s="12">
        <v>44</v>
      </c>
      <c r="AD41" s="12">
        <v>4943</v>
      </c>
      <c r="AE41" s="12">
        <v>66</v>
      </c>
      <c r="AF41" s="12">
        <v>7399</v>
      </c>
      <c r="AG41" s="12">
        <v>22</v>
      </c>
      <c r="AH41" s="12">
        <v>711</v>
      </c>
      <c r="AI41" s="12">
        <v>45</v>
      </c>
      <c r="AJ41" s="12">
        <v>1577</v>
      </c>
      <c r="AK41" s="12">
        <v>42</v>
      </c>
      <c r="AL41" s="12">
        <v>5575</v>
      </c>
      <c r="AM41" s="20">
        <f t="shared" si="4"/>
        <v>1080</v>
      </c>
      <c r="AN41" s="20">
        <f t="shared" si="5"/>
        <v>281518</v>
      </c>
      <c r="AO41" s="12">
        <v>224</v>
      </c>
      <c r="AP41" s="12">
        <v>63784</v>
      </c>
      <c r="AQ41" s="12"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7">
        <f t="shared" si="6"/>
        <v>0</v>
      </c>
      <c r="AZ41" s="7">
        <f t="shared" si="6"/>
        <v>0</v>
      </c>
      <c r="BA41" s="10">
        <v>0</v>
      </c>
      <c r="BB41" s="10">
        <v>0</v>
      </c>
      <c r="BC41" s="10">
        <v>0</v>
      </c>
      <c r="BD41" s="10">
        <v>0</v>
      </c>
      <c r="BE41" s="10">
        <v>0</v>
      </c>
      <c r="BF41" s="10">
        <v>0</v>
      </c>
      <c r="BG41" s="10">
        <v>116</v>
      </c>
      <c r="BH41" s="10">
        <v>19437</v>
      </c>
      <c r="BI41" s="7">
        <f t="shared" si="7"/>
        <v>116</v>
      </c>
      <c r="BJ41" s="7">
        <f t="shared" si="7"/>
        <v>19437</v>
      </c>
      <c r="BK41" s="7">
        <f t="shared" si="8"/>
        <v>1196</v>
      </c>
      <c r="BL41" s="7">
        <f t="shared" si="8"/>
        <v>300955</v>
      </c>
    </row>
    <row r="42" spans="1:64" ht="20.25">
      <c r="A42" s="14">
        <v>36</v>
      </c>
      <c r="B42" s="15" t="s">
        <v>78</v>
      </c>
      <c r="C42" s="8">
        <v>449</v>
      </c>
      <c r="D42" s="8">
        <v>216446</v>
      </c>
      <c r="E42" s="8">
        <v>242</v>
      </c>
      <c r="F42" s="8">
        <v>106676</v>
      </c>
      <c r="G42" s="19">
        <f t="shared" si="0"/>
        <v>691</v>
      </c>
      <c r="H42" s="19">
        <f t="shared" si="0"/>
        <v>323122</v>
      </c>
      <c r="I42" s="8">
        <v>107</v>
      </c>
      <c r="J42" s="8">
        <v>20455</v>
      </c>
      <c r="K42" s="8">
        <v>71</v>
      </c>
      <c r="L42" s="8">
        <v>35979</v>
      </c>
      <c r="M42" s="7">
        <f t="shared" si="1"/>
        <v>869</v>
      </c>
      <c r="N42" s="7">
        <f t="shared" si="1"/>
        <v>379556</v>
      </c>
      <c r="O42" s="8">
        <v>104</v>
      </c>
      <c r="P42" s="8">
        <v>29651</v>
      </c>
      <c r="Q42" s="8">
        <v>26</v>
      </c>
      <c r="R42" s="8">
        <v>7412</v>
      </c>
      <c r="S42" s="8">
        <v>30</v>
      </c>
      <c r="T42" s="8">
        <v>8401</v>
      </c>
      <c r="U42" s="8">
        <v>8</v>
      </c>
      <c r="V42" s="8">
        <v>2471</v>
      </c>
      <c r="W42" s="8">
        <v>5</v>
      </c>
      <c r="X42" s="8">
        <v>1482</v>
      </c>
      <c r="Y42" s="7">
        <f t="shared" si="2"/>
        <v>173</v>
      </c>
      <c r="Z42" s="7">
        <f t="shared" si="3"/>
        <v>49417</v>
      </c>
      <c r="AA42" s="12">
        <v>0</v>
      </c>
      <c r="AB42" s="12">
        <v>0</v>
      </c>
      <c r="AC42" s="12">
        <v>36</v>
      </c>
      <c r="AD42" s="12">
        <v>5330</v>
      </c>
      <c r="AE42" s="12">
        <v>55</v>
      </c>
      <c r="AF42" s="12">
        <v>7378</v>
      </c>
      <c r="AG42" s="12">
        <v>18</v>
      </c>
      <c r="AH42" s="12">
        <v>766</v>
      </c>
      <c r="AI42" s="12">
        <v>38</v>
      </c>
      <c r="AJ42" s="12">
        <v>1700</v>
      </c>
      <c r="AK42" s="12">
        <v>35</v>
      </c>
      <c r="AL42" s="12">
        <v>6011</v>
      </c>
      <c r="AM42" s="20">
        <f t="shared" si="4"/>
        <v>1224</v>
      </c>
      <c r="AN42" s="20">
        <f t="shared" si="5"/>
        <v>450158</v>
      </c>
      <c r="AO42" s="12">
        <v>252</v>
      </c>
      <c r="AP42" s="12">
        <v>101192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7">
        <f t="shared" si="6"/>
        <v>0</v>
      </c>
      <c r="AZ42" s="7">
        <f t="shared" si="6"/>
        <v>0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128</v>
      </c>
      <c r="BH42" s="8">
        <v>39620</v>
      </c>
      <c r="BI42" s="7">
        <f t="shared" si="7"/>
        <v>128</v>
      </c>
      <c r="BJ42" s="7">
        <f t="shared" si="7"/>
        <v>39620</v>
      </c>
      <c r="BK42" s="7">
        <f t="shared" si="8"/>
        <v>1352</v>
      </c>
      <c r="BL42" s="7">
        <f t="shared" si="8"/>
        <v>489778</v>
      </c>
    </row>
    <row r="43" spans="1:64" ht="20.25">
      <c r="A43" s="14">
        <v>37</v>
      </c>
      <c r="B43" s="15" t="s">
        <v>79</v>
      </c>
      <c r="C43" s="8">
        <v>153</v>
      </c>
      <c r="D43" s="8">
        <v>106897</v>
      </c>
      <c r="E43" s="8">
        <v>82</v>
      </c>
      <c r="F43" s="8">
        <v>52686</v>
      </c>
      <c r="G43" s="19">
        <f t="shared" si="0"/>
        <v>235</v>
      </c>
      <c r="H43" s="19">
        <f t="shared" si="0"/>
        <v>159583</v>
      </c>
      <c r="I43" s="8">
        <v>37</v>
      </c>
      <c r="J43" s="8">
        <v>10103</v>
      </c>
      <c r="K43" s="8">
        <v>24</v>
      </c>
      <c r="L43" s="8">
        <v>17769</v>
      </c>
      <c r="M43" s="7">
        <f t="shared" si="1"/>
        <v>296</v>
      </c>
      <c r="N43" s="7">
        <f t="shared" si="1"/>
        <v>187455</v>
      </c>
      <c r="O43" s="8">
        <v>17</v>
      </c>
      <c r="P43" s="8">
        <v>8519</v>
      </c>
      <c r="Q43" s="8">
        <v>4</v>
      </c>
      <c r="R43" s="8">
        <v>2130</v>
      </c>
      <c r="S43" s="8">
        <v>5</v>
      </c>
      <c r="T43" s="8">
        <v>2413</v>
      </c>
      <c r="U43" s="8">
        <v>1</v>
      </c>
      <c r="V43" s="8">
        <v>710</v>
      </c>
      <c r="W43" s="8">
        <v>1</v>
      </c>
      <c r="X43" s="8">
        <v>426</v>
      </c>
      <c r="Y43" s="7">
        <f t="shared" si="2"/>
        <v>28</v>
      </c>
      <c r="Z43" s="7">
        <f t="shared" si="3"/>
        <v>14198</v>
      </c>
      <c r="AA43" s="12">
        <v>0</v>
      </c>
      <c r="AB43" s="12">
        <v>0</v>
      </c>
      <c r="AC43" s="12">
        <v>37</v>
      </c>
      <c r="AD43" s="12">
        <v>26095</v>
      </c>
      <c r="AE43" s="12">
        <v>57</v>
      </c>
      <c r="AF43" s="12">
        <v>39060</v>
      </c>
      <c r="AG43" s="12">
        <v>18</v>
      </c>
      <c r="AH43" s="12">
        <v>3752</v>
      </c>
      <c r="AI43" s="12">
        <v>38</v>
      </c>
      <c r="AJ43" s="12">
        <v>8325</v>
      </c>
      <c r="AK43" s="12">
        <v>35</v>
      </c>
      <c r="AL43" s="12">
        <v>29431</v>
      </c>
      <c r="AM43" s="20">
        <f t="shared" si="4"/>
        <v>509</v>
      </c>
      <c r="AN43" s="20">
        <f t="shared" si="5"/>
        <v>308316</v>
      </c>
      <c r="AO43" s="12">
        <v>109</v>
      </c>
      <c r="AP43" s="12">
        <v>77996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7">
        <f t="shared" si="6"/>
        <v>0</v>
      </c>
      <c r="AZ43" s="7">
        <f t="shared" si="6"/>
        <v>0</v>
      </c>
      <c r="BA43" s="8">
        <v>0</v>
      </c>
      <c r="BB43" s="8">
        <v>0</v>
      </c>
      <c r="BC43" s="8">
        <v>0</v>
      </c>
      <c r="BD43" s="8">
        <v>0</v>
      </c>
      <c r="BE43" s="8">
        <v>0</v>
      </c>
      <c r="BF43" s="8">
        <v>0</v>
      </c>
      <c r="BG43" s="8">
        <v>26</v>
      </c>
      <c r="BH43" s="8">
        <v>2694</v>
      </c>
      <c r="BI43" s="7">
        <f t="shared" si="7"/>
        <v>26</v>
      </c>
      <c r="BJ43" s="7">
        <f t="shared" si="7"/>
        <v>2694</v>
      </c>
      <c r="BK43" s="7">
        <f t="shared" si="8"/>
        <v>535</v>
      </c>
      <c r="BL43" s="7">
        <f t="shared" si="8"/>
        <v>311010</v>
      </c>
    </row>
    <row r="44" spans="1:64" ht="20.25">
      <c r="A44" s="14">
        <v>38</v>
      </c>
      <c r="B44" s="15" t="s">
        <v>80</v>
      </c>
      <c r="C44" s="8">
        <v>0</v>
      </c>
      <c r="D44" s="8">
        <v>0</v>
      </c>
      <c r="E44" s="8">
        <v>0</v>
      </c>
      <c r="F44" s="8">
        <v>0</v>
      </c>
      <c r="G44" s="19">
        <f t="shared" si="0"/>
        <v>0</v>
      </c>
      <c r="H44" s="19">
        <f t="shared" si="0"/>
        <v>0</v>
      </c>
      <c r="I44" s="8">
        <v>0</v>
      </c>
      <c r="J44" s="8">
        <v>0</v>
      </c>
      <c r="K44" s="8">
        <v>0</v>
      </c>
      <c r="L44" s="8">
        <v>0</v>
      </c>
      <c r="M44" s="7">
        <f t="shared" si="1"/>
        <v>0</v>
      </c>
      <c r="N44" s="7">
        <f t="shared" si="1"/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7">
        <f t="shared" si="2"/>
        <v>0</v>
      </c>
      <c r="Z44" s="7">
        <f t="shared" si="3"/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20">
        <f t="shared" si="4"/>
        <v>0</v>
      </c>
      <c r="AN44" s="20">
        <f t="shared" si="5"/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7">
        <f t="shared" si="6"/>
        <v>0</v>
      </c>
      <c r="AZ44" s="7">
        <f t="shared" si="6"/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7">
        <f t="shared" si="7"/>
        <v>0</v>
      </c>
      <c r="BJ44" s="7">
        <f t="shared" si="7"/>
        <v>0</v>
      </c>
      <c r="BK44" s="7">
        <f t="shared" si="8"/>
        <v>0</v>
      </c>
      <c r="BL44" s="7">
        <f t="shared" si="8"/>
        <v>0</v>
      </c>
    </row>
    <row r="45" spans="1:64" ht="25.5" customHeight="1">
      <c r="A45" s="14">
        <v>39</v>
      </c>
      <c r="B45" s="15" t="s">
        <v>81</v>
      </c>
      <c r="C45" s="8">
        <v>0</v>
      </c>
      <c r="D45" s="8">
        <v>0</v>
      </c>
      <c r="E45" s="8">
        <v>0</v>
      </c>
      <c r="F45" s="8">
        <v>0</v>
      </c>
      <c r="G45" s="19">
        <f t="shared" si="0"/>
        <v>0</v>
      </c>
      <c r="H45" s="19">
        <f t="shared" si="0"/>
        <v>0</v>
      </c>
      <c r="I45" s="8">
        <v>0</v>
      </c>
      <c r="J45" s="8">
        <v>0</v>
      </c>
      <c r="K45" s="8">
        <v>0</v>
      </c>
      <c r="L45" s="8">
        <v>0</v>
      </c>
      <c r="M45" s="7">
        <f t="shared" si="1"/>
        <v>0</v>
      </c>
      <c r="N45" s="7">
        <f t="shared" si="1"/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7">
        <f t="shared" si="2"/>
        <v>0</v>
      </c>
      <c r="Z45" s="7">
        <f t="shared" si="3"/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20">
        <f t="shared" si="4"/>
        <v>0</v>
      </c>
      <c r="AN45" s="20">
        <f t="shared" si="5"/>
        <v>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7">
        <f t="shared" si="6"/>
        <v>0</v>
      </c>
      <c r="AZ45" s="7">
        <f t="shared" si="6"/>
        <v>0</v>
      </c>
      <c r="BA45" s="8">
        <v>0</v>
      </c>
      <c r="BB45" s="8">
        <v>0</v>
      </c>
      <c r="BC45" s="8">
        <v>0</v>
      </c>
      <c r="BD45" s="8">
        <v>0</v>
      </c>
      <c r="BE45" s="8">
        <v>0</v>
      </c>
      <c r="BF45" s="8">
        <v>0</v>
      </c>
      <c r="BG45" s="8">
        <v>0</v>
      </c>
      <c r="BH45" s="8">
        <v>0</v>
      </c>
      <c r="BI45" s="7">
        <f t="shared" si="7"/>
        <v>0</v>
      </c>
      <c r="BJ45" s="7">
        <f t="shared" si="7"/>
        <v>0</v>
      </c>
      <c r="BK45" s="7">
        <f t="shared" si="8"/>
        <v>0</v>
      </c>
      <c r="BL45" s="7">
        <f t="shared" si="8"/>
        <v>0</v>
      </c>
    </row>
    <row r="46" spans="1:64" ht="26.25" customHeight="1">
      <c r="A46" s="14">
        <v>40</v>
      </c>
      <c r="B46" s="15" t="s">
        <v>82</v>
      </c>
      <c r="C46" s="8">
        <v>16077</v>
      </c>
      <c r="D46" s="8">
        <v>1587967</v>
      </c>
      <c r="E46" s="8">
        <v>8657</v>
      </c>
      <c r="F46" s="8">
        <v>782641</v>
      </c>
      <c r="G46" s="19">
        <f t="shared" si="0"/>
        <v>24734</v>
      </c>
      <c r="H46" s="19">
        <f t="shared" si="0"/>
        <v>2370608</v>
      </c>
      <c r="I46" s="8">
        <v>3858</v>
      </c>
      <c r="J46" s="8">
        <v>150074</v>
      </c>
      <c r="K46" s="8">
        <v>2573</v>
      </c>
      <c r="L46" s="8">
        <v>263958</v>
      </c>
      <c r="M46" s="7">
        <f t="shared" si="1"/>
        <v>31165</v>
      </c>
      <c r="N46" s="7">
        <f t="shared" si="1"/>
        <v>2784640</v>
      </c>
      <c r="O46" s="8">
        <v>1718</v>
      </c>
      <c r="P46" s="8">
        <v>162308</v>
      </c>
      <c r="Q46" s="8">
        <v>430</v>
      </c>
      <c r="R46" s="8">
        <v>40577</v>
      </c>
      <c r="S46" s="8">
        <v>487</v>
      </c>
      <c r="T46" s="8">
        <v>45988</v>
      </c>
      <c r="U46" s="8">
        <v>143</v>
      </c>
      <c r="V46" s="8">
        <v>13525</v>
      </c>
      <c r="W46" s="8">
        <v>86</v>
      </c>
      <c r="X46" s="8">
        <v>8116</v>
      </c>
      <c r="Y46" s="7">
        <f t="shared" si="2"/>
        <v>2864</v>
      </c>
      <c r="Z46" s="7">
        <f t="shared" si="3"/>
        <v>270514</v>
      </c>
      <c r="AA46" s="12">
        <v>0</v>
      </c>
      <c r="AB46" s="12">
        <v>0</v>
      </c>
      <c r="AC46" s="12">
        <v>1438</v>
      </c>
      <c r="AD46" s="12">
        <v>206262</v>
      </c>
      <c r="AE46" s="12">
        <v>2213</v>
      </c>
      <c r="AF46" s="12">
        <v>892243</v>
      </c>
      <c r="AG46" s="12">
        <v>713</v>
      </c>
      <c r="AH46" s="12">
        <v>29657</v>
      </c>
      <c r="AI46" s="12">
        <v>1510</v>
      </c>
      <c r="AJ46" s="12">
        <v>65806</v>
      </c>
      <c r="AK46" s="12">
        <v>1378</v>
      </c>
      <c r="AL46" s="12">
        <v>232636</v>
      </c>
      <c r="AM46" s="20">
        <f t="shared" si="4"/>
        <v>41281</v>
      </c>
      <c r="AN46" s="20">
        <f t="shared" si="5"/>
        <v>4481758</v>
      </c>
      <c r="AO46" s="12">
        <v>8440</v>
      </c>
      <c r="AP46" s="12">
        <v>937513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7">
        <f t="shared" si="6"/>
        <v>0</v>
      </c>
      <c r="AZ46" s="7">
        <f t="shared" si="6"/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3474</v>
      </c>
      <c r="BH46" s="8">
        <v>348948</v>
      </c>
      <c r="BI46" s="7">
        <f t="shared" si="7"/>
        <v>3474</v>
      </c>
      <c r="BJ46" s="7">
        <f t="shared" si="7"/>
        <v>348948</v>
      </c>
      <c r="BK46" s="7">
        <f t="shared" si="8"/>
        <v>44755</v>
      </c>
      <c r="BL46" s="7">
        <f t="shared" si="8"/>
        <v>4830706</v>
      </c>
    </row>
    <row r="47" spans="1:64" ht="24" customHeight="1">
      <c r="A47" s="14">
        <v>41</v>
      </c>
      <c r="B47" s="15" t="s">
        <v>83</v>
      </c>
      <c r="C47" s="11">
        <v>0</v>
      </c>
      <c r="D47" s="11">
        <v>0</v>
      </c>
      <c r="E47" s="11">
        <v>0</v>
      </c>
      <c r="F47" s="11">
        <v>0</v>
      </c>
      <c r="G47" s="19">
        <f t="shared" si="0"/>
        <v>0</v>
      </c>
      <c r="H47" s="19">
        <f t="shared" si="0"/>
        <v>0</v>
      </c>
      <c r="I47" s="11">
        <v>0</v>
      </c>
      <c r="J47" s="11">
        <v>0</v>
      </c>
      <c r="K47" s="11">
        <v>0</v>
      </c>
      <c r="L47" s="11">
        <v>0</v>
      </c>
      <c r="M47" s="7">
        <f t="shared" si="1"/>
        <v>0</v>
      </c>
      <c r="N47" s="7">
        <f t="shared" si="1"/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7">
        <f t="shared" si="2"/>
        <v>0</v>
      </c>
      <c r="Z47" s="7">
        <f t="shared" si="3"/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20">
        <f t="shared" si="4"/>
        <v>0</v>
      </c>
      <c r="AN47" s="20">
        <f t="shared" si="5"/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7">
        <f t="shared" si="6"/>
        <v>0</v>
      </c>
      <c r="AZ47" s="7">
        <f t="shared" si="6"/>
        <v>0</v>
      </c>
      <c r="BA47" s="11">
        <v>0</v>
      </c>
      <c r="BB47" s="11">
        <v>0</v>
      </c>
      <c r="BC47" s="11">
        <v>0</v>
      </c>
      <c r="BD47" s="11">
        <v>0</v>
      </c>
      <c r="BE47" s="11">
        <v>0</v>
      </c>
      <c r="BF47" s="11">
        <v>0</v>
      </c>
      <c r="BG47" s="11">
        <v>0</v>
      </c>
      <c r="BH47" s="11">
        <v>0</v>
      </c>
      <c r="BI47" s="7">
        <f t="shared" si="7"/>
        <v>0</v>
      </c>
      <c r="BJ47" s="7">
        <f t="shared" si="7"/>
        <v>0</v>
      </c>
      <c r="BK47" s="7">
        <f t="shared" si="8"/>
        <v>0</v>
      </c>
      <c r="BL47" s="7">
        <f t="shared" si="8"/>
        <v>0</v>
      </c>
    </row>
    <row r="48" spans="1:64" ht="20.25">
      <c r="A48" s="14">
        <v>42</v>
      </c>
      <c r="B48" s="15" t="s">
        <v>84</v>
      </c>
      <c r="C48" s="8">
        <v>2968</v>
      </c>
      <c r="D48" s="8">
        <v>191630</v>
      </c>
      <c r="E48" s="8">
        <v>1599</v>
      </c>
      <c r="F48" s="8">
        <v>94446</v>
      </c>
      <c r="G48" s="19">
        <f t="shared" si="0"/>
        <v>4567</v>
      </c>
      <c r="H48" s="19">
        <f t="shared" si="0"/>
        <v>286076</v>
      </c>
      <c r="I48" s="8">
        <v>712</v>
      </c>
      <c r="J48" s="8">
        <v>18110</v>
      </c>
      <c r="K48" s="8">
        <v>475</v>
      </c>
      <c r="L48" s="8">
        <v>31854</v>
      </c>
      <c r="M48" s="7">
        <f t="shared" si="1"/>
        <v>5754</v>
      </c>
      <c r="N48" s="7">
        <f t="shared" si="1"/>
        <v>336040</v>
      </c>
      <c r="O48" s="8">
        <v>10</v>
      </c>
      <c r="P48" s="8">
        <v>1306</v>
      </c>
      <c r="Q48" s="8">
        <v>2</v>
      </c>
      <c r="R48" s="8">
        <v>326</v>
      </c>
      <c r="S48" s="8">
        <v>2</v>
      </c>
      <c r="T48" s="8">
        <v>370</v>
      </c>
      <c r="U48" s="8">
        <v>1</v>
      </c>
      <c r="V48" s="8">
        <v>109</v>
      </c>
      <c r="W48" s="8">
        <v>0</v>
      </c>
      <c r="X48" s="8">
        <v>65</v>
      </c>
      <c r="Y48" s="7">
        <f t="shared" si="2"/>
        <v>15</v>
      </c>
      <c r="Z48" s="7">
        <f t="shared" si="3"/>
        <v>2176</v>
      </c>
      <c r="AA48" s="12">
        <v>0</v>
      </c>
      <c r="AB48" s="12">
        <v>0</v>
      </c>
      <c r="AC48" s="12">
        <v>0</v>
      </c>
      <c r="AD48" s="12">
        <v>0</v>
      </c>
      <c r="AE48" s="12">
        <v>12</v>
      </c>
      <c r="AF48" s="12">
        <v>671</v>
      </c>
      <c r="AG48" s="12">
        <v>3</v>
      </c>
      <c r="AH48" s="12">
        <v>64</v>
      </c>
      <c r="AI48" s="12">
        <v>8</v>
      </c>
      <c r="AJ48" s="12">
        <v>143</v>
      </c>
      <c r="AK48" s="12">
        <v>8</v>
      </c>
      <c r="AL48" s="12">
        <v>505</v>
      </c>
      <c r="AM48" s="20">
        <f t="shared" si="4"/>
        <v>5800</v>
      </c>
      <c r="AN48" s="20">
        <f t="shared" si="5"/>
        <v>339599</v>
      </c>
      <c r="AO48" s="12">
        <v>1116</v>
      </c>
      <c r="AP48" s="12">
        <v>74221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7">
        <f t="shared" si="6"/>
        <v>0</v>
      </c>
      <c r="AZ48" s="7">
        <f t="shared" si="6"/>
        <v>0</v>
      </c>
      <c r="BA48" s="8">
        <v>0</v>
      </c>
      <c r="BB48" s="8">
        <v>0</v>
      </c>
      <c r="BC48" s="8">
        <v>0</v>
      </c>
      <c r="BD48" s="8">
        <v>0</v>
      </c>
      <c r="BE48" s="8">
        <v>0</v>
      </c>
      <c r="BF48" s="8">
        <v>0</v>
      </c>
      <c r="BG48" s="8">
        <v>77</v>
      </c>
      <c r="BH48" s="8">
        <v>3290</v>
      </c>
      <c r="BI48" s="7">
        <f t="shared" si="7"/>
        <v>77</v>
      </c>
      <c r="BJ48" s="7">
        <f t="shared" si="7"/>
        <v>3290</v>
      </c>
      <c r="BK48" s="7">
        <f t="shared" si="8"/>
        <v>5877</v>
      </c>
      <c r="BL48" s="7">
        <f t="shared" si="8"/>
        <v>342889</v>
      </c>
    </row>
    <row r="49" spans="1:64" ht="20.25">
      <c r="A49" s="14">
        <v>43</v>
      </c>
      <c r="B49" s="15" t="s">
        <v>85</v>
      </c>
      <c r="C49" s="8">
        <v>75325</v>
      </c>
      <c r="D49" s="8">
        <v>2421619</v>
      </c>
      <c r="E49" s="8">
        <v>10350</v>
      </c>
      <c r="F49" s="8">
        <v>1193513</v>
      </c>
      <c r="G49" s="19">
        <f t="shared" si="0"/>
        <v>85675</v>
      </c>
      <c r="H49" s="19">
        <f t="shared" si="0"/>
        <v>3615132</v>
      </c>
      <c r="I49" s="8">
        <v>13360</v>
      </c>
      <c r="J49" s="8">
        <v>228859</v>
      </c>
      <c r="K49" s="8">
        <v>8907</v>
      </c>
      <c r="L49" s="8">
        <v>402531</v>
      </c>
      <c r="M49" s="7">
        <f t="shared" si="1"/>
        <v>107942</v>
      </c>
      <c r="N49" s="7">
        <f t="shared" si="1"/>
        <v>4246522</v>
      </c>
      <c r="O49" s="8">
        <v>496</v>
      </c>
      <c r="P49" s="8">
        <v>48470</v>
      </c>
      <c r="Q49" s="8">
        <v>124</v>
      </c>
      <c r="R49" s="8">
        <v>12118</v>
      </c>
      <c r="S49" s="8">
        <v>140</v>
      </c>
      <c r="T49" s="8">
        <v>13733</v>
      </c>
      <c r="U49" s="8">
        <v>41</v>
      </c>
      <c r="V49" s="8">
        <v>4039</v>
      </c>
      <c r="W49" s="8">
        <v>25</v>
      </c>
      <c r="X49" s="8">
        <v>2424</v>
      </c>
      <c r="Y49" s="7">
        <f t="shared" si="2"/>
        <v>826</v>
      </c>
      <c r="Z49" s="7">
        <f t="shared" si="3"/>
        <v>80784</v>
      </c>
      <c r="AA49" s="12">
        <v>0</v>
      </c>
      <c r="AB49" s="12">
        <v>0</v>
      </c>
      <c r="AC49" s="12">
        <v>0</v>
      </c>
      <c r="AD49" s="12">
        <v>0</v>
      </c>
      <c r="AE49" s="12">
        <v>59</v>
      </c>
      <c r="AF49" s="12">
        <v>269977</v>
      </c>
      <c r="AG49" s="12">
        <v>0</v>
      </c>
      <c r="AH49" s="12">
        <v>0</v>
      </c>
      <c r="AI49" s="12">
        <v>0</v>
      </c>
      <c r="AJ49" s="12">
        <v>0</v>
      </c>
      <c r="AK49" s="12">
        <v>3602</v>
      </c>
      <c r="AL49" s="12">
        <v>1440581</v>
      </c>
      <c r="AM49" s="20">
        <f t="shared" si="4"/>
        <v>112429</v>
      </c>
      <c r="AN49" s="20">
        <f t="shared" si="5"/>
        <v>6037864</v>
      </c>
      <c r="AO49" s="12">
        <v>66048</v>
      </c>
      <c r="AP49" s="12">
        <v>2314586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AY49" s="7">
        <f t="shared" si="6"/>
        <v>0</v>
      </c>
      <c r="AZ49" s="7">
        <f t="shared" si="6"/>
        <v>0</v>
      </c>
      <c r="BA49" s="8">
        <v>0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10956</v>
      </c>
      <c r="BH49" s="8">
        <v>558616</v>
      </c>
      <c r="BI49" s="7">
        <f t="shared" si="7"/>
        <v>10956</v>
      </c>
      <c r="BJ49" s="7">
        <f t="shared" si="7"/>
        <v>558616</v>
      </c>
      <c r="BK49" s="7">
        <f t="shared" si="8"/>
        <v>123385</v>
      </c>
      <c r="BL49" s="7">
        <f t="shared" si="8"/>
        <v>6596480</v>
      </c>
    </row>
    <row r="50" spans="1:64" s="3" customFormat="1" ht="20.25">
      <c r="A50" s="14">
        <v>44</v>
      </c>
      <c r="B50" s="15" t="s">
        <v>86</v>
      </c>
      <c r="C50" s="8">
        <v>48</v>
      </c>
      <c r="D50" s="8">
        <v>11879</v>
      </c>
      <c r="E50" s="8">
        <v>26</v>
      </c>
      <c r="F50" s="8">
        <v>5855</v>
      </c>
      <c r="G50" s="19">
        <f>SUM(C50,E50)</f>
        <v>74</v>
      </c>
      <c r="H50" s="19">
        <f>SUM(D50,F50)</f>
        <v>17734</v>
      </c>
      <c r="I50" s="8">
        <v>12</v>
      </c>
      <c r="J50" s="8">
        <v>1122</v>
      </c>
      <c r="K50" s="8">
        <v>8</v>
      </c>
      <c r="L50" s="8">
        <v>1975</v>
      </c>
      <c r="M50" s="7">
        <f>SUM(G50,I50,K50)</f>
        <v>94</v>
      </c>
      <c r="N50" s="7">
        <f>SUM(H50,J50,L50)</f>
        <v>20831</v>
      </c>
      <c r="O50" s="8">
        <v>41</v>
      </c>
      <c r="P50" s="8">
        <v>8892</v>
      </c>
      <c r="Q50" s="8">
        <v>11</v>
      </c>
      <c r="R50" s="8">
        <v>2222</v>
      </c>
      <c r="S50" s="8">
        <v>12</v>
      </c>
      <c r="T50" s="8">
        <v>2519</v>
      </c>
      <c r="U50" s="8">
        <v>4</v>
      </c>
      <c r="V50" s="8">
        <v>740</v>
      </c>
      <c r="W50" s="8">
        <v>2</v>
      </c>
      <c r="X50" s="8">
        <v>444</v>
      </c>
      <c r="Y50" s="7">
        <f>SUM(O50+Q50+S50+U50+W50)</f>
        <v>70</v>
      </c>
      <c r="Z50" s="7">
        <f>SUM(P50+R50+T50+V50+X50)</f>
        <v>14817</v>
      </c>
      <c r="AA50" s="12">
        <v>0</v>
      </c>
      <c r="AB50" s="12">
        <v>0</v>
      </c>
      <c r="AC50" s="12">
        <v>14</v>
      </c>
      <c r="AD50" s="12">
        <v>1214</v>
      </c>
      <c r="AE50" s="12">
        <v>21</v>
      </c>
      <c r="AF50" s="12">
        <v>1818</v>
      </c>
      <c r="AG50" s="12">
        <v>7</v>
      </c>
      <c r="AH50" s="12">
        <v>175</v>
      </c>
      <c r="AI50" s="12">
        <v>14</v>
      </c>
      <c r="AJ50" s="12">
        <v>387</v>
      </c>
      <c r="AK50" s="12">
        <v>13</v>
      </c>
      <c r="AL50" s="12">
        <v>1369</v>
      </c>
      <c r="AM50" s="20">
        <f>SUM(M50,Y50,AA50,AC50,AE50,AG50,AI50,AK50)</f>
        <v>233</v>
      </c>
      <c r="AN50" s="20">
        <f>SUM(N50+Z50+AB50+AD50+AF50+AH50+AJ50+AL50)</f>
        <v>40611</v>
      </c>
      <c r="AO50" s="12">
        <v>50</v>
      </c>
      <c r="AP50" s="12">
        <v>9578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7">
        <f>SUM(AS50+AU50+AW50)</f>
        <v>0</v>
      </c>
      <c r="AZ50" s="7">
        <f>SUM(AT50+AV50+AX50)</f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431</v>
      </c>
      <c r="BH50" s="8">
        <v>34862</v>
      </c>
      <c r="BI50" s="7">
        <f>SUM(AQ50,AY50,BA50,BC50,BE50,BG50)</f>
        <v>431</v>
      </c>
      <c r="BJ50" s="7">
        <f>SUM(AR50,AZ50,BB50,BD50,BF50,BH50)</f>
        <v>34862</v>
      </c>
      <c r="BK50" s="7">
        <f>SUM(AM50,BI50)</f>
        <v>664</v>
      </c>
      <c r="BL50" s="7">
        <f>SUM(AN50,BJ50)</f>
        <v>75473</v>
      </c>
    </row>
    <row r="51" spans="1:64" ht="20.25">
      <c r="A51" s="14">
        <v>45</v>
      </c>
      <c r="B51" s="15" t="s">
        <v>87</v>
      </c>
      <c r="C51" s="8">
        <v>0</v>
      </c>
      <c r="D51" s="8">
        <v>0</v>
      </c>
      <c r="E51" s="8">
        <v>0</v>
      </c>
      <c r="F51" s="8">
        <v>0</v>
      </c>
      <c r="G51" s="19">
        <f t="shared" si="0"/>
        <v>0</v>
      </c>
      <c r="H51" s="19">
        <f t="shared" si="0"/>
        <v>0</v>
      </c>
      <c r="I51" s="8">
        <v>0</v>
      </c>
      <c r="J51" s="8">
        <v>0</v>
      </c>
      <c r="K51" s="8">
        <v>0</v>
      </c>
      <c r="L51" s="8">
        <v>0</v>
      </c>
      <c r="M51" s="7">
        <f t="shared" si="1"/>
        <v>0</v>
      </c>
      <c r="N51" s="7">
        <f t="shared" si="1"/>
        <v>0</v>
      </c>
      <c r="O51" s="8">
        <v>42</v>
      </c>
      <c r="P51" s="8">
        <v>119388</v>
      </c>
      <c r="Q51" s="8">
        <v>11</v>
      </c>
      <c r="R51" s="8">
        <v>29846</v>
      </c>
      <c r="S51" s="8">
        <v>12</v>
      </c>
      <c r="T51" s="8">
        <v>33827</v>
      </c>
      <c r="U51" s="8">
        <v>4</v>
      </c>
      <c r="V51" s="8">
        <v>9949</v>
      </c>
      <c r="W51" s="8">
        <v>2</v>
      </c>
      <c r="X51" s="8">
        <v>5969</v>
      </c>
      <c r="Y51" s="7">
        <f t="shared" si="2"/>
        <v>71</v>
      </c>
      <c r="Z51" s="7">
        <f t="shared" si="3"/>
        <v>198979</v>
      </c>
      <c r="AA51" s="12">
        <v>0</v>
      </c>
      <c r="AB51" s="12">
        <v>0</v>
      </c>
      <c r="AC51" s="12">
        <v>2</v>
      </c>
      <c r="AD51" s="12">
        <v>2551</v>
      </c>
      <c r="AE51" s="12">
        <v>5</v>
      </c>
      <c r="AF51" s="12">
        <v>3819</v>
      </c>
      <c r="AG51" s="12">
        <v>1</v>
      </c>
      <c r="AH51" s="12">
        <v>367</v>
      </c>
      <c r="AI51" s="12">
        <v>3</v>
      </c>
      <c r="AJ51" s="12">
        <v>814</v>
      </c>
      <c r="AK51" s="12">
        <v>2</v>
      </c>
      <c r="AL51" s="12">
        <v>2878</v>
      </c>
      <c r="AM51" s="20">
        <f t="shared" si="4"/>
        <v>84</v>
      </c>
      <c r="AN51" s="20">
        <f t="shared" si="5"/>
        <v>209408</v>
      </c>
      <c r="AO51" s="12">
        <v>20</v>
      </c>
      <c r="AP51" s="12">
        <v>49818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7">
        <f t="shared" si="6"/>
        <v>0</v>
      </c>
      <c r="AZ51" s="7">
        <f t="shared" si="6"/>
        <v>0</v>
      </c>
      <c r="BA51" s="8">
        <v>0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  <c r="BI51" s="7">
        <f t="shared" si="7"/>
        <v>0</v>
      </c>
      <c r="BJ51" s="7">
        <f t="shared" si="7"/>
        <v>0</v>
      </c>
      <c r="BK51" s="7">
        <f t="shared" si="8"/>
        <v>84</v>
      </c>
      <c r="BL51" s="7">
        <f t="shared" si="8"/>
        <v>209408</v>
      </c>
    </row>
    <row r="52" spans="1:64" ht="20.25">
      <c r="A52" s="14">
        <v>46</v>
      </c>
      <c r="B52" s="15" t="s">
        <v>88</v>
      </c>
      <c r="C52" s="8">
        <v>0</v>
      </c>
      <c r="D52" s="8">
        <v>0</v>
      </c>
      <c r="E52" s="8">
        <v>0</v>
      </c>
      <c r="F52" s="8">
        <v>0</v>
      </c>
      <c r="G52" s="19">
        <f t="shared" si="0"/>
        <v>0</v>
      </c>
      <c r="H52" s="19">
        <f t="shared" si="0"/>
        <v>0</v>
      </c>
      <c r="I52" s="8">
        <v>0</v>
      </c>
      <c r="J52" s="8">
        <v>0</v>
      </c>
      <c r="K52" s="8">
        <v>0</v>
      </c>
      <c r="L52" s="8">
        <v>0</v>
      </c>
      <c r="M52" s="7">
        <f t="shared" si="1"/>
        <v>0</v>
      </c>
      <c r="N52" s="7">
        <f t="shared" si="1"/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7">
        <f t="shared" si="2"/>
        <v>0</v>
      </c>
      <c r="Z52" s="7">
        <f t="shared" si="3"/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20">
        <f t="shared" si="4"/>
        <v>0</v>
      </c>
      <c r="AN52" s="20">
        <f t="shared" si="5"/>
        <v>0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2">
        <v>0</v>
      </c>
      <c r="AU52" s="12">
        <v>0</v>
      </c>
      <c r="AV52" s="12">
        <v>0</v>
      </c>
      <c r="AW52" s="12">
        <v>0</v>
      </c>
      <c r="AX52" s="12">
        <v>0</v>
      </c>
      <c r="AY52" s="7">
        <f t="shared" si="6"/>
        <v>0</v>
      </c>
      <c r="AZ52" s="7">
        <f t="shared" si="6"/>
        <v>0</v>
      </c>
      <c r="BA52" s="8">
        <v>0</v>
      </c>
      <c r="BB52" s="8">
        <v>0</v>
      </c>
      <c r="BC52" s="8">
        <v>0</v>
      </c>
      <c r="BD52" s="8">
        <v>0</v>
      </c>
      <c r="BE52" s="8">
        <v>0</v>
      </c>
      <c r="BF52" s="8">
        <v>0</v>
      </c>
      <c r="BG52" s="8">
        <v>0</v>
      </c>
      <c r="BH52" s="8">
        <v>0</v>
      </c>
      <c r="BI52" s="7">
        <f t="shared" si="7"/>
        <v>0</v>
      </c>
      <c r="BJ52" s="7">
        <f t="shared" si="7"/>
        <v>0</v>
      </c>
      <c r="BK52" s="7">
        <f t="shared" si="8"/>
        <v>0</v>
      </c>
      <c r="BL52" s="7">
        <f t="shared" si="8"/>
        <v>0</v>
      </c>
    </row>
    <row r="53" spans="1:64" ht="22.5">
      <c r="A53" s="13"/>
      <c r="B53" s="30" t="s">
        <v>89</v>
      </c>
      <c r="C53" s="13">
        <f>SUM(C7:C52)</f>
        <v>247597</v>
      </c>
      <c r="D53" s="13">
        <f t="shared" ref="D53:BH53" si="9">SUM(D7:D52)</f>
        <v>23610937</v>
      </c>
      <c r="E53" s="13">
        <f t="shared" si="9"/>
        <v>124346</v>
      </c>
      <c r="F53" s="13">
        <f t="shared" si="9"/>
        <v>11636825</v>
      </c>
      <c r="G53" s="19">
        <f t="shared" si="0"/>
        <v>371943</v>
      </c>
      <c r="H53" s="19">
        <f t="shared" si="0"/>
        <v>35247762</v>
      </c>
      <c r="I53" s="13">
        <f t="shared" si="9"/>
        <v>43657</v>
      </c>
      <c r="J53" s="13">
        <f t="shared" si="9"/>
        <v>2231389</v>
      </c>
      <c r="K53" s="13">
        <f t="shared" si="9"/>
        <v>29107</v>
      </c>
      <c r="L53" s="13">
        <f t="shared" si="9"/>
        <v>3924704</v>
      </c>
      <c r="M53" s="7">
        <f t="shared" si="1"/>
        <v>444707</v>
      </c>
      <c r="N53" s="7">
        <f t="shared" si="1"/>
        <v>41403855</v>
      </c>
      <c r="O53" s="13">
        <f t="shared" si="9"/>
        <v>12171</v>
      </c>
      <c r="P53" s="13">
        <f t="shared" si="9"/>
        <v>2831710</v>
      </c>
      <c r="Q53" s="13">
        <f t="shared" si="9"/>
        <v>3040</v>
      </c>
      <c r="R53" s="13">
        <f t="shared" si="9"/>
        <v>707926</v>
      </c>
      <c r="S53" s="13">
        <f t="shared" si="9"/>
        <v>3453</v>
      </c>
      <c r="T53" s="13">
        <f t="shared" si="9"/>
        <v>802316</v>
      </c>
      <c r="U53" s="13">
        <f t="shared" si="9"/>
        <v>1007</v>
      </c>
      <c r="V53" s="13">
        <f t="shared" si="9"/>
        <v>235973</v>
      </c>
      <c r="W53" s="13">
        <f t="shared" si="9"/>
        <v>606</v>
      </c>
      <c r="X53" s="13">
        <f t="shared" si="9"/>
        <v>141586</v>
      </c>
      <c r="Y53" s="7">
        <f t="shared" si="2"/>
        <v>20277</v>
      </c>
      <c r="Z53" s="7">
        <f t="shared" si="3"/>
        <v>4719511</v>
      </c>
      <c r="AA53" s="13">
        <f t="shared" si="9"/>
        <v>0</v>
      </c>
      <c r="AB53" s="13">
        <f t="shared" si="9"/>
        <v>0</v>
      </c>
      <c r="AC53" s="13">
        <f t="shared" si="9"/>
        <v>9184</v>
      </c>
      <c r="AD53" s="13">
        <f t="shared" si="9"/>
        <v>3743438</v>
      </c>
      <c r="AE53" s="13">
        <f t="shared" si="9"/>
        <v>14207</v>
      </c>
      <c r="AF53" s="13">
        <f t="shared" si="9"/>
        <v>9757448</v>
      </c>
      <c r="AG53" s="13">
        <f t="shared" si="9"/>
        <v>4558</v>
      </c>
      <c r="AH53" s="13">
        <f t="shared" si="9"/>
        <v>538308</v>
      </c>
      <c r="AI53" s="13">
        <f t="shared" si="9"/>
        <v>9651</v>
      </c>
      <c r="AJ53" s="13">
        <f t="shared" si="9"/>
        <v>1194456</v>
      </c>
      <c r="AK53" s="13">
        <f t="shared" si="9"/>
        <v>12410</v>
      </c>
      <c r="AL53" s="13">
        <f t="shared" si="9"/>
        <v>5663169</v>
      </c>
      <c r="AM53" s="20">
        <f t="shared" si="4"/>
        <v>514994</v>
      </c>
      <c r="AN53" s="20">
        <f t="shared" si="4"/>
        <v>67020185</v>
      </c>
      <c r="AO53" s="13">
        <f t="shared" si="9"/>
        <v>129064</v>
      </c>
      <c r="AP53" s="13">
        <f t="shared" si="9"/>
        <v>16349940</v>
      </c>
      <c r="AQ53" s="13">
        <f t="shared" si="9"/>
        <v>0</v>
      </c>
      <c r="AR53" s="13">
        <f t="shared" si="9"/>
        <v>0</v>
      </c>
      <c r="AS53" s="13">
        <f t="shared" si="9"/>
        <v>0</v>
      </c>
      <c r="AT53" s="13">
        <f t="shared" si="9"/>
        <v>0</v>
      </c>
      <c r="AU53" s="13">
        <f t="shared" si="9"/>
        <v>0</v>
      </c>
      <c r="AV53" s="13">
        <f t="shared" si="9"/>
        <v>0</v>
      </c>
      <c r="AW53" s="13">
        <f t="shared" si="9"/>
        <v>0</v>
      </c>
      <c r="AX53" s="13">
        <f t="shared" si="9"/>
        <v>0</v>
      </c>
      <c r="AY53" s="7">
        <f t="shared" si="6"/>
        <v>0</v>
      </c>
      <c r="AZ53" s="7">
        <f t="shared" si="6"/>
        <v>0</v>
      </c>
      <c r="BA53" s="13">
        <f t="shared" si="9"/>
        <v>0</v>
      </c>
      <c r="BB53" s="13">
        <f t="shared" si="9"/>
        <v>0</v>
      </c>
      <c r="BC53" s="13">
        <f t="shared" si="9"/>
        <v>0</v>
      </c>
      <c r="BD53" s="13">
        <f t="shared" si="9"/>
        <v>0</v>
      </c>
      <c r="BE53" s="13">
        <f t="shared" si="9"/>
        <v>0</v>
      </c>
      <c r="BF53" s="13">
        <f t="shared" si="9"/>
        <v>0</v>
      </c>
      <c r="BG53" s="13">
        <f t="shared" si="9"/>
        <v>35610</v>
      </c>
      <c r="BH53" s="13">
        <f t="shared" si="9"/>
        <v>3887020</v>
      </c>
      <c r="BI53" s="7">
        <f t="shared" si="7"/>
        <v>35610</v>
      </c>
      <c r="BJ53" s="7">
        <f t="shared" si="7"/>
        <v>3887020</v>
      </c>
      <c r="BK53" s="7">
        <f t="shared" si="8"/>
        <v>550604</v>
      </c>
      <c r="BL53" s="7">
        <f t="shared" si="8"/>
        <v>70907205</v>
      </c>
    </row>
  </sheetData>
  <mergeCells count="66">
    <mergeCell ref="AQ2:BL2"/>
    <mergeCell ref="C3:H3"/>
    <mergeCell ref="I3:J3"/>
    <mergeCell ref="K3:L3"/>
    <mergeCell ref="M3:N3"/>
    <mergeCell ref="O3:P3"/>
    <mergeCell ref="AA3:AB3"/>
    <mergeCell ref="BG3:BH3"/>
    <mergeCell ref="BI3:BJ3"/>
    <mergeCell ref="BK3:BL3"/>
    <mergeCell ref="AC3:AD3"/>
    <mergeCell ref="AE3:AF3"/>
    <mergeCell ref="AG3:AH3"/>
    <mergeCell ref="AI3:AJ3"/>
    <mergeCell ref="AK3:AL3"/>
    <mergeCell ref="AM3:AN3"/>
    <mergeCell ref="M1:Q1"/>
    <mergeCell ref="A2:A6"/>
    <mergeCell ref="B2:B6"/>
    <mergeCell ref="C2:AP2"/>
    <mergeCell ref="BE3:BF3"/>
    <mergeCell ref="AO3:AP3"/>
    <mergeCell ref="AQ3:AR3"/>
    <mergeCell ref="AS3:AT3"/>
    <mergeCell ref="AU3:AV3"/>
    <mergeCell ref="AW3:AX3"/>
    <mergeCell ref="AY3:AZ3"/>
    <mergeCell ref="O4:P5"/>
    <mergeCell ref="C5:D5"/>
    <mergeCell ref="E5:F5"/>
    <mergeCell ref="BA3:BB3"/>
    <mergeCell ref="BC3:BD3"/>
    <mergeCell ref="Q3:R3"/>
    <mergeCell ref="S3:T3"/>
    <mergeCell ref="U3:V3"/>
    <mergeCell ref="W3:X3"/>
    <mergeCell ref="Y3:Z3"/>
    <mergeCell ref="C4:F4"/>
    <mergeCell ref="G4:H5"/>
    <mergeCell ref="I4:J5"/>
    <mergeCell ref="K4:L5"/>
    <mergeCell ref="M4:N5"/>
    <mergeCell ref="AM4:AN5"/>
    <mergeCell ref="Q4:R5"/>
    <mergeCell ref="S4:T5"/>
    <mergeCell ref="U4:V5"/>
    <mergeCell ref="W4:X5"/>
    <mergeCell ref="Y4:Z5"/>
    <mergeCell ref="AA4:AB5"/>
    <mergeCell ref="AC4:AD5"/>
    <mergeCell ref="AE4:AF5"/>
    <mergeCell ref="AG4:AH5"/>
    <mergeCell ref="AI4:AJ5"/>
    <mergeCell ref="AK4:AL5"/>
    <mergeCell ref="BK4:BL4"/>
    <mergeCell ref="AO4:AP5"/>
    <mergeCell ref="AQ4:AR5"/>
    <mergeCell ref="AS4:AT5"/>
    <mergeCell ref="AU4:AV5"/>
    <mergeCell ref="AW4:AX5"/>
    <mergeCell ref="AY4:AZ5"/>
    <mergeCell ref="BA4:BB5"/>
    <mergeCell ref="BC4:BD5"/>
    <mergeCell ref="BE4:BF5"/>
    <mergeCell ref="BG4:BH5"/>
    <mergeCell ref="BI4:BJ4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L53"/>
  <sheetViews>
    <sheetView topLeftCell="A40" workbookViewId="0">
      <selection activeCell="B53" sqref="B53:BL53"/>
    </sheetView>
  </sheetViews>
  <sheetFormatPr defaultRowHeight="15"/>
  <cols>
    <col min="1" max="1" width="7.140625" style="1" bestFit="1" customWidth="1"/>
    <col min="2" max="2" width="42" style="1" customWidth="1"/>
    <col min="3" max="3" width="10" style="1" customWidth="1"/>
    <col min="4" max="4" width="13.42578125" style="1" customWidth="1"/>
    <col min="5" max="5" width="10.140625" style="1" customWidth="1"/>
    <col min="6" max="6" width="12" style="1" customWidth="1"/>
    <col min="7" max="8" width="10.140625" style="1" customWidth="1"/>
    <col min="9" max="9" width="9.42578125" style="1" customWidth="1"/>
    <col min="10" max="10" width="11.28515625" style="1" customWidth="1"/>
    <col min="11" max="11" width="10.28515625" style="1" customWidth="1"/>
    <col min="12" max="12" width="11.42578125" style="1" customWidth="1"/>
    <col min="13" max="13" width="10.28515625" style="1" customWidth="1"/>
    <col min="14" max="14" width="9.7109375" style="1" customWidth="1"/>
    <col min="15" max="15" width="11.5703125" style="1" customWidth="1"/>
    <col min="16" max="16" width="12" style="1" customWidth="1"/>
    <col min="17" max="17" width="11" style="1" customWidth="1"/>
    <col min="18" max="18" width="11.7109375" style="1" customWidth="1"/>
    <col min="19" max="19" width="9.140625" style="1" customWidth="1"/>
    <col min="20" max="20" width="11.28515625" style="1" bestFit="1" customWidth="1"/>
    <col min="21" max="21" width="9.140625" style="1" customWidth="1"/>
    <col min="22" max="22" width="11.28515625" style="1" bestFit="1" customWidth="1"/>
    <col min="23" max="23" width="10" style="1" bestFit="1" customWidth="1"/>
    <col min="24" max="24" width="11.28515625" style="1" bestFit="1" customWidth="1"/>
    <col min="25" max="25" width="9.140625" style="1" customWidth="1"/>
    <col min="26" max="26" width="12.140625" style="1" customWidth="1"/>
    <col min="27" max="27" width="11" style="1" customWidth="1"/>
    <col min="28" max="28" width="8.5703125" style="1" customWidth="1"/>
    <col min="29" max="29" width="9.42578125" style="1" customWidth="1"/>
    <col min="30" max="30" width="11.28515625" style="1" bestFit="1" customWidth="1"/>
    <col min="31" max="31" width="9.28515625" style="1" customWidth="1"/>
    <col min="32" max="32" width="12.42578125" style="1" customWidth="1"/>
    <col min="33" max="33" width="10" style="1" bestFit="1" customWidth="1"/>
    <col min="34" max="34" width="9.28515625" style="1" bestFit="1" customWidth="1"/>
    <col min="35" max="35" width="10" style="1" bestFit="1" customWidth="1"/>
    <col min="36" max="36" width="9.28515625" style="1" bestFit="1" customWidth="1"/>
    <col min="37" max="37" width="10" style="1" bestFit="1" customWidth="1"/>
    <col min="38" max="38" width="14.28515625" style="1" customWidth="1"/>
    <col min="39" max="39" width="10" style="1" bestFit="1" customWidth="1"/>
    <col min="40" max="40" width="15.5703125" style="1" customWidth="1"/>
    <col min="41" max="41" width="10" style="1" bestFit="1" customWidth="1"/>
    <col min="42" max="42" width="9.28515625" style="1" bestFit="1" customWidth="1"/>
    <col min="43" max="52" width="9.28515625" style="1" customWidth="1"/>
    <col min="53" max="55" width="9.140625" style="1" customWidth="1"/>
    <col min="56" max="56" width="11" style="1" customWidth="1"/>
    <col min="57" max="57" width="8.42578125" style="1" customWidth="1"/>
    <col min="58" max="58" width="9.140625" style="1" customWidth="1"/>
    <col min="59" max="59" width="12.42578125" style="1" customWidth="1"/>
    <col min="60" max="60" width="13.42578125" style="1" customWidth="1"/>
    <col min="61" max="61" width="13.7109375" style="1" customWidth="1"/>
    <col min="62" max="62" width="13.140625" style="1" customWidth="1"/>
    <col min="63" max="64" width="9.140625" style="1" customWidth="1"/>
    <col min="65" max="16384" width="9.140625" style="1"/>
  </cols>
  <sheetData>
    <row r="1" spans="1:64" ht="18.75">
      <c r="B1" s="1" t="s">
        <v>0</v>
      </c>
      <c r="D1" s="4" t="s">
        <v>1</v>
      </c>
      <c r="E1" s="4"/>
      <c r="F1" s="4"/>
      <c r="G1" s="4" t="s">
        <v>109</v>
      </c>
      <c r="H1" s="4"/>
      <c r="M1" s="112" t="s">
        <v>3</v>
      </c>
      <c r="N1" s="113"/>
      <c r="O1" s="113"/>
      <c r="P1" s="113"/>
      <c r="Q1" s="113"/>
    </row>
    <row r="2" spans="1:64" ht="18.75" customHeight="1">
      <c r="A2" s="74" t="s">
        <v>4</v>
      </c>
      <c r="B2" s="77" t="s">
        <v>5</v>
      </c>
      <c r="C2" s="82" t="s">
        <v>6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73"/>
      <c r="AQ2" s="82" t="s">
        <v>7</v>
      </c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73"/>
    </row>
    <row r="3" spans="1:64" ht="18.75" customHeight="1">
      <c r="A3" s="75"/>
      <c r="B3" s="78"/>
      <c r="C3" s="68">
        <v>1</v>
      </c>
      <c r="D3" s="91"/>
      <c r="E3" s="91"/>
      <c r="F3" s="91"/>
      <c r="G3" s="91"/>
      <c r="H3" s="69"/>
      <c r="I3" s="80">
        <v>2</v>
      </c>
      <c r="J3" s="80"/>
      <c r="K3" s="82">
        <v>3</v>
      </c>
      <c r="L3" s="83"/>
      <c r="M3" s="70">
        <v>4</v>
      </c>
      <c r="N3" s="70"/>
      <c r="O3" s="80">
        <v>5</v>
      </c>
      <c r="P3" s="80"/>
      <c r="Q3" s="68">
        <v>6</v>
      </c>
      <c r="R3" s="69"/>
      <c r="S3" s="68">
        <v>7</v>
      </c>
      <c r="T3" s="69"/>
      <c r="U3" s="80">
        <v>8</v>
      </c>
      <c r="V3" s="80"/>
      <c r="W3" s="68">
        <v>9</v>
      </c>
      <c r="X3" s="69"/>
      <c r="Y3" s="86">
        <v>10</v>
      </c>
      <c r="Z3" s="87"/>
      <c r="AA3" s="71">
        <v>11</v>
      </c>
      <c r="AB3" s="81"/>
      <c r="AC3" s="71">
        <v>12</v>
      </c>
      <c r="AD3" s="72"/>
      <c r="AE3" s="72">
        <v>13</v>
      </c>
      <c r="AF3" s="72"/>
      <c r="AG3" s="72">
        <v>14</v>
      </c>
      <c r="AH3" s="81"/>
      <c r="AI3" s="71">
        <v>15</v>
      </c>
      <c r="AJ3" s="72"/>
      <c r="AK3" s="72">
        <v>16</v>
      </c>
      <c r="AL3" s="72"/>
      <c r="AM3" s="72">
        <v>17</v>
      </c>
      <c r="AN3" s="72"/>
      <c r="AO3" s="72">
        <v>18</v>
      </c>
      <c r="AP3" s="73"/>
      <c r="AQ3" s="118">
        <v>19</v>
      </c>
      <c r="AR3" s="119"/>
      <c r="AS3" s="119">
        <v>20</v>
      </c>
      <c r="AT3" s="119"/>
      <c r="AU3" s="119">
        <v>21</v>
      </c>
      <c r="AV3" s="119"/>
      <c r="AW3" s="119">
        <v>22</v>
      </c>
      <c r="AX3" s="119"/>
      <c r="AY3" s="119">
        <v>23</v>
      </c>
      <c r="AZ3" s="120"/>
      <c r="BA3" s="68">
        <v>24</v>
      </c>
      <c r="BB3" s="69"/>
      <c r="BC3" s="68">
        <v>20</v>
      </c>
      <c r="BD3" s="69"/>
      <c r="BE3" s="68">
        <v>21</v>
      </c>
      <c r="BF3" s="69"/>
      <c r="BG3" s="68">
        <v>22</v>
      </c>
      <c r="BH3" s="69"/>
      <c r="BI3" s="70">
        <v>23</v>
      </c>
      <c r="BJ3" s="70"/>
      <c r="BK3" s="70">
        <v>24</v>
      </c>
      <c r="BL3" s="70"/>
    </row>
    <row r="4" spans="1:64">
      <c r="A4" s="75" t="s">
        <v>8</v>
      </c>
      <c r="B4" s="78"/>
      <c r="C4" s="88" t="s">
        <v>9</v>
      </c>
      <c r="D4" s="89"/>
      <c r="E4" s="89"/>
      <c r="F4" s="90"/>
      <c r="G4" s="92" t="s">
        <v>10</v>
      </c>
      <c r="H4" s="93"/>
      <c r="I4" s="100" t="s">
        <v>11</v>
      </c>
      <c r="J4" s="101"/>
      <c r="K4" s="100" t="s">
        <v>12</v>
      </c>
      <c r="L4" s="101"/>
      <c r="M4" s="104" t="s">
        <v>13</v>
      </c>
      <c r="N4" s="105"/>
      <c r="O4" s="108" t="s">
        <v>14</v>
      </c>
      <c r="P4" s="109"/>
      <c r="Q4" s="108" t="s">
        <v>15</v>
      </c>
      <c r="R4" s="109"/>
      <c r="S4" s="108" t="s">
        <v>16</v>
      </c>
      <c r="T4" s="109"/>
      <c r="U4" s="108" t="s">
        <v>17</v>
      </c>
      <c r="V4" s="109"/>
      <c r="W4" s="108" t="s">
        <v>18</v>
      </c>
      <c r="X4" s="109"/>
      <c r="Y4" s="52" t="s">
        <v>19</v>
      </c>
      <c r="Z4" s="53"/>
      <c r="AA4" s="96" t="s">
        <v>20</v>
      </c>
      <c r="AB4" s="97"/>
      <c r="AC4" s="96" t="s">
        <v>21</v>
      </c>
      <c r="AD4" s="97"/>
      <c r="AE4" s="96" t="s">
        <v>22</v>
      </c>
      <c r="AF4" s="97"/>
      <c r="AG4" s="96" t="s">
        <v>23</v>
      </c>
      <c r="AH4" s="97"/>
      <c r="AI4" s="96" t="s">
        <v>24</v>
      </c>
      <c r="AJ4" s="97"/>
      <c r="AK4" s="96" t="s">
        <v>25</v>
      </c>
      <c r="AL4" s="97"/>
      <c r="AM4" s="52" t="s">
        <v>26</v>
      </c>
      <c r="AN4" s="53"/>
      <c r="AO4" s="56" t="s">
        <v>27</v>
      </c>
      <c r="AP4" s="57"/>
      <c r="AQ4" s="56" t="s">
        <v>28</v>
      </c>
      <c r="AR4" s="57"/>
      <c r="AS4" s="60" t="s">
        <v>29</v>
      </c>
      <c r="AT4" s="61"/>
      <c r="AU4" s="60" t="s">
        <v>30</v>
      </c>
      <c r="AV4" s="61"/>
      <c r="AW4" s="60" t="s">
        <v>31</v>
      </c>
      <c r="AX4" s="61"/>
      <c r="AY4" s="60" t="s">
        <v>32</v>
      </c>
      <c r="AZ4" s="61"/>
      <c r="BA4" s="114" t="s">
        <v>33</v>
      </c>
      <c r="BB4" s="115"/>
      <c r="BC4" s="114" t="s">
        <v>34</v>
      </c>
      <c r="BD4" s="115"/>
      <c r="BE4" s="114" t="s">
        <v>35</v>
      </c>
      <c r="BF4" s="115"/>
      <c r="BG4" s="64" t="s">
        <v>36</v>
      </c>
      <c r="BH4" s="65"/>
      <c r="BI4" s="50" t="s">
        <v>37</v>
      </c>
      <c r="BJ4" s="51"/>
      <c r="BK4" s="50" t="s">
        <v>38</v>
      </c>
      <c r="BL4" s="51"/>
    </row>
    <row r="5" spans="1:64">
      <c r="A5" s="75"/>
      <c r="B5" s="78"/>
      <c r="C5" s="88" t="s">
        <v>39</v>
      </c>
      <c r="D5" s="90"/>
      <c r="E5" s="88" t="s">
        <v>40</v>
      </c>
      <c r="F5" s="90"/>
      <c r="G5" s="94"/>
      <c r="H5" s="95"/>
      <c r="I5" s="102"/>
      <c r="J5" s="103"/>
      <c r="K5" s="102"/>
      <c r="L5" s="103"/>
      <c r="M5" s="106"/>
      <c r="N5" s="107"/>
      <c r="O5" s="110"/>
      <c r="P5" s="111"/>
      <c r="Q5" s="110"/>
      <c r="R5" s="111"/>
      <c r="S5" s="110"/>
      <c r="T5" s="111"/>
      <c r="U5" s="110"/>
      <c r="V5" s="111"/>
      <c r="W5" s="110"/>
      <c r="X5" s="111"/>
      <c r="Y5" s="54"/>
      <c r="Z5" s="55"/>
      <c r="AA5" s="98"/>
      <c r="AB5" s="99"/>
      <c r="AC5" s="98"/>
      <c r="AD5" s="99"/>
      <c r="AE5" s="98"/>
      <c r="AF5" s="99"/>
      <c r="AG5" s="98"/>
      <c r="AH5" s="99"/>
      <c r="AI5" s="98"/>
      <c r="AJ5" s="99"/>
      <c r="AK5" s="98"/>
      <c r="AL5" s="99"/>
      <c r="AM5" s="54"/>
      <c r="AN5" s="55"/>
      <c r="AO5" s="58"/>
      <c r="AP5" s="59"/>
      <c r="AQ5" s="58"/>
      <c r="AR5" s="59"/>
      <c r="AS5" s="62"/>
      <c r="AT5" s="63"/>
      <c r="AU5" s="62"/>
      <c r="AV5" s="63"/>
      <c r="AW5" s="62"/>
      <c r="AX5" s="63"/>
      <c r="AY5" s="62"/>
      <c r="AZ5" s="63"/>
      <c r="BA5" s="116"/>
      <c r="BB5" s="117"/>
      <c r="BC5" s="116"/>
      <c r="BD5" s="117"/>
      <c r="BE5" s="116"/>
      <c r="BF5" s="117"/>
      <c r="BG5" s="66"/>
      <c r="BH5" s="67"/>
      <c r="BI5" s="25"/>
      <c r="BJ5" s="26"/>
      <c r="BK5" s="25"/>
      <c r="BL5" s="26"/>
    </row>
    <row r="6" spans="1:64" ht="19.5" customHeight="1">
      <c r="A6" s="76"/>
      <c r="B6" s="79"/>
      <c r="C6" s="5" t="s">
        <v>41</v>
      </c>
      <c r="D6" s="5" t="s">
        <v>42</v>
      </c>
      <c r="E6" s="5" t="s">
        <v>41</v>
      </c>
      <c r="F6" s="5" t="s">
        <v>42</v>
      </c>
      <c r="G6" s="18" t="s">
        <v>41</v>
      </c>
      <c r="H6" s="18" t="s">
        <v>42</v>
      </c>
      <c r="I6" s="5" t="s">
        <v>41</v>
      </c>
      <c r="J6" s="5" t="s">
        <v>42</v>
      </c>
      <c r="K6" s="5" t="s">
        <v>41</v>
      </c>
      <c r="L6" s="5" t="s">
        <v>42</v>
      </c>
      <c r="M6" s="6" t="s">
        <v>41</v>
      </c>
      <c r="N6" s="6" t="s">
        <v>42</v>
      </c>
      <c r="O6" s="5" t="s">
        <v>41</v>
      </c>
      <c r="P6" s="5" t="s">
        <v>42</v>
      </c>
      <c r="Q6" s="5" t="s">
        <v>41</v>
      </c>
      <c r="R6" s="5" t="s">
        <v>42</v>
      </c>
      <c r="S6" s="5" t="s">
        <v>41</v>
      </c>
      <c r="T6" s="5" t="s">
        <v>42</v>
      </c>
      <c r="U6" s="5" t="s">
        <v>41</v>
      </c>
      <c r="V6" s="5" t="s">
        <v>42</v>
      </c>
      <c r="W6" s="5" t="s">
        <v>41</v>
      </c>
      <c r="X6" s="5" t="s">
        <v>42</v>
      </c>
      <c r="Y6" s="6" t="s">
        <v>41</v>
      </c>
      <c r="Z6" s="6" t="s">
        <v>42</v>
      </c>
      <c r="AA6" s="5" t="s">
        <v>41</v>
      </c>
      <c r="AB6" s="5" t="s">
        <v>42</v>
      </c>
      <c r="AC6" s="5" t="s">
        <v>41</v>
      </c>
      <c r="AD6" s="5" t="s">
        <v>42</v>
      </c>
      <c r="AE6" s="5" t="s">
        <v>41</v>
      </c>
      <c r="AF6" s="5" t="s">
        <v>42</v>
      </c>
      <c r="AG6" s="5" t="s">
        <v>41</v>
      </c>
      <c r="AH6" s="5" t="s">
        <v>42</v>
      </c>
      <c r="AI6" s="5" t="s">
        <v>41</v>
      </c>
      <c r="AJ6" s="5" t="s">
        <v>42</v>
      </c>
      <c r="AK6" s="5" t="s">
        <v>41</v>
      </c>
      <c r="AL6" s="5" t="s">
        <v>42</v>
      </c>
      <c r="AM6" s="5" t="s">
        <v>41</v>
      </c>
      <c r="AN6" s="5" t="s">
        <v>42</v>
      </c>
      <c r="AO6" s="5" t="s">
        <v>41</v>
      </c>
      <c r="AP6" s="5" t="s">
        <v>42</v>
      </c>
      <c r="AQ6" s="5" t="s">
        <v>41</v>
      </c>
      <c r="AR6" s="5" t="s">
        <v>42</v>
      </c>
      <c r="AS6" s="5" t="s">
        <v>41</v>
      </c>
      <c r="AT6" s="5" t="s">
        <v>42</v>
      </c>
      <c r="AU6" s="5" t="s">
        <v>41</v>
      </c>
      <c r="AV6" s="5" t="s">
        <v>42</v>
      </c>
      <c r="AW6" s="5" t="s">
        <v>41</v>
      </c>
      <c r="AX6" s="5" t="s">
        <v>42</v>
      </c>
      <c r="AY6" s="5" t="s">
        <v>41</v>
      </c>
      <c r="AZ6" s="5" t="s">
        <v>42</v>
      </c>
      <c r="BA6" s="5" t="s">
        <v>41</v>
      </c>
      <c r="BB6" s="5" t="s">
        <v>42</v>
      </c>
      <c r="BC6" s="5" t="s">
        <v>41</v>
      </c>
      <c r="BD6" s="5" t="s">
        <v>42</v>
      </c>
      <c r="BE6" s="5" t="s">
        <v>41</v>
      </c>
      <c r="BF6" s="5" t="s">
        <v>42</v>
      </c>
      <c r="BG6" s="5" t="s">
        <v>41</v>
      </c>
      <c r="BH6" s="5" t="s">
        <v>42</v>
      </c>
      <c r="BI6" s="6" t="s">
        <v>41</v>
      </c>
      <c r="BJ6" s="6" t="s">
        <v>42</v>
      </c>
      <c r="BK6" s="6" t="s">
        <v>41</v>
      </c>
      <c r="BL6" s="6" t="s">
        <v>42</v>
      </c>
    </row>
    <row r="7" spans="1:64" ht="21" customHeight="1">
      <c r="A7" s="14">
        <v>1</v>
      </c>
      <c r="B7" s="15" t="s">
        <v>43</v>
      </c>
      <c r="C7" s="8">
        <v>31434</v>
      </c>
      <c r="D7" s="8">
        <v>4971265</v>
      </c>
      <c r="E7" s="8">
        <v>4753</v>
      </c>
      <c r="F7" s="8">
        <v>1386805</v>
      </c>
      <c r="G7" s="19">
        <f>SUM(C7,E7)</f>
        <v>36187</v>
      </c>
      <c r="H7" s="19">
        <f>SUM(D7,F7)</f>
        <v>6358070</v>
      </c>
      <c r="I7" s="8">
        <v>8</v>
      </c>
      <c r="J7" s="8">
        <v>4208</v>
      </c>
      <c r="K7" s="8">
        <v>1671</v>
      </c>
      <c r="L7" s="8">
        <v>594283</v>
      </c>
      <c r="M7" s="7">
        <f>SUM(G7,I7,K7)</f>
        <v>37866</v>
      </c>
      <c r="N7" s="7">
        <f>SUM(H7,J7,L7)</f>
        <v>6956561</v>
      </c>
      <c r="O7" s="8">
        <v>68</v>
      </c>
      <c r="P7" s="8">
        <v>15109</v>
      </c>
      <c r="Q7" s="8">
        <v>0</v>
      </c>
      <c r="R7" s="8">
        <v>0</v>
      </c>
      <c r="S7" s="8">
        <v>172</v>
      </c>
      <c r="T7" s="8">
        <v>1092774</v>
      </c>
      <c r="U7" s="8">
        <v>62</v>
      </c>
      <c r="V7" s="8">
        <v>3082</v>
      </c>
      <c r="W7" s="8">
        <v>2412</v>
      </c>
      <c r="X7" s="8">
        <v>461947</v>
      </c>
      <c r="Y7" s="7">
        <f>SUM(O7+Q7+S7+U7+W7)</f>
        <v>2714</v>
      </c>
      <c r="Z7" s="7">
        <f>SUM(P7+R7+T7+V7+X7)</f>
        <v>1572912</v>
      </c>
      <c r="AA7" s="12">
        <v>0</v>
      </c>
      <c r="AB7" s="12">
        <v>0</v>
      </c>
      <c r="AC7" s="12">
        <v>400</v>
      </c>
      <c r="AD7" s="12">
        <v>317400</v>
      </c>
      <c r="AE7" s="12">
        <v>296</v>
      </c>
      <c r="AF7" s="12">
        <v>656167</v>
      </c>
      <c r="AG7" s="12">
        <v>0</v>
      </c>
      <c r="AH7" s="12">
        <v>0</v>
      </c>
      <c r="AI7" s="12">
        <v>0</v>
      </c>
      <c r="AJ7" s="12">
        <v>0</v>
      </c>
      <c r="AK7" s="12">
        <v>6075</v>
      </c>
      <c r="AL7" s="12">
        <v>1563600</v>
      </c>
      <c r="AM7" s="20">
        <f>SUM(M7,Y7,AA7,AC7,AE7,AG7,AI7,AK7)</f>
        <v>47351</v>
      </c>
      <c r="AN7" s="20">
        <f>SUM(N7,Z7,AB7,AD7,AF7,AH7,AJ7,AL7)</f>
        <v>11066640</v>
      </c>
      <c r="AO7" s="12">
        <v>0</v>
      </c>
      <c r="AP7" s="12">
        <v>0</v>
      </c>
      <c r="AQ7" s="12">
        <v>0</v>
      </c>
      <c r="AR7" s="12">
        <v>0</v>
      </c>
      <c r="AS7" s="12">
        <v>0</v>
      </c>
      <c r="AT7" s="12">
        <v>0</v>
      </c>
      <c r="AU7" s="12">
        <v>0</v>
      </c>
      <c r="AV7" s="12">
        <v>0</v>
      </c>
      <c r="AW7" s="12">
        <v>0</v>
      </c>
      <c r="AX7" s="12">
        <v>0</v>
      </c>
      <c r="AY7" s="7">
        <f>SUM(AS7+AU7+AW7)</f>
        <v>0</v>
      </c>
      <c r="AZ7" s="7">
        <f>SUM(AT7+AV7+AX7)</f>
        <v>0</v>
      </c>
      <c r="BA7" s="8">
        <v>0</v>
      </c>
      <c r="BB7" s="8">
        <v>0</v>
      </c>
      <c r="BC7" s="8">
        <v>49</v>
      </c>
      <c r="BD7" s="8">
        <v>277403</v>
      </c>
      <c r="BE7" s="8">
        <v>0</v>
      </c>
      <c r="BF7" s="8">
        <v>0</v>
      </c>
      <c r="BG7" s="8">
        <v>2508</v>
      </c>
      <c r="BH7" s="8">
        <v>1879375</v>
      </c>
      <c r="BI7" s="7">
        <f>SUM(AQ7,AY7,BA7,BC7,BE7,BG7)</f>
        <v>2557</v>
      </c>
      <c r="BJ7" s="7">
        <f>SUM(AR7,AZ7,BB7,BD7,BF7,BH7)</f>
        <v>2156778</v>
      </c>
      <c r="BK7" s="7">
        <f>SUM(AM7,BI7)</f>
        <v>49908</v>
      </c>
      <c r="BL7" s="7">
        <f>SUM(AN7,BJ7)</f>
        <v>13223418</v>
      </c>
    </row>
    <row r="8" spans="1:64" ht="20.25">
      <c r="A8" s="14">
        <v>2</v>
      </c>
      <c r="B8" s="15" t="s">
        <v>44</v>
      </c>
      <c r="C8" s="8">
        <v>2283</v>
      </c>
      <c r="D8" s="8">
        <v>484773</v>
      </c>
      <c r="E8" s="8">
        <v>685</v>
      </c>
      <c r="F8" s="8">
        <v>146914</v>
      </c>
      <c r="G8" s="19">
        <f t="shared" ref="G8:H53" si="0">SUM(C8,E8)</f>
        <v>2968</v>
      </c>
      <c r="H8" s="19">
        <f t="shared" si="0"/>
        <v>631687</v>
      </c>
      <c r="I8" s="8">
        <v>0</v>
      </c>
      <c r="J8" s="8">
        <v>0</v>
      </c>
      <c r="K8" s="8">
        <v>153</v>
      </c>
      <c r="L8" s="8">
        <v>42450</v>
      </c>
      <c r="M8" s="7">
        <f t="shared" ref="M8:N53" si="1">SUM(G8,I8,K8)</f>
        <v>3121</v>
      </c>
      <c r="N8" s="7">
        <f t="shared" si="1"/>
        <v>674137</v>
      </c>
      <c r="O8" s="8">
        <v>9</v>
      </c>
      <c r="P8" s="8">
        <v>2808</v>
      </c>
      <c r="Q8" s="8">
        <v>0</v>
      </c>
      <c r="R8" s="8">
        <v>0</v>
      </c>
      <c r="S8" s="8">
        <v>123</v>
      </c>
      <c r="T8" s="8">
        <v>22026</v>
      </c>
      <c r="U8" s="8">
        <v>42</v>
      </c>
      <c r="V8" s="8">
        <v>22986</v>
      </c>
      <c r="W8" s="8">
        <v>417</v>
      </c>
      <c r="X8" s="8">
        <v>127832</v>
      </c>
      <c r="Y8" s="7">
        <f t="shared" ref="Y8:Y53" si="2">SUM(O8+Q8+S8+U8+W8)</f>
        <v>591</v>
      </c>
      <c r="Z8" s="7">
        <f t="shared" ref="Z8:Z53" si="3">SUM(P8+R8+T8+V8+X8)</f>
        <v>175652</v>
      </c>
      <c r="AA8" s="12">
        <v>0</v>
      </c>
      <c r="AB8" s="12">
        <v>0</v>
      </c>
      <c r="AC8" s="12">
        <v>54</v>
      </c>
      <c r="AD8" s="12">
        <v>16358</v>
      </c>
      <c r="AE8" s="12">
        <v>51</v>
      </c>
      <c r="AF8" s="12">
        <v>69412</v>
      </c>
      <c r="AG8" s="12">
        <v>0</v>
      </c>
      <c r="AH8" s="12">
        <v>0</v>
      </c>
      <c r="AI8" s="12">
        <v>0</v>
      </c>
      <c r="AJ8" s="12">
        <v>0</v>
      </c>
      <c r="AK8" s="12">
        <v>687</v>
      </c>
      <c r="AL8" s="12">
        <v>186321</v>
      </c>
      <c r="AM8" s="20">
        <f t="shared" ref="AM8:AN53" si="4">SUM(M8,Y8,AA8,AC8,AE8,AG8,AI8,AK8)</f>
        <v>4504</v>
      </c>
      <c r="AN8" s="20">
        <f t="shared" ref="AN8:AN52" si="5">SUM(N8+Z8+AB8+AD8+AF8+AH8+AJ8+AL8)</f>
        <v>1121880</v>
      </c>
      <c r="AO8" s="12">
        <v>0</v>
      </c>
      <c r="AP8" s="12">
        <v>0</v>
      </c>
      <c r="AQ8" s="12">
        <v>0</v>
      </c>
      <c r="AR8" s="12">
        <v>0</v>
      </c>
      <c r="AS8" s="12">
        <v>0</v>
      </c>
      <c r="AT8" s="12">
        <v>0</v>
      </c>
      <c r="AU8" s="12">
        <v>0</v>
      </c>
      <c r="AV8" s="12">
        <v>0</v>
      </c>
      <c r="AW8" s="12">
        <v>0</v>
      </c>
      <c r="AX8" s="12">
        <v>0</v>
      </c>
      <c r="AY8" s="7">
        <f t="shared" ref="AY8:AZ53" si="6">SUM(AS8+AU8+AW8)</f>
        <v>0</v>
      </c>
      <c r="AZ8" s="7">
        <f t="shared" si="6"/>
        <v>0</v>
      </c>
      <c r="BA8" s="8">
        <v>0</v>
      </c>
      <c r="BB8" s="8">
        <v>0</v>
      </c>
      <c r="BC8" s="8">
        <v>12</v>
      </c>
      <c r="BD8" s="8">
        <v>81103</v>
      </c>
      <c r="BE8" s="8">
        <v>0</v>
      </c>
      <c r="BF8" s="8">
        <v>0</v>
      </c>
      <c r="BG8" s="8">
        <v>111</v>
      </c>
      <c r="BH8" s="8">
        <v>137016</v>
      </c>
      <c r="BI8" s="7">
        <f t="shared" ref="BI8:BJ53" si="7">SUM(AQ8,AY8,BA8,BC8,BE8,BG8)</f>
        <v>123</v>
      </c>
      <c r="BJ8" s="7">
        <f t="shared" si="7"/>
        <v>218119</v>
      </c>
      <c r="BK8" s="7">
        <f t="shared" ref="BK8:BL53" si="8">SUM(AM8,BI8)</f>
        <v>4627</v>
      </c>
      <c r="BL8" s="7">
        <f t="shared" si="8"/>
        <v>1339999</v>
      </c>
    </row>
    <row r="9" spans="1:64" ht="20.25">
      <c r="A9" s="14">
        <v>3</v>
      </c>
      <c r="B9" s="15" t="s">
        <v>45</v>
      </c>
      <c r="C9" s="8">
        <v>3754</v>
      </c>
      <c r="D9" s="8">
        <v>487727</v>
      </c>
      <c r="E9" s="8">
        <v>1856</v>
      </c>
      <c r="F9" s="8">
        <v>506307</v>
      </c>
      <c r="G9" s="19">
        <f t="shared" si="0"/>
        <v>5610</v>
      </c>
      <c r="H9" s="19">
        <f t="shared" si="0"/>
        <v>994034</v>
      </c>
      <c r="I9" s="8">
        <v>4</v>
      </c>
      <c r="J9" s="8">
        <v>2022</v>
      </c>
      <c r="K9" s="8">
        <v>840</v>
      </c>
      <c r="L9" s="8">
        <v>123194</v>
      </c>
      <c r="M9" s="7">
        <f t="shared" si="1"/>
        <v>6454</v>
      </c>
      <c r="N9" s="7">
        <f t="shared" si="1"/>
        <v>1119250</v>
      </c>
      <c r="O9" s="8">
        <v>5</v>
      </c>
      <c r="P9" s="8">
        <v>2283</v>
      </c>
      <c r="Q9" s="8">
        <v>48</v>
      </c>
      <c r="R9" s="8">
        <v>6150</v>
      </c>
      <c r="S9" s="8">
        <v>65</v>
      </c>
      <c r="T9" s="8">
        <v>19614</v>
      </c>
      <c r="U9" s="8">
        <v>48</v>
      </c>
      <c r="V9" s="8">
        <v>6851</v>
      </c>
      <c r="W9" s="8">
        <v>676</v>
      </c>
      <c r="X9" s="8">
        <v>78716</v>
      </c>
      <c r="Y9" s="7">
        <f t="shared" si="2"/>
        <v>842</v>
      </c>
      <c r="Z9" s="7">
        <f t="shared" si="3"/>
        <v>113614</v>
      </c>
      <c r="AA9" s="12">
        <v>0</v>
      </c>
      <c r="AB9" s="12">
        <v>0</v>
      </c>
      <c r="AC9" s="12">
        <v>238</v>
      </c>
      <c r="AD9" s="12">
        <v>61388</v>
      </c>
      <c r="AE9" s="12">
        <v>131</v>
      </c>
      <c r="AF9" s="12">
        <v>162499</v>
      </c>
      <c r="AG9" s="12">
        <v>0</v>
      </c>
      <c r="AH9" s="12">
        <v>0</v>
      </c>
      <c r="AI9" s="12">
        <v>0</v>
      </c>
      <c r="AJ9" s="12">
        <v>0</v>
      </c>
      <c r="AK9" s="12">
        <v>2548</v>
      </c>
      <c r="AL9" s="12">
        <v>519091</v>
      </c>
      <c r="AM9" s="20">
        <f t="shared" si="4"/>
        <v>10213</v>
      </c>
      <c r="AN9" s="20">
        <f t="shared" si="5"/>
        <v>1975842</v>
      </c>
      <c r="AO9" s="12">
        <v>0</v>
      </c>
      <c r="AP9" s="12">
        <v>0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AY9" s="7">
        <f t="shared" si="6"/>
        <v>0</v>
      </c>
      <c r="AZ9" s="7">
        <f t="shared" si="6"/>
        <v>0</v>
      </c>
      <c r="BA9" s="8">
        <v>0</v>
      </c>
      <c r="BB9" s="8">
        <v>0</v>
      </c>
      <c r="BC9" s="8">
        <v>170</v>
      </c>
      <c r="BD9" s="8">
        <v>248142</v>
      </c>
      <c r="BE9" s="8">
        <v>0</v>
      </c>
      <c r="BF9" s="8">
        <v>0</v>
      </c>
      <c r="BG9" s="8">
        <v>1436</v>
      </c>
      <c r="BH9" s="8">
        <v>218542</v>
      </c>
      <c r="BI9" s="7">
        <f t="shared" si="7"/>
        <v>1606</v>
      </c>
      <c r="BJ9" s="7">
        <f t="shared" si="7"/>
        <v>466684</v>
      </c>
      <c r="BK9" s="7">
        <f t="shared" si="8"/>
        <v>11819</v>
      </c>
      <c r="BL9" s="7">
        <f t="shared" si="8"/>
        <v>2442526</v>
      </c>
    </row>
    <row r="10" spans="1:64" ht="20.25">
      <c r="A10" s="14">
        <v>4</v>
      </c>
      <c r="B10" s="15" t="s">
        <v>46</v>
      </c>
      <c r="C10" s="9">
        <v>36767</v>
      </c>
      <c r="D10" s="9">
        <v>6493794</v>
      </c>
      <c r="E10" s="9">
        <v>25074</v>
      </c>
      <c r="F10" s="9">
        <v>3752719</v>
      </c>
      <c r="G10" s="19">
        <f t="shared" si="0"/>
        <v>61841</v>
      </c>
      <c r="H10" s="19">
        <f t="shared" si="0"/>
        <v>10246513</v>
      </c>
      <c r="I10" s="9">
        <v>99</v>
      </c>
      <c r="J10" s="9">
        <v>23121</v>
      </c>
      <c r="K10" s="9">
        <v>4895</v>
      </c>
      <c r="L10" s="9">
        <v>669500</v>
      </c>
      <c r="M10" s="7">
        <f t="shared" si="1"/>
        <v>66835</v>
      </c>
      <c r="N10" s="7">
        <f t="shared" si="1"/>
        <v>10939134</v>
      </c>
      <c r="O10" s="9">
        <v>191</v>
      </c>
      <c r="P10" s="9">
        <v>58205</v>
      </c>
      <c r="Q10" s="9">
        <v>390</v>
      </c>
      <c r="R10" s="9">
        <v>200234</v>
      </c>
      <c r="S10" s="9">
        <v>1925</v>
      </c>
      <c r="T10" s="9">
        <v>501672</v>
      </c>
      <c r="U10" s="9">
        <v>644</v>
      </c>
      <c r="V10" s="9">
        <v>134868</v>
      </c>
      <c r="W10" s="9">
        <v>4965</v>
      </c>
      <c r="X10" s="9">
        <v>712046</v>
      </c>
      <c r="Y10" s="7">
        <f t="shared" si="2"/>
        <v>8115</v>
      </c>
      <c r="Z10" s="7">
        <f t="shared" si="3"/>
        <v>1607025</v>
      </c>
      <c r="AA10" s="12">
        <v>0</v>
      </c>
      <c r="AB10" s="12">
        <v>0</v>
      </c>
      <c r="AC10" s="12">
        <v>1149</v>
      </c>
      <c r="AD10" s="12">
        <v>500160</v>
      </c>
      <c r="AE10" s="12">
        <v>2118</v>
      </c>
      <c r="AF10" s="12">
        <v>2002454</v>
      </c>
      <c r="AG10" s="12">
        <v>0</v>
      </c>
      <c r="AH10" s="12">
        <v>0</v>
      </c>
      <c r="AI10" s="12">
        <v>0</v>
      </c>
      <c r="AJ10" s="12">
        <v>0</v>
      </c>
      <c r="AK10" s="12">
        <v>11012</v>
      </c>
      <c r="AL10" s="12">
        <v>3349136</v>
      </c>
      <c r="AM10" s="20">
        <f t="shared" si="4"/>
        <v>89229</v>
      </c>
      <c r="AN10" s="20">
        <f t="shared" si="5"/>
        <v>18397909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7">
        <f t="shared" si="6"/>
        <v>0</v>
      </c>
      <c r="AZ10" s="7">
        <f t="shared" si="6"/>
        <v>0</v>
      </c>
      <c r="BA10" s="9">
        <v>0</v>
      </c>
      <c r="BB10" s="9">
        <v>0</v>
      </c>
      <c r="BC10" s="9">
        <v>634</v>
      </c>
      <c r="BD10" s="9">
        <v>410072</v>
      </c>
      <c r="BE10" s="9">
        <v>0</v>
      </c>
      <c r="BF10" s="9">
        <v>0</v>
      </c>
      <c r="BG10" s="9">
        <v>11353</v>
      </c>
      <c r="BH10" s="9">
        <v>1960223</v>
      </c>
      <c r="BI10" s="7">
        <f t="shared" si="7"/>
        <v>11987</v>
      </c>
      <c r="BJ10" s="7">
        <f t="shared" si="7"/>
        <v>2370295</v>
      </c>
      <c r="BK10" s="7">
        <f t="shared" si="8"/>
        <v>101216</v>
      </c>
      <c r="BL10" s="7">
        <f t="shared" si="8"/>
        <v>20768204</v>
      </c>
    </row>
    <row r="11" spans="1:64" ht="20.25">
      <c r="A11" s="14">
        <v>5</v>
      </c>
      <c r="B11" s="15" t="s">
        <v>47</v>
      </c>
      <c r="C11" s="8">
        <v>5614</v>
      </c>
      <c r="D11" s="8">
        <v>734572</v>
      </c>
      <c r="E11" s="8">
        <v>1772</v>
      </c>
      <c r="F11" s="8">
        <v>215980</v>
      </c>
      <c r="G11" s="19">
        <f t="shared" si="0"/>
        <v>7386</v>
      </c>
      <c r="H11" s="19">
        <f t="shared" si="0"/>
        <v>950552</v>
      </c>
      <c r="I11" s="8">
        <v>8</v>
      </c>
      <c r="J11" s="8">
        <v>3232</v>
      </c>
      <c r="K11" s="8">
        <v>905</v>
      </c>
      <c r="L11" s="8">
        <v>110225</v>
      </c>
      <c r="M11" s="7">
        <f t="shared" si="1"/>
        <v>8299</v>
      </c>
      <c r="N11" s="7">
        <f t="shared" si="1"/>
        <v>1064009</v>
      </c>
      <c r="O11" s="8">
        <v>172</v>
      </c>
      <c r="P11" s="8">
        <v>23361</v>
      </c>
      <c r="Q11" s="8">
        <v>0</v>
      </c>
      <c r="R11" s="8">
        <v>0</v>
      </c>
      <c r="S11" s="8">
        <v>115</v>
      </c>
      <c r="T11" s="8">
        <v>28074</v>
      </c>
      <c r="U11" s="8">
        <v>110</v>
      </c>
      <c r="V11" s="8">
        <v>10465</v>
      </c>
      <c r="W11" s="8">
        <v>207</v>
      </c>
      <c r="X11" s="8">
        <v>37028</v>
      </c>
      <c r="Y11" s="7">
        <f t="shared" si="2"/>
        <v>604</v>
      </c>
      <c r="Z11" s="7">
        <f t="shared" si="3"/>
        <v>98928</v>
      </c>
      <c r="AA11" s="12">
        <v>0</v>
      </c>
      <c r="AB11" s="12">
        <v>0</v>
      </c>
      <c r="AC11" s="12">
        <v>174</v>
      </c>
      <c r="AD11" s="12">
        <v>63275</v>
      </c>
      <c r="AE11" s="12">
        <v>271</v>
      </c>
      <c r="AF11" s="12">
        <v>172451</v>
      </c>
      <c r="AG11" s="12">
        <v>0</v>
      </c>
      <c r="AH11" s="12">
        <v>0</v>
      </c>
      <c r="AI11" s="12">
        <v>0</v>
      </c>
      <c r="AJ11" s="12">
        <v>0</v>
      </c>
      <c r="AK11" s="12">
        <v>1225</v>
      </c>
      <c r="AL11" s="12">
        <v>249184</v>
      </c>
      <c r="AM11" s="20">
        <f t="shared" si="4"/>
        <v>10573</v>
      </c>
      <c r="AN11" s="20">
        <f t="shared" si="5"/>
        <v>1647847</v>
      </c>
      <c r="AO11" s="12">
        <v>0</v>
      </c>
      <c r="AP11" s="12">
        <v>0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7">
        <f t="shared" si="6"/>
        <v>0</v>
      </c>
      <c r="AZ11" s="7">
        <f t="shared" si="6"/>
        <v>0</v>
      </c>
      <c r="BA11" s="8">
        <v>0</v>
      </c>
      <c r="BB11" s="8">
        <v>0</v>
      </c>
      <c r="BC11" s="8">
        <v>50</v>
      </c>
      <c r="BD11" s="8">
        <v>18493</v>
      </c>
      <c r="BE11" s="8">
        <v>0</v>
      </c>
      <c r="BF11" s="8">
        <v>0</v>
      </c>
      <c r="BG11" s="8">
        <v>298</v>
      </c>
      <c r="BH11" s="8">
        <v>53777</v>
      </c>
      <c r="BI11" s="7">
        <f t="shared" si="7"/>
        <v>348</v>
      </c>
      <c r="BJ11" s="7">
        <f t="shared" si="7"/>
        <v>72270</v>
      </c>
      <c r="BK11" s="7">
        <f t="shared" si="8"/>
        <v>10921</v>
      </c>
      <c r="BL11" s="7">
        <f t="shared" si="8"/>
        <v>1720117</v>
      </c>
    </row>
    <row r="12" spans="1:64" ht="20.25">
      <c r="A12" s="14">
        <v>6</v>
      </c>
      <c r="B12" s="15" t="s">
        <v>48</v>
      </c>
      <c r="C12" s="8">
        <v>50</v>
      </c>
      <c r="D12" s="8">
        <v>16856</v>
      </c>
      <c r="E12" s="8">
        <v>16</v>
      </c>
      <c r="F12" s="8">
        <v>12494</v>
      </c>
      <c r="G12" s="19">
        <f t="shared" si="0"/>
        <v>66</v>
      </c>
      <c r="H12" s="19">
        <f t="shared" si="0"/>
        <v>29350</v>
      </c>
      <c r="I12" s="8">
        <v>0</v>
      </c>
      <c r="J12" s="8">
        <v>0</v>
      </c>
      <c r="K12" s="8">
        <v>32</v>
      </c>
      <c r="L12" s="8">
        <v>6410</v>
      </c>
      <c r="M12" s="7">
        <f t="shared" si="1"/>
        <v>98</v>
      </c>
      <c r="N12" s="7">
        <f t="shared" si="1"/>
        <v>35760</v>
      </c>
      <c r="O12" s="8">
        <v>0</v>
      </c>
      <c r="P12" s="8">
        <v>0</v>
      </c>
      <c r="Q12" s="8">
        <v>0</v>
      </c>
      <c r="R12" s="8">
        <v>0</v>
      </c>
      <c r="S12" s="8">
        <v>20</v>
      </c>
      <c r="T12" s="8">
        <v>32184</v>
      </c>
      <c r="U12" s="8">
        <v>0</v>
      </c>
      <c r="V12" s="8">
        <v>0</v>
      </c>
      <c r="W12" s="8">
        <v>30</v>
      </c>
      <c r="X12" s="8">
        <v>32185</v>
      </c>
      <c r="Y12" s="7">
        <f t="shared" si="2"/>
        <v>50</v>
      </c>
      <c r="Z12" s="7">
        <f t="shared" si="3"/>
        <v>64369</v>
      </c>
      <c r="AA12" s="12">
        <v>0</v>
      </c>
      <c r="AB12" s="12">
        <v>0</v>
      </c>
      <c r="AC12" s="12">
        <v>10</v>
      </c>
      <c r="AD12" s="12">
        <v>27762</v>
      </c>
      <c r="AE12" s="12">
        <v>18</v>
      </c>
      <c r="AF12" s="12">
        <v>37012</v>
      </c>
      <c r="AG12" s="12">
        <v>0</v>
      </c>
      <c r="AH12" s="12">
        <v>0</v>
      </c>
      <c r="AI12" s="12">
        <v>0</v>
      </c>
      <c r="AJ12" s="12">
        <v>0</v>
      </c>
      <c r="AK12" s="12">
        <v>30</v>
      </c>
      <c r="AL12" s="12">
        <v>55533</v>
      </c>
      <c r="AM12" s="20">
        <f t="shared" si="4"/>
        <v>206</v>
      </c>
      <c r="AN12" s="20">
        <f t="shared" si="5"/>
        <v>220436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7">
        <f t="shared" si="6"/>
        <v>0</v>
      </c>
      <c r="AZ12" s="7">
        <f t="shared" si="6"/>
        <v>0</v>
      </c>
      <c r="BA12" s="8">
        <v>0</v>
      </c>
      <c r="BB12" s="8">
        <v>0</v>
      </c>
      <c r="BC12" s="8">
        <v>0</v>
      </c>
      <c r="BD12" s="8">
        <v>0</v>
      </c>
      <c r="BE12" s="8">
        <v>0</v>
      </c>
      <c r="BF12" s="8">
        <v>0</v>
      </c>
      <c r="BG12" s="8">
        <v>100</v>
      </c>
      <c r="BH12" s="8">
        <v>78233</v>
      </c>
      <c r="BI12" s="7">
        <f t="shared" si="7"/>
        <v>100</v>
      </c>
      <c r="BJ12" s="7">
        <f t="shared" si="7"/>
        <v>78233</v>
      </c>
      <c r="BK12" s="7">
        <f t="shared" si="8"/>
        <v>306</v>
      </c>
      <c r="BL12" s="7">
        <f t="shared" si="8"/>
        <v>298669</v>
      </c>
    </row>
    <row r="13" spans="1:64" ht="20.25">
      <c r="A13" s="14">
        <v>7</v>
      </c>
      <c r="B13" s="15" t="s">
        <v>49</v>
      </c>
      <c r="C13" s="8">
        <v>50</v>
      </c>
      <c r="D13" s="8">
        <v>3032</v>
      </c>
      <c r="E13" s="8">
        <v>0</v>
      </c>
      <c r="F13" s="8">
        <v>0</v>
      </c>
      <c r="G13" s="19">
        <f t="shared" si="0"/>
        <v>50</v>
      </c>
      <c r="H13" s="19">
        <f t="shared" si="0"/>
        <v>3032</v>
      </c>
      <c r="I13" s="8">
        <v>0</v>
      </c>
      <c r="J13" s="8">
        <v>0</v>
      </c>
      <c r="K13" s="8">
        <v>0</v>
      </c>
      <c r="L13" s="8">
        <v>0</v>
      </c>
      <c r="M13" s="7">
        <f t="shared" si="1"/>
        <v>50</v>
      </c>
      <c r="N13" s="7">
        <f t="shared" si="1"/>
        <v>3032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7">
        <f t="shared" si="2"/>
        <v>0</v>
      </c>
      <c r="Z13" s="7">
        <f t="shared" si="3"/>
        <v>0</v>
      </c>
      <c r="AA13" s="12">
        <v>0</v>
      </c>
      <c r="AB13" s="12">
        <v>0</v>
      </c>
      <c r="AC13" s="12">
        <v>10</v>
      </c>
      <c r="AD13" s="12">
        <v>4038</v>
      </c>
      <c r="AE13" s="12">
        <v>15</v>
      </c>
      <c r="AF13" s="12">
        <v>28248</v>
      </c>
      <c r="AG13" s="12">
        <v>0</v>
      </c>
      <c r="AH13" s="12">
        <v>0</v>
      </c>
      <c r="AI13" s="12">
        <v>0</v>
      </c>
      <c r="AJ13" s="12">
        <v>0</v>
      </c>
      <c r="AK13" s="12">
        <v>28</v>
      </c>
      <c r="AL13" s="12">
        <v>8081</v>
      </c>
      <c r="AM13" s="20">
        <f t="shared" si="4"/>
        <v>103</v>
      </c>
      <c r="AN13" s="20">
        <f t="shared" si="5"/>
        <v>43399</v>
      </c>
      <c r="AO13" s="12">
        <v>0</v>
      </c>
      <c r="AP13" s="12">
        <v>0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7">
        <f t="shared" si="6"/>
        <v>0</v>
      </c>
      <c r="AZ13" s="7">
        <f t="shared" si="6"/>
        <v>0</v>
      </c>
      <c r="BA13" s="8">
        <v>0</v>
      </c>
      <c r="BB13" s="8">
        <v>0</v>
      </c>
      <c r="BC13" s="8">
        <v>0</v>
      </c>
      <c r="BD13" s="8">
        <v>0</v>
      </c>
      <c r="BE13" s="8">
        <v>0</v>
      </c>
      <c r="BF13" s="8">
        <v>0</v>
      </c>
      <c r="BG13" s="8">
        <v>10</v>
      </c>
      <c r="BH13" s="8">
        <v>3030</v>
      </c>
      <c r="BI13" s="7">
        <f t="shared" si="7"/>
        <v>10</v>
      </c>
      <c r="BJ13" s="7">
        <f t="shared" si="7"/>
        <v>3030</v>
      </c>
      <c r="BK13" s="7">
        <f t="shared" si="8"/>
        <v>113</v>
      </c>
      <c r="BL13" s="7">
        <f t="shared" si="8"/>
        <v>46429</v>
      </c>
    </row>
    <row r="14" spans="1:64" ht="20.25">
      <c r="A14" s="14">
        <v>8</v>
      </c>
      <c r="B14" s="15" t="s">
        <v>50</v>
      </c>
      <c r="C14" s="8">
        <v>2055</v>
      </c>
      <c r="D14" s="8">
        <v>47777</v>
      </c>
      <c r="E14" s="8">
        <v>0</v>
      </c>
      <c r="F14" s="8">
        <v>0</v>
      </c>
      <c r="G14" s="19">
        <f t="shared" si="0"/>
        <v>2055</v>
      </c>
      <c r="H14" s="19">
        <f t="shared" si="0"/>
        <v>47777</v>
      </c>
      <c r="I14" s="8">
        <v>0</v>
      </c>
      <c r="J14" s="8">
        <v>0</v>
      </c>
      <c r="K14" s="8">
        <v>0</v>
      </c>
      <c r="L14" s="8">
        <v>0</v>
      </c>
      <c r="M14" s="7">
        <f t="shared" si="1"/>
        <v>2055</v>
      </c>
      <c r="N14" s="7">
        <f t="shared" si="1"/>
        <v>47777</v>
      </c>
      <c r="O14" s="8">
        <v>0</v>
      </c>
      <c r="P14" s="8">
        <v>0</v>
      </c>
      <c r="Q14" s="8">
        <v>0</v>
      </c>
      <c r="R14" s="8">
        <v>0</v>
      </c>
      <c r="S14" s="8">
        <v>13</v>
      </c>
      <c r="T14" s="8">
        <v>17550</v>
      </c>
      <c r="U14" s="8">
        <v>0</v>
      </c>
      <c r="V14" s="8">
        <v>0</v>
      </c>
      <c r="W14" s="8">
        <v>496</v>
      </c>
      <c r="X14" s="8">
        <v>5456</v>
      </c>
      <c r="Y14" s="7">
        <f t="shared" si="2"/>
        <v>509</v>
      </c>
      <c r="Z14" s="7">
        <f t="shared" si="3"/>
        <v>23006</v>
      </c>
      <c r="AA14" s="12">
        <v>0</v>
      </c>
      <c r="AB14" s="12">
        <v>0</v>
      </c>
      <c r="AC14" s="12">
        <v>5</v>
      </c>
      <c r="AD14" s="12">
        <v>3788</v>
      </c>
      <c r="AE14" s="12">
        <v>20</v>
      </c>
      <c r="AF14" s="12">
        <v>40352</v>
      </c>
      <c r="AG14" s="12">
        <v>0</v>
      </c>
      <c r="AH14" s="12">
        <v>0</v>
      </c>
      <c r="AI14" s="12">
        <v>0</v>
      </c>
      <c r="AJ14" s="12">
        <v>0</v>
      </c>
      <c r="AK14" s="12">
        <v>548</v>
      </c>
      <c r="AL14" s="12">
        <v>61774</v>
      </c>
      <c r="AM14" s="20">
        <f t="shared" si="4"/>
        <v>3137</v>
      </c>
      <c r="AN14" s="20">
        <f t="shared" si="5"/>
        <v>176697</v>
      </c>
      <c r="AO14" s="12">
        <v>0</v>
      </c>
      <c r="AP14" s="12">
        <v>0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7">
        <f t="shared" si="6"/>
        <v>0</v>
      </c>
      <c r="AZ14" s="7">
        <f t="shared" si="6"/>
        <v>0</v>
      </c>
      <c r="BA14" s="8">
        <v>0</v>
      </c>
      <c r="BB14" s="8">
        <v>0</v>
      </c>
      <c r="BC14" s="8">
        <v>0</v>
      </c>
      <c r="BD14" s="8">
        <v>0</v>
      </c>
      <c r="BE14" s="8">
        <v>0</v>
      </c>
      <c r="BF14" s="8">
        <v>0</v>
      </c>
      <c r="BG14" s="8">
        <v>1055</v>
      </c>
      <c r="BH14" s="8">
        <v>45333</v>
      </c>
      <c r="BI14" s="7">
        <f t="shared" si="7"/>
        <v>1055</v>
      </c>
      <c r="BJ14" s="7">
        <f t="shared" si="7"/>
        <v>45333</v>
      </c>
      <c r="BK14" s="7">
        <f t="shared" si="8"/>
        <v>4192</v>
      </c>
      <c r="BL14" s="7">
        <f t="shared" si="8"/>
        <v>222030</v>
      </c>
    </row>
    <row r="15" spans="1:64" ht="20.25">
      <c r="A15" s="14">
        <v>9</v>
      </c>
      <c r="B15" s="15" t="s">
        <v>51</v>
      </c>
      <c r="C15" s="8">
        <v>62</v>
      </c>
      <c r="D15" s="8">
        <v>21408</v>
      </c>
      <c r="E15" s="8">
        <v>24</v>
      </c>
      <c r="F15" s="8">
        <v>8884</v>
      </c>
      <c r="G15" s="19">
        <f t="shared" si="0"/>
        <v>86</v>
      </c>
      <c r="H15" s="19">
        <f t="shared" si="0"/>
        <v>30292</v>
      </c>
      <c r="I15" s="8">
        <v>0</v>
      </c>
      <c r="J15" s="8">
        <v>0</v>
      </c>
      <c r="K15" s="8">
        <v>40</v>
      </c>
      <c r="L15" s="8">
        <v>14744</v>
      </c>
      <c r="M15" s="7">
        <f t="shared" si="1"/>
        <v>126</v>
      </c>
      <c r="N15" s="7">
        <f t="shared" si="1"/>
        <v>45036</v>
      </c>
      <c r="O15" s="8">
        <v>16</v>
      </c>
      <c r="P15" s="8">
        <v>5616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40</v>
      </c>
      <c r="X15" s="8">
        <v>10884</v>
      </c>
      <c r="Y15" s="7">
        <f t="shared" si="2"/>
        <v>56</v>
      </c>
      <c r="Z15" s="7">
        <f t="shared" si="3"/>
        <v>16500</v>
      </c>
      <c r="AA15" s="12">
        <v>0</v>
      </c>
      <c r="AB15" s="12">
        <v>0</v>
      </c>
      <c r="AC15" s="12">
        <v>80</v>
      </c>
      <c r="AD15" s="12">
        <v>64568</v>
      </c>
      <c r="AE15" s="12">
        <v>40</v>
      </c>
      <c r="AF15" s="12">
        <v>161384</v>
      </c>
      <c r="AG15" s="12">
        <v>0</v>
      </c>
      <c r="AH15" s="12">
        <v>0</v>
      </c>
      <c r="AI15" s="12">
        <v>0</v>
      </c>
      <c r="AJ15" s="12">
        <v>0</v>
      </c>
      <c r="AK15" s="12">
        <v>210</v>
      </c>
      <c r="AL15" s="12">
        <v>76942</v>
      </c>
      <c r="AM15" s="20">
        <f t="shared" si="4"/>
        <v>512</v>
      </c>
      <c r="AN15" s="20">
        <f t="shared" si="5"/>
        <v>364430</v>
      </c>
      <c r="AO15" s="12">
        <v>0</v>
      </c>
      <c r="AP15" s="12">
        <v>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7">
        <f t="shared" si="6"/>
        <v>0</v>
      </c>
      <c r="AZ15" s="7">
        <f t="shared" si="6"/>
        <v>0</v>
      </c>
      <c r="BA15" s="8">
        <v>0</v>
      </c>
      <c r="BB15" s="8">
        <v>0</v>
      </c>
      <c r="BC15" s="8">
        <v>6</v>
      </c>
      <c r="BD15" s="8">
        <v>30270</v>
      </c>
      <c r="BE15" s="8">
        <v>0</v>
      </c>
      <c r="BF15" s="8">
        <v>0</v>
      </c>
      <c r="BG15" s="8">
        <v>14</v>
      </c>
      <c r="BH15" s="8">
        <v>21196</v>
      </c>
      <c r="BI15" s="7">
        <f t="shared" si="7"/>
        <v>20</v>
      </c>
      <c r="BJ15" s="7">
        <f t="shared" si="7"/>
        <v>51466</v>
      </c>
      <c r="BK15" s="7">
        <f t="shared" si="8"/>
        <v>532</v>
      </c>
      <c r="BL15" s="7">
        <f t="shared" si="8"/>
        <v>415896</v>
      </c>
    </row>
    <row r="16" spans="1:64" ht="20.25">
      <c r="A16" s="14">
        <v>10</v>
      </c>
      <c r="B16" s="15" t="s">
        <v>52</v>
      </c>
      <c r="C16" s="8">
        <v>60</v>
      </c>
      <c r="D16" s="8">
        <v>40352</v>
      </c>
      <c r="E16" s="8">
        <v>0</v>
      </c>
      <c r="F16" s="8">
        <v>0</v>
      </c>
      <c r="G16" s="19">
        <f t="shared" si="0"/>
        <v>60</v>
      </c>
      <c r="H16" s="19">
        <f t="shared" si="0"/>
        <v>40352</v>
      </c>
      <c r="I16" s="8">
        <v>0</v>
      </c>
      <c r="J16" s="8">
        <v>0</v>
      </c>
      <c r="K16" s="8">
        <v>0</v>
      </c>
      <c r="L16" s="8">
        <v>0</v>
      </c>
      <c r="M16" s="7">
        <f t="shared" si="1"/>
        <v>60</v>
      </c>
      <c r="N16" s="7">
        <f t="shared" si="1"/>
        <v>40352</v>
      </c>
      <c r="O16" s="8">
        <v>0</v>
      </c>
      <c r="P16" s="8">
        <v>0</v>
      </c>
      <c r="Q16" s="8">
        <v>0</v>
      </c>
      <c r="R16" s="8">
        <v>0</v>
      </c>
      <c r="S16" s="8">
        <v>4</v>
      </c>
      <c r="T16" s="8">
        <v>8780</v>
      </c>
      <c r="U16" s="8">
        <v>0</v>
      </c>
      <c r="V16" s="8">
        <v>0</v>
      </c>
      <c r="W16" s="8">
        <v>0</v>
      </c>
      <c r="X16" s="8">
        <v>0</v>
      </c>
      <c r="Y16" s="7">
        <f t="shared" si="2"/>
        <v>4</v>
      </c>
      <c r="Z16" s="7">
        <f t="shared" si="3"/>
        <v>8780</v>
      </c>
      <c r="AA16" s="12">
        <v>0</v>
      </c>
      <c r="AB16" s="12">
        <v>0</v>
      </c>
      <c r="AC16" s="12">
        <v>4</v>
      </c>
      <c r="AD16" s="12">
        <v>3685</v>
      </c>
      <c r="AE16" s="12">
        <v>12</v>
      </c>
      <c r="AF16" s="12">
        <v>30268</v>
      </c>
      <c r="AG16" s="12">
        <v>0</v>
      </c>
      <c r="AH16" s="12">
        <v>0</v>
      </c>
      <c r="AI16" s="12">
        <v>0</v>
      </c>
      <c r="AJ16" s="12">
        <v>0</v>
      </c>
      <c r="AK16" s="12">
        <v>24</v>
      </c>
      <c r="AL16" s="12">
        <v>17199</v>
      </c>
      <c r="AM16" s="20">
        <f t="shared" si="4"/>
        <v>104</v>
      </c>
      <c r="AN16" s="20">
        <f t="shared" si="5"/>
        <v>100284</v>
      </c>
      <c r="AO16" s="12">
        <v>0</v>
      </c>
      <c r="AP16" s="12">
        <v>0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7">
        <f t="shared" si="6"/>
        <v>0</v>
      </c>
      <c r="AZ16" s="7">
        <f t="shared" si="6"/>
        <v>0</v>
      </c>
      <c r="BA16" s="8">
        <v>0</v>
      </c>
      <c r="BB16" s="8">
        <v>0</v>
      </c>
      <c r="BC16" s="8">
        <v>4</v>
      </c>
      <c r="BD16" s="8">
        <v>20180</v>
      </c>
      <c r="BE16" s="8">
        <v>0</v>
      </c>
      <c r="BF16" s="8">
        <v>0</v>
      </c>
      <c r="BG16" s="8">
        <v>12</v>
      </c>
      <c r="BH16" s="8">
        <v>12108</v>
      </c>
      <c r="BI16" s="7">
        <f t="shared" si="7"/>
        <v>16</v>
      </c>
      <c r="BJ16" s="7">
        <f t="shared" si="7"/>
        <v>32288</v>
      </c>
      <c r="BK16" s="7">
        <f t="shared" si="8"/>
        <v>120</v>
      </c>
      <c r="BL16" s="7">
        <f t="shared" si="8"/>
        <v>132572</v>
      </c>
    </row>
    <row r="17" spans="1:64" ht="20.25">
      <c r="A17" s="14">
        <v>11</v>
      </c>
      <c r="B17" s="15" t="s">
        <v>53</v>
      </c>
      <c r="C17" s="8">
        <v>0</v>
      </c>
      <c r="D17" s="8">
        <v>0</v>
      </c>
      <c r="E17" s="8">
        <v>22</v>
      </c>
      <c r="F17" s="8">
        <v>5455</v>
      </c>
      <c r="G17" s="19">
        <f t="shared" si="0"/>
        <v>22</v>
      </c>
      <c r="H17" s="19">
        <f t="shared" si="0"/>
        <v>5455</v>
      </c>
      <c r="I17" s="8">
        <v>0</v>
      </c>
      <c r="J17" s="8">
        <v>0</v>
      </c>
      <c r="K17" s="8">
        <v>0</v>
      </c>
      <c r="L17" s="8">
        <v>0</v>
      </c>
      <c r="M17" s="7">
        <f t="shared" si="1"/>
        <v>22</v>
      </c>
      <c r="N17" s="7">
        <f t="shared" si="1"/>
        <v>5455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7">
        <f t="shared" si="2"/>
        <v>0</v>
      </c>
      <c r="Z17" s="7">
        <f t="shared" si="3"/>
        <v>0</v>
      </c>
      <c r="AA17" s="12">
        <v>0</v>
      </c>
      <c r="AB17" s="12">
        <v>0</v>
      </c>
      <c r="AC17" s="12">
        <v>47</v>
      </c>
      <c r="AD17" s="12">
        <v>12722</v>
      </c>
      <c r="AE17" s="12">
        <v>70</v>
      </c>
      <c r="AF17" s="12">
        <v>29762</v>
      </c>
      <c r="AG17" s="12">
        <v>0</v>
      </c>
      <c r="AH17" s="12">
        <v>0</v>
      </c>
      <c r="AI17" s="12">
        <v>0</v>
      </c>
      <c r="AJ17" s="12">
        <v>0</v>
      </c>
      <c r="AK17" s="12">
        <v>52</v>
      </c>
      <c r="AL17" s="12">
        <v>22261</v>
      </c>
      <c r="AM17" s="20">
        <f t="shared" si="4"/>
        <v>191</v>
      </c>
      <c r="AN17" s="20">
        <f t="shared" si="5"/>
        <v>70200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7">
        <f t="shared" si="6"/>
        <v>0</v>
      </c>
      <c r="AZ17" s="7">
        <f t="shared" si="6"/>
        <v>0</v>
      </c>
      <c r="BA17" s="8">
        <v>0</v>
      </c>
      <c r="BB17" s="8">
        <v>0</v>
      </c>
      <c r="BC17" s="8">
        <v>6</v>
      </c>
      <c r="BD17" s="8">
        <v>30268</v>
      </c>
      <c r="BE17" s="8">
        <v>0</v>
      </c>
      <c r="BF17" s="8">
        <v>0</v>
      </c>
      <c r="BG17" s="8">
        <v>30</v>
      </c>
      <c r="BH17" s="8">
        <v>43984</v>
      </c>
      <c r="BI17" s="7">
        <f t="shared" si="7"/>
        <v>36</v>
      </c>
      <c r="BJ17" s="7">
        <f t="shared" si="7"/>
        <v>74252</v>
      </c>
      <c r="BK17" s="7">
        <f t="shared" si="8"/>
        <v>227</v>
      </c>
      <c r="BL17" s="7">
        <f t="shared" si="8"/>
        <v>144452</v>
      </c>
    </row>
    <row r="18" spans="1:64" ht="20.25">
      <c r="A18" s="14">
        <v>12</v>
      </c>
      <c r="B18" s="15" t="s">
        <v>54</v>
      </c>
      <c r="C18" s="8">
        <v>92</v>
      </c>
      <c r="D18" s="8">
        <v>9900</v>
      </c>
      <c r="E18" s="8">
        <v>72</v>
      </c>
      <c r="F18" s="8">
        <v>21804</v>
      </c>
      <c r="G18" s="19">
        <f t="shared" si="0"/>
        <v>164</v>
      </c>
      <c r="H18" s="19">
        <f t="shared" si="0"/>
        <v>31704</v>
      </c>
      <c r="I18" s="8">
        <v>0</v>
      </c>
      <c r="J18" s="8">
        <v>0</v>
      </c>
      <c r="K18" s="8">
        <v>29</v>
      </c>
      <c r="L18" s="8">
        <v>4553</v>
      </c>
      <c r="M18" s="7">
        <f t="shared" si="1"/>
        <v>193</v>
      </c>
      <c r="N18" s="7">
        <f t="shared" si="1"/>
        <v>36257</v>
      </c>
      <c r="O18" s="8">
        <v>0</v>
      </c>
      <c r="P18" s="8">
        <v>0</v>
      </c>
      <c r="Q18" s="8">
        <v>0</v>
      </c>
      <c r="R18" s="8">
        <v>0</v>
      </c>
      <c r="S18" s="8">
        <v>16</v>
      </c>
      <c r="T18" s="8">
        <v>14036</v>
      </c>
      <c r="U18" s="8">
        <v>0</v>
      </c>
      <c r="V18" s="8">
        <v>0</v>
      </c>
      <c r="W18" s="8">
        <v>0</v>
      </c>
      <c r="X18" s="8">
        <v>0</v>
      </c>
      <c r="Y18" s="7">
        <f t="shared" si="2"/>
        <v>16</v>
      </c>
      <c r="Z18" s="7">
        <f t="shared" si="3"/>
        <v>14036</v>
      </c>
      <c r="AA18" s="12">
        <v>0</v>
      </c>
      <c r="AB18" s="12">
        <v>0</v>
      </c>
      <c r="AC18" s="12">
        <v>0</v>
      </c>
      <c r="AD18" s="12">
        <v>0</v>
      </c>
      <c r="AE18" s="12">
        <v>20</v>
      </c>
      <c r="AF18" s="12">
        <v>48420</v>
      </c>
      <c r="AG18" s="12">
        <v>0</v>
      </c>
      <c r="AH18" s="12">
        <v>0</v>
      </c>
      <c r="AI18" s="12">
        <v>0</v>
      </c>
      <c r="AJ18" s="12">
        <v>0</v>
      </c>
      <c r="AK18" s="12">
        <v>128</v>
      </c>
      <c r="AL18" s="12">
        <v>33512</v>
      </c>
      <c r="AM18" s="20">
        <f t="shared" si="4"/>
        <v>357</v>
      </c>
      <c r="AN18" s="20">
        <f t="shared" si="5"/>
        <v>132225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7">
        <f t="shared" si="6"/>
        <v>0</v>
      </c>
      <c r="AZ18" s="7">
        <f t="shared" si="6"/>
        <v>0</v>
      </c>
      <c r="BA18" s="8">
        <v>0</v>
      </c>
      <c r="BB18" s="8">
        <v>0</v>
      </c>
      <c r="BC18" s="8">
        <v>0</v>
      </c>
      <c r="BD18" s="8">
        <v>0</v>
      </c>
      <c r="BE18" s="8">
        <v>0</v>
      </c>
      <c r="BF18" s="8">
        <v>0</v>
      </c>
      <c r="BG18" s="8">
        <v>28</v>
      </c>
      <c r="BH18" s="8">
        <v>5656</v>
      </c>
      <c r="BI18" s="7">
        <f t="shared" si="7"/>
        <v>28</v>
      </c>
      <c r="BJ18" s="7">
        <f t="shared" si="7"/>
        <v>5656</v>
      </c>
      <c r="BK18" s="7">
        <f t="shared" si="8"/>
        <v>385</v>
      </c>
      <c r="BL18" s="7">
        <f t="shared" si="8"/>
        <v>137881</v>
      </c>
    </row>
    <row r="19" spans="1:64" ht="20.25">
      <c r="A19" s="14">
        <v>13</v>
      </c>
      <c r="B19" s="15" t="s">
        <v>55</v>
      </c>
      <c r="C19" s="8">
        <v>600</v>
      </c>
      <c r="D19" s="8">
        <v>92550</v>
      </c>
      <c r="E19" s="8">
        <v>31</v>
      </c>
      <c r="F19" s="8">
        <v>9862</v>
      </c>
      <c r="G19" s="19">
        <f t="shared" si="0"/>
        <v>631</v>
      </c>
      <c r="H19" s="19">
        <f t="shared" si="0"/>
        <v>102412</v>
      </c>
      <c r="I19" s="8">
        <v>0</v>
      </c>
      <c r="J19" s="8">
        <v>0</v>
      </c>
      <c r="K19" s="8">
        <v>0</v>
      </c>
      <c r="L19" s="8">
        <v>0</v>
      </c>
      <c r="M19" s="7">
        <f t="shared" si="1"/>
        <v>631</v>
      </c>
      <c r="N19" s="7">
        <f t="shared" si="1"/>
        <v>102412</v>
      </c>
      <c r="O19" s="8">
        <v>0</v>
      </c>
      <c r="P19" s="8">
        <v>0</v>
      </c>
      <c r="Q19" s="8">
        <v>0</v>
      </c>
      <c r="R19" s="8">
        <v>0</v>
      </c>
      <c r="S19" s="8">
        <v>5</v>
      </c>
      <c r="T19" s="8">
        <v>8048</v>
      </c>
      <c r="U19" s="8">
        <v>0</v>
      </c>
      <c r="V19" s="8">
        <v>0</v>
      </c>
      <c r="W19" s="8">
        <v>0</v>
      </c>
      <c r="X19" s="8">
        <v>0</v>
      </c>
      <c r="Y19" s="7">
        <f t="shared" si="2"/>
        <v>5</v>
      </c>
      <c r="Z19" s="7">
        <f t="shared" si="3"/>
        <v>8048</v>
      </c>
      <c r="AA19" s="12">
        <v>0</v>
      </c>
      <c r="AB19" s="12">
        <v>0</v>
      </c>
      <c r="AC19" s="12">
        <v>0</v>
      </c>
      <c r="AD19" s="12">
        <v>0</v>
      </c>
      <c r="AE19" s="12">
        <v>35</v>
      </c>
      <c r="AF19" s="12">
        <v>7408</v>
      </c>
      <c r="AG19" s="12">
        <v>0</v>
      </c>
      <c r="AH19" s="12">
        <v>0</v>
      </c>
      <c r="AI19" s="12">
        <v>0</v>
      </c>
      <c r="AJ19" s="12">
        <v>0</v>
      </c>
      <c r="AK19" s="12">
        <v>70</v>
      </c>
      <c r="AL19" s="12">
        <v>11112</v>
      </c>
      <c r="AM19" s="20">
        <f t="shared" si="4"/>
        <v>741</v>
      </c>
      <c r="AN19" s="20">
        <f t="shared" si="5"/>
        <v>128980</v>
      </c>
      <c r="AO19" s="12">
        <v>0</v>
      </c>
      <c r="AP19" s="12">
        <v>0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7">
        <f t="shared" si="6"/>
        <v>0</v>
      </c>
      <c r="AZ19" s="7">
        <f t="shared" si="6"/>
        <v>0</v>
      </c>
      <c r="BA19" s="8">
        <v>0</v>
      </c>
      <c r="BB19" s="8">
        <v>0</v>
      </c>
      <c r="BC19" s="8">
        <v>3</v>
      </c>
      <c r="BD19" s="8">
        <v>7405</v>
      </c>
      <c r="BE19" s="8">
        <v>0</v>
      </c>
      <c r="BF19" s="8">
        <v>0</v>
      </c>
      <c r="BG19" s="8">
        <v>17</v>
      </c>
      <c r="BH19" s="8">
        <v>1854</v>
      </c>
      <c r="BI19" s="7">
        <f t="shared" si="7"/>
        <v>20</v>
      </c>
      <c r="BJ19" s="7">
        <f t="shared" si="7"/>
        <v>9259</v>
      </c>
      <c r="BK19" s="7">
        <f t="shared" si="8"/>
        <v>761</v>
      </c>
      <c r="BL19" s="7">
        <f t="shared" si="8"/>
        <v>138239</v>
      </c>
    </row>
    <row r="20" spans="1:64" ht="20.25">
      <c r="A20" s="14">
        <v>14</v>
      </c>
      <c r="B20" s="15" t="s">
        <v>56</v>
      </c>
      <c r="C20" s="8">
        <v>5529</v>
      </c>
      <c r="D20" s="8">
        <v>695141</v>
      </c>
      <c r="E20" s="8">
        <v>206</v>
      </c>
      <c r="F20" s="8">
        <v>83067</v>
      </c>
      <c r="G20" s="19">
        <f t="shared" si="0"/>
        <v>5735</v>
      </c>
      <c r="H20" s="19">
        <f t="shared" si="0"/>
        <v>778208</v>
      </c>
      <c r="I20" s="8">
        <v>0</v>
      </c>
      <c r="J20" s="8">
        <v>0</v>
      </c>
      <c r="K20" s="8">
        <v>145</v>
      </c>
      <c r="L20" s="8">
        <v>36283</v>
      </c>
      <c r="M20" s="7">
        <f t="shared" si="1"/>
        <v>5880</v>
      </c>
      <c r="N20" s="7">
        <f t="shared" si="1"/>
        <v>814491</v>
      </c>
      <c r="O20" s="8">
        <v>0</v>
      </c>
      <c r="P20" s="8">
        <v>0</v>
      </c>
      <c r="Q20" s="8">
        <v>0</v>
      </c>
      <c r="R20" s="8">
        <v>0</v>
      </c>
      <c r="S20" s="8">
        <v>31</v>
      </c>
      <c r="T20" s="8">
        <v>19271</v>
      </c>
      <c r="U20" s="8">
        <v>2</v>
      </c>
      <c r="V20" s="8">
        <v>180</v>
      </c>
      <c r="W20" s="8">
        <v>656</v>
      </c>
      <c r="X20" s="8">
        <v>81444</v>
      </c>
      <c r="Y20" s="7">
        <f t="shared" si="2"/>
        <v>689</v>
      </c>
      <c r="Z20" s="7">
        <f t="shared" si="3"/>
        <v>100895</v>
      </c>
      <c r="AA20" s="12">
        <v>0</v>
      </c>
      <c r="AB20" s="12">
        <v>0</v>
      </c>
      <c r="AC20" s="12">
        <v>53</v>
      </c>
      <c r="AD20" s="12">
        <v>23333</v>
      </c>
      <c r="AE20" s="12">
        <v>79</v>
      </c>
      <c r="AF20" s="12">
        <v>156703</v>
      </c>
      <c r="AG20" s="12">
        <v>0</v>
      </c>
      <c r="AH20" s="12">
        <v>0</v>
      </c>
      <c r="AI20" s="12">
        <v>0</v>
      </c>
      <c r="AJ20" s="12">
        <v>0</v>
      </c>
      <c r="AK20" s="12">
        <v>961</v>
      </c>
      <c r="AL20" s="12">
        <v>180441</v>
      </c>
      <c r="AM20" s="20">
        <f t="shared" si="4"/>
        <v>7662</v>
      </c>
      <c r="AN20" s="20">
        <f t="shared" si="5"/>
        <v>1275863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7">
        <f t="shared" si="6"/>
        <v>0</v>
      </c>
      <c r="AZ20" s="7">
        <f t="shared" si="6"/>
        <v>0</v>
      </c>
      <c r="BA20" s="8">
        <v>0</v>
      </c>
      <c r="BB20" s="8">
        <v>0</v>
      </c>
      <c r="BC20" s="8">
        <v>0</v>
      </c>
      <c r="BD20" s="8">
        <v>0</v>
      </c>
      <c r="BE20" s="8">
        <v>0</v>
      </c>
      <c r="BF20" s="8">
        <v>0</v>
      </c>
      <c r="BG20" s="8">
        <v>799</v>
      </c>
      <c r="BH20" s="8">
        <v>21204</v>
      </c>
      <c r="BI20" s="7">
        <f t="shared" si="7"/>
        <v>799</v>
      </c>
      <c r="BJ20" s="7">
        <f t="shared" si="7"/>
        <v>21204</v>
      </c>
      <c r="BK20" s="7">
        <f t="shared" si="8"/>
        <v>8461</v>
      </c>
      <c r="BL20" s="7">
        <f t="shared" si="8"/>
        <v>1297067</v>
      </c>
    </row>
    <row r="21" spans="1:64" ht="20.25">
      <c r="A21" s="14">
        <v>15</v>
      </c>
      <c r="B21" s="15" t="s">
        <v>57</v>
      </c>
      <c r="C21" s="8">
        <v>108</v>
      </c>
      <c r="D21" s="8">
        <v>30268</v>
      </c>
      <c r="E21" s="8">
        <v>8</v>
      </c>
      <c r="F21" s="8">
        <v>2584</v>
      </c>
      <c r="G21" s="19">
        <f t="shared" si="0"/>
        <v>116</v>
      </c>
      <c r="H21" s="19">
        <f t="shared" si="0"/>
        <v>32852</v>
      </c>
      <c r="I21" s="8">
        <v>0</v>
      </c>
      <c r="J21" s="8">
        <v>0</v>
      </c>
      <c r="K21" s="8">
        <v>4</v>
      </c>
      <c r="L21" s="8">
        <v>2640</v>
      </c>
      <c r="M21" s="7">
        <f t="shared" si="1"/>
        <v>120</v>
      </c>
      <c r="N21" s="7">
        <f t="shared" si="1"/>
        <v>35492</v>
      </c>
      <c r="O21" s="8">
        <v>0</v>
      </c>
      <c r="P21" s="8">
        <v>0</v>
      </c>
      <c r="Q21" s="8">
        <v>0</v>
      </c>
      <c r="R21" s="8">
        <v>0</v>
      </c>
      <c r="S21" s="8">
        <v>8</v>
      </c>
      <c r="T21" s="8">
        <v>8780</v>
      </c>
      <c r="U21" s="8">
        <v>0</v>
      </c>
      <c r="V21" s="8">
        <v>0</v>
      </c>
      <c r="W21" s="8">
        <v>0</v>
      </c>
      <c r="X21" s="8">
        <v>0</v>
      </c>
      <c r="Y21" s="7">
        <f t="shared" si="2"/>
        <v>8</v>
      </c>
      <c r="Z21" s="7">
        <f t="shared" si="3"/>
        <v>8780</v>
      </c>
      <c r="AA21" s="12">
        <v>0</v>
      </c>
      <c r="AB21" s="12">
        <v>0</v>
      </c>
      <c r="AC21" s="12">
        <v>4</v>
      </c>
      <c r="AD21" s="12">
        <v>5052</v>
      </c>
      <c r="AE21" s="12">
        <v>12</v>
      </c>
      <c r="AF21" s="12">
        <v>30268</v>
      </c>
      <c r="AG21" s="12">
        <v>0</v>
      </c>
      <c r="AH21" s="12">
        <v>0</v>
      </c>
      <c r="AI21" s="12">
        <v>0</v>
      </c>
      <c r="AJ21" s="12">
        <v>0</v>
      </c>
      <c r="AK21" s="12">
        <v>44</v>
      </c>
      <c r="AL21" s="12">
        <v>15152</v>
      </c>
      <c r="AM21" s="20">
        <f t="shared" si="4"/>
        <v>188</v>
      </c>
      <c r="AN21" s="20">
        <f t="shared" si="5"/>
        <v>94744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7">
        <f t="shared" si="6"/>
        <v>0</v>
      </c>
      <c r="AZ21" s="7">
        <f t="shared" si="6"/>
        <v>0</v>
      </c>
      <c r="BA21" s="8">
        <v>0</v>
      </c>
      <c r="BB21" s="8">
        <v>0</v>
      </c>
      <c r="BC21" s="8">
        <v>0</v>
      </c>
      <c r="BD21" s="8">
        <v>0</v>
      </c>
      <c r="BE21" s="8">
        <v>0</v>
      </c>
      <c r="BF21" s="8">
        <v>0</v>
      </c>
      <c r="BG21" s="8">
        <v>15</v>
      </c>
      <c r="BH21" s="8">
        <v>3789</v>
      </c>
      <c r="BI21" s="7">
        <f t="shared" si="7"/>
        <v>15</v>
      </c>
      <c r="BJ21" s="7">
        <f t="shared" si="7"/>
        <v>3789</v>
      </c>
      <c r="BK21" s="7">
        <f t="shared" si="8"/>
        <v>203</v>
      </c>
      <c r="BL21" s="7">
        <f t="shared" si="8"/>
        <v>98533</v>
      </c>
    </row>
    <row r="22" spans="1:64" ht="20.25">
      <c r="A22" s="14">
        <v>16</v>
      </c>
      <c r="B22" s="15" t="s">
        <v>58</v>
      </c>
      <c r="C22" s="8">
        <v>47</v>
      </c>
      <c r="D22" s="8">
        <v>6918</v>
      </c>
      <c r="E22" s="8">
        <v>165</v>
      </c>
      <c r="F22" s="8">
        <v>19157</v>
      </c>
      <c r="G22" s="19">
        <f t="shared" si="0"/>
        <v>212</v>
      </c>
      <c r="H22" s="19">
        <f t="shared" si="0"/>
        <v>26075</v>
      </c>
      <c r="I22" s="8">
        <v>1</v>
      </c>
      <c r="J22" s="8">
        <v>15131</v>
      </c>
      <c r="K22" s="8">
        <v>7</v>
      </c>
      <c r="L22" s="8">
        <v>3720</v>
      </c>
      <c r="M22" s="7">
        <f t="shared" si="1"/>
        <v>220</v>
      </c>
      <c r="N22" s="7">
        <f t="shared" si="1"/>
        <v>44926</v>
      </c>
      <c r="O22" s="8">
        <v>0</v>
      </c>
      <c r="P22" s="8">
        <v>0</v>
      </c>
      <c r="Q22" s="8">
        <v>0</v>
      </c>
      <c r="R22" s="8">
        <v>0</v>
      </c>
      <c r="S22" s="8">
        <v>29</v>
      </c>
      <c r="T22" s="8">
        <v>32280</v>
      </c>
      <c r="U22" s="8">
        <v>0</v>
      </c>
      <c r="V22" s="8">
        <v>0</v>
      </c>
      <c r="W22" s="8">
        <v>0</v>
      </c>
      <c r="X22" s="8">
        <v>0</v>
      </c>
      <c r="Y22" s="7">
        <f t="shared" si="2"/>
        <v>29</v>
      </c>
      <c r="Z22" s="7">
        <f t="shared" si="3"/>
        <v>32280</v>
      </c>
      <c r="AA22" s="12">
        <v>0</v>
      </c>
      <c r="AB22" s="12">
        <v>0</v>
      </c>
      <c r="AC22" s="12">
        <v>5</v>
      </c>
      <c r="AD22" s="12">
        <v>3793</v>
      </c>
      <c r="AE22" s="12">
        <v>28</v>
      </c>
      <c r="AF22" s="12">
        <v>17962</v>
      </c>
      <c r="AG22" s="12">
        <v>0</v>
      </c>
      <c r="AH22" s="12">
        <v>0</v>
      </c>
      <c r="AI22" s="12">
        <v>0</v>
      </c>
      <c r="AJ22" s="12">
        <v>0</v>
      </c>
      <c r="AK22" s="12">
        <v>22</v>
      </c>
      <c r="AL22" s="12">
        <v>26238</v>
      </c>
      <c r="AM22" s="20">
        <f t="shared" si="4"/>
        <v>304</v>
      </c>
      <c r="AN22" s="20">
        <f t="shared" si="5"/>
        <v>125199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7">
        <f t="shared" si="6"/>
        <v>0</v>
      </c>
      <c r="AZ22" s="7">
        <f t="shared" si="6"/>
        <v>0</v>
      </c>
      <c r="BA22" s="8">
        <v>0</v>
      </c>
      <c r="BB22" s="8">
        <v>0</v>
      </c>
      <c r="BC22" s="8">
        <v>12</v>
      </c>
      <c r="BD22" s="8">
        <v>7268</v>
      </c>
      <c r="BE22" s="8">
        <v>0</v>
      </c>
      <c r="BF22" s="8">
        <v>0</v>
      </c>
      <c r="BG22" s="8">
        <v>0</v>
      </c>
      <c r="BH22" s="8">
        <v>0</v>
      </c>
      <c r="BI22" s="7">
        <f t="shared" si="7"/>
        <v>12</v>
      </c>
      <c r="BJ22" s="7">
        <f t="shared" si="7"/>
        <v>7268</v>
      </c>
      <c r="BK22" s="7">
        <f t="shared" si="8"/>
        <v>316</v>
      </c>
      <c r="BL22" s="7">
        <f t="shared" si="8"/>
        <v>132467</v>
      </c>
    </row>
    <row r="23" spans="1:64" ht="20.25">
      <c r="A23" s="14">
        <v>17</v>
      </c>
      <c r="B23" s="15" t="s">
        <v>59</v>
      </c>
      <c r="C23" s="8">
        <v>0</v>
      </c>
      <c r="D23" s="8">
        <v>0</v>
      </c>
      <c r="E23" s="8">
        <v>0</v>
      </c>
      <c r="F23" s="8">
        <v>0</v>
      </c>
      <c r="G23" s="19">
        <f t="shared" si="0"/>
        <v>0</v>
      </c>
      <c r="H23" s="19">
        <f t="shared" si="0"/>
        <v>0</v>
      </c>
      <c r="I23" s="8">
        <v>0</v>
      </c>
      <c r="J23" s="8">
        <v>0</v>
      </c>
      <c r="K23" s="8">
        <v>0</v>
      </c>
      <c r="L23" s="8">
        <v>0</v>
      </c>
      <c r="M23" s="7">
        <f t="shared" si="1"/>
        <v>0</v>
      </c>
      <c r="N23" s="7">
        <f t="shared" si="1"/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7">
        <f t="shared" si="2"/>
        <v>0</v>
      </c>
      <c r="Z23" s="7">
        <f t="shared" si="3"/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20">
        <f t="shared" si="4"/>
        <v>0</v>
      </c>
      <c r="AN23" s="20">
        <f t="shared" si="5"/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7">
        <f t="shared" si="6"/>
        <v>0</v>
      </c>
      <c r="AZ23" s="7">
        <f t="shared" si="6"/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I23" s="7">
        <f t="shared" si="7"/>
        <v>0</v>
      </c>
      <c r="BJ23" s="7">
        <f t="shared" si="7"/>
        <v>0</v>
      </c>
      <c r="BK23" s="7">
        <f t="shared" si="8"/>
        <v>0</v>
      </c>
      <c r="BL23" s="7">
        <f t="shared" si="8"/>
        <v>0</v>
      </c>
    </row>
    <row r="24" spans="1:64" ht="20.25">
      <c r="A24" s="14">
        <v>18</v>
      </c>
      <c r="B24" s="15" t="s">
        <v>60</v>
      </c>
      <c r="C24" s="8">
        <v>64</v>
      </c>
      <c r="D24" s="8">
        <v>3995</v>
      </c>
      <c r="E24" s="8">
        <v>31</v>
      </c>
      <c r="F24" s="8">
        <v>7943</v>
      </c>
      <c r="G24" s="19">
        <f t="shared" si="0"/>
        <v>95</v>
      </c>
      <c r="H24" s="19">
        <f t="shared" si="0"/>
        <v>11938</v>
      </c>
      <c r="I24" s="8">
        <v>0</v>
      </c>
      <c r="J24" s="8">
        <v>0</v>
      </c>
      <c r="K24" s="8">
        <v>18</v>
      </c>
      <c r="L24" s="8">
        <v>6382</v>
      </c>
      <c r="M24" s="7">
        <f t="shared" si="1"/>
        <v>113</v>
      </c>
      <c r="N24" s="7">
        <f t="shared" si="1"/>
        <v>18320</v>
      </c>
      <c r="O24" s="8">
        <v>29</v>
      </c>
      <c r="P24" s="8">
        <v>84904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7">
        <f t="shared" si="2"/>
        <v>29</v>
      </c>
      <c r="Z24" s="7">
        <f t="shared" si="3"/>
        <v>84904</v>
      </c>
      <c r="AA24" s="12">
        <v>0</v>
      </c>
      <c r="AB24" s="12">
        <v>0</v>
      </c>
      <c r="AC24" s="12">
        <v>46</v>
      </c>
      <c r="AD24" s="12">
        <v>17406</v>
      </c>
      <c r="AE24" s="12">
        <v>19</v>
      </c>
      <c r="AF24" s="12">
        <v>19675</v>
      </c>
      <c r="AG24" s="12">
        <v>0</v>
      </c>
      <c r="AH24" s="12">
        <v>0</v>
      </c>
      <c r="AI24" s="12">
        <v>0</v>
      </c>
      <c r="AJ24" s="12">
        <v>0</v>
      </c>
      <c r="AK24" s="12">
        <v>268</v>
      </c>
      <c r="AL24" s="12">
        <v>101390</v>
      </c>
      <c r="AM24" s="20">
        <f t="shared" si="4"/>
        <v>475</v>
      </c>
      <c r="AN24" s="20">
        <f t="shared" si="5"/>
        <v>241695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7">
        <f t="shared" si="6"/>
        <v>0</v>
      </c>
      <c r="AZ24" s="7">
        <f t="shared" si="6"/>
        <v>0</v>
      </c>
      <c r="BA24" s="8">
        <v>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8">
        <v>55</v>
      </c>
      <c r="BH24" s="8">
        <v>13273</v>
      </c>
      <c r="BI24" s="7">
        <f t="shared" si="7"/>
        <v>55</v>
      </c>
      <c r="BJ24" s="7">
        <f t="shared" si="7"/>
        <v>13273</v>
      </c>
      <c r="BK24" s="7">
        <f t="shared" si="8"/>
        <v>530</v>
      </c>
      <c r="BL24" s="7">
        <f t="shared" si="8"/>
        <v>254968</v>
      </c>
    </row>
    <row r="25" spans="1:64" ht="20.25">
      <c r="A25" s="14">
        <v>19</v>
      </c>
      <c r="B25" s="15" t="s">
        <v>61</v>
      </c>
      <c r="C25" s="8">
        <v>60</v>
      </c>
      <c r="D25" s="8">
        <v>19085</v>
      </c>
      <c r="E25" s="8">
        <v>45</v>
      </c>
      <c r="F25" s="8">
        <v>30524</v>
      </c>
      <c r="G25" s="19">
        <f t="shared" si="0"/>
        <v>105</v>
      </c>
      <c r="H25" s="19">
        <f t="shared" si="0"/>
        <v>49609</v>
      </c>
      <c r="I25" s="8">
        <v>0</v>
      </c>
      <c r="J25" s="8">
        <v>0</v>
      </c>
      <c r="K25" s="8">
        <v>28</v>
      </c>
      <c r="L25" s="8">
        <v>28122</v>
      </c>
      <c r="M25" s="7">
        <f t="shared" si="1"/>
        <v>133</v>
      </c>
      <c r="N25" s="7">
        <f t="shared" si="1"/>
        <v>77731</v>
      </c>
      <c r="O25" s="8">
        <v>0</v>
      </c>
      <c r="P25" s="8">
        <v>0</v>
      </c>
      <c r="Q25" s="8">
        <v>0</v>
      </c>
      <c r="R25" s="8">
        <v>0</v>
      </c>
      <c r="S25" s="8">
        <v>11</v>
      </c>
      <c r="T25" s="8">
        <v>3511</v>
      </c>
      <c r="U25" s="8">
        <v>0</v>
      </c>
      <c r="V25" s="8">
        <v>0</v>
      </c>
      <c r="W25" s="8">
        <v>0</v>
      </c>
      <c r="X25" s="8">
        <v>0</v>
      </c>
      <c r="Y25" s="7">
        <f t="shared" si="2"/>
        <v>11</v>
      </c>
      <c r="Z25" s="7">
        <f t="shared" si="3"/>
        <v>3511</v>
      </c>
      <c r="AA25" s="12">
        <v>0</v>
      </c>
      <c r="AB25" s="12">
        <v>0</v>
      </c>
      <c r="AC25" s="12">
        <v>6</v>
      </c>
      <c r="AD25" s="12">
        <v>5251</v>
      </c>
      <c r="AE25" s="12">
        <v>19</v>
      </c>
      <c r="AF25" s="12">
        <v>46404</v>
      </c>
      <c r="AG25" s="12">
        <v>0</v>
      </c>
      <c r="AH25" s="12">
        <v>0</v>
      </c>
      <c r="AI25" s="12">
        <v>0</v>
      </c>
      <c r="AJ25" s="12">
        <v>0</v>
      </c>
      <c r="AK25" s="12">
        <v>58</v>
      </c>
      <c r="AL25" s="12">
        <v>27860</v>
      </c>
      <c r="AM25" s="20">
        <f t="shared" si="4"/>
        <v>227</v>
      </c>
      <c r="AN25" s="20">
        <f t="shared" si="5"/>
        <v>160757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7">
        <f t="shared" si="6"/>
        <v>0</v>
      </c>
      <c r="AZ25" s="7">
        <f t="shared" si="6"/>
        <v>0</v>
      </c>
      <c r="BA25" s="8">
        <v>0</v>
      </c>
      <c r="BB25" s="8">
        <v>0</v>
      </c>
      <c r="BC25" s="8">
        <v>0</v>
      </c>
      <c r="BD25" s="8">
        <v>0</v>
      </c>
      <c r="BE25" s="8">
        <v>0</v>
      </c>
      <c r="BF25" s="8">
        <v>0</v>
      </c>
      <c r="BG25" s="8">
        <v>30</v>
      </c>
      <c r="BH25" s="8">
        <v>5049</v>
      </c>
      <c r="BI25" s="7">
        <f t="shared" si="7"/>
        <v>30</v>
      </c>
      <c r="BJ25" s="7">
        <f t="shared" si="7"/>
        <v>5049</v>
      </c>
      <c r="BK25" s="7">
        <f t="shared" si="8"/>
        <v>257</v>
      </c>
      <c r="BL25" s="7">
        <f t="shared" si="8"/>
        <v>165806</v>
      </c>
    </row>
    <row r="26" spans="1:64" ht="20.25">
      <c r="A26" s="14">
        <v>20</v>
      </c>
      <c r="B26" s="15" t="s">
        <v>62</v>
      </c>
      <c r="C26" s="8">
        <v>0</v>
      </c>
      <c r="D26" s="8">
        <v>0</v>
      </c>
      <c r="E26" s="8">
        <v>0</v>
      </c>
      <c r="F26" s="8">
        <v>0</v>
      </c>
      <c r="G26" s="19">
        <f t="shared" si="0"/>
        <v>0</v>
      </c>
      <c r="H26" s="19">
        <f t="shared" si="0"/>
        <v>0</v>
      </c>
      <c r="I26" s="8">
        <v>0</v>
      </c>
      <c r="J26" s="8">
        <v>0</v>
      </c>
      <c r="K26" s="8">
        <v>0</v>
      </c>
      <c r="L26" s="8">
        <v>0</v>
      </c>
      <c r="M26" s="7">
        <f t="shared" si="1"/>
        <v>0</v>
      </c>
      <c r="N26" s="7">
        <f t="shared" si="1"/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7">
        <f t="shared" si="2"/>
        <v>0</v>
      </c>
      <c r="Z26" s="7">
        <f t="shared" si="3"/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20">
        <f t="shared" si="4"/>
        <v>0</v>
      </c>
      <c r="AN26" s="20">
        <f t="shared" si="5"/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7">
        <f t="shared" si="6"/>
        <v>0</v>
      </c>
      <c r="AZ26" s="7">
        <f t="shared" si="6"/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7">
        <f t="shared" si="7"/>
        <v>0</v>
      </c>
      <c r="BJ26" s="7">
        <f t="shared" si="7"/>
        <v>0</v>
      </c>
      <c r="BK26" s="7">
        <f t="shared" si="8"/>
        <v>0</v>
      </c>
      <c r="BL26" s="7">
        <f t="shared" si="8"/>
        <v>0</v>
      </c>
    </row>
    <row r="27" spans="1:64" ht="20.25">
      <c r="A27" s="14">
        <v>21</v>
      </c>
      <c r="B27" s="15" t="s">
        <v>63</v>
      </c>
      <c r="C27" s="8">
        <v>212</v>
      </c>
      <c r="D27" s="8">
        <v>46524</v>
      </c>
      <c r="E27" s="8">
        <v>0</v>
      </c>
      <c r="F27" s="8">
        <v>0</v>
      </c>
      <c r="G27" s="19">
        <f t="shared" si="0"/>
        <v>212</v>
      </c>
      <c r="H27" s="19">
        <f t="shared" si="0"/>
        <v>46524</v>
      </c>
      <c r="I27" s="8">
        <v>60</v>
      </c>
      <c r="J27" s="8">
        <v>40352</v>
      </c>
      <c r="K27" s="8">
        <v>4</v>
      </c>
      <c r="L27" s="8">
        <v>5940</v>
      </c>
      <c r="M27" s="7">
        <f t="shared" si="1"/>
        <v>276</v>
      </c>
      <c r="N27" s="7">
        <f t="shared" si="1"/>
        <v>92816</v>
      </c>
      <c r="O27" s="8">
        <v>0</v>
      </c>
      <c r="P27" s="8">
        <v>0</v>
      </c>
      <c r="Q27" s="8">
        <v>0</v>
      </c>
      <c r="R27" s="8">
        <v>0</v>
      </c>
      <c r="S27" s="8">
        <v>12</v>
      </c>
      <c r="T27" s="8">
        <v>14036</v>
      </c>
      <c r="U27" s="8">
        <v>0</v>
      </c>
      <c r="V27" s="8">
        <v>0</v>
      </c>
      <c r="W27" s="8">
        <v>4</v>
      </c>
      <c r="X27" s="8">
        <v>3960</v>
      </c>
      <c r="Y27" s="7">
        <f t="shared" si="2"/>
        <v>16</v>
      </c>
      <c r="Z27" s="7">
        <f t="shared" si="3"/>
        <v>17996</v>
      </c>
      <c r="AA27" s="12">
        <v>0</v>
      </c>
      <c r="AB27" s="12">
        <v>0</v>
      </c>
      <c r="AC27" s="12">
        <v>12</v>
      </c>
      <c r="AD27" s="12">
        <v>12656</v>
      </c>
      <c r="AE27" s="12">
        <v>16</v>
      </c>
      <c r="AF27" s="12">
        <v>55036</v>
      </c>
      <c r="AG27" s="12">
        <v>0</v>
      </c>
      <c r="AH27" s="12">
        <v>0</v>
      </c>
      <c r="AI27" s="12">
        <v>0</v>
      </c>
      <c r="AJ27" s="12">
        <v>0</v>
      </c>
      <c r="AK27" s="12">
        <v>20</v>
      </c>
      <c r="AL27" s="12">
        <v>44908</v>
      </c>
      <c r="AM27" s="20">
        <f t="shared" si="4"/>
        <v>340</v>
      </c>
      <c r="AN27" s="20">
        <f t="shared" si="5"/>
        <v>223412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7">
        <f t="shared" si="6"/>
        <v>0</v>
      </c>
      <c r="AZ27" s="7">
        <f t="shared" si="6"/>
        <v>0</v>
      </c>
      <c r="BA27" s="8">
        <v>0</v>
      </c>
      <c r="BB27" s="8">
        <v>0</v>
      </c>
      <c r="BC27" s="8">
        <v>12</v>
      </c>
      <c r="BD27" s="8">
        <v>46808</v>
      </c>
      <c r="BE27" s="8">
        <v>0</v>
      </c>
      <c r="BF27" s="8">
        <v>0</v>
      </c>
      <c r="BG27" s="8">
        <v>4</v>
      </c>
      <c r="BH27" s="8">
        <v>4556</v>
      </c>
      <c r="BI27" s="7">
        <f t="shared" si="7"/>
        <v>16</v>
      </c>
      <c r="BJ27" s="7">
        <f t="shared" si="7"/>
        <v>51364</v>
      </c>
      <c r="BK27" s="7">
        <f t="shared" si="8"/>
        <v>356</v>
      </c>
      <c r="BL27" s="7">
        <f t="shared" si="8"/>
        <v>274776</v>
      </c>
    </row>
    <row r="28" spans="1:64" ht="20.25">
      <c r="A28" s="14">
        <v>22</v>
      </c>
      <c r="B28" s="15" t="s">
        <v>64</v>
      </c>
      <c r="C28" s="8">
        <v>10202</v>
      </c>
      <c r="D28" s="8">
        <v>1300733</v>
      </c>
      <c r="E28" s="8">
        <v>1077</v>
      </c>
      <c r="F28" s="8">
        <v>241353</v>
      </c>
      <c r="G28" s="19">
        <f t="shared" si="0"/>
        <v>11279</v>
      </c>
      <c r="H28" s="19">
        <f t="shared" si="0"/>
        <v>1542086</v>
      </c>
      <c r="I28" s="8">
        <v>15</v>
      </c>
      <c r="J28" s="8">
        <v>4852</v>
      </c>
      <c r="K28" s="8">
        <v>458</v>
      </c>
      <c r="L28" s="8">
        <v>105144</v>
      </c>
      <c r="M28" s="7">
        <f t="shared" si="1"/>
        <v>11752</v>
      </c>
      <c r="N28" s="7">
        <f t="shared" si="1"/>
        <v>1652082</v>
      </c>
      <c r="O28" s="8">
        <v>62</v>
      </c>
      <c r="P28" s="8">
        <v>19833</v>
      </c>
      <c r="Q28" s="8">
        <v>0</v>
      </c>
      <c r="R28" s="8">
        <v>0</v>
      </c>
      <c r="S28" s="8">
        <v>117</v>
      </c>
      <c r="T28" s="8">
        <v>65022</v>
      </c>
      <c r="U28" s="8">
        <v>33</v>
      </c>
      <c r="V28" s="8">
        <v>1373</v>
      </c>
      <c r="W28" s="8">
        <v>310</v>
      </c>
      <c r="X28" s="8">
        <v>54752</v>
      </c>
      <c r="Y28" s="7">
        <f t="shared" si="2"/>
        <v>522</v>
      </c>
      <c r="Z28" s="7">
        <f t="shared" si="3"/>
        <v>140980</v>
      </c>
      <c r="AA28" s="12">
        <v>0</v>
      </c>
      <c r="AB28" s="12">
        <v>0</v>
      </c>
      <c r="AC28" s="12">
        <v>167</v>
      </c>
      <c r="AD28" s="12">
        <v>62380</v>
      </c>
      <c r="AE28" s="12">
        <v>303</v>
      </c>
      <c r="AF28" s="12">
        <v>272706</v>
      </c>
      <c r="AG28" s="12">
        <v>0</v>
      </c>
      <c r="AH28" s="12">
        <v>0</v>
      </c>
      <c r="AI28" s="12">
        <v>0</v>
      </c>
      <c r="AJ28" s="12">
        <v>0</v>
      </c>
      <c r="AK28" s="12">
        <v>1393</v>
      </c>
      <c r="AL28" s="12">
        <v>406284</v>
      </c>
      <c r="AM28" s="20">
        <f t="shared" si="4"/>
        <v>14137</v>
      </c>
      <c r="AN28" s="20">
        <f t="shared" si="5"/>
        <v>2534432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7">
        <f t="shared" si="6"/>
        <v>0</v>
      </c>
      <c r="AZ28" s="7">
        <f t="shared" si="6"/>
        <v>0</v>
      </c>
      <c r="BA28" s="8">
        <v>0</v>
      </c>
      <c r="BB28" s="8">
        <v>0</v>
      </c>
      <c r="BC28" s="8">
        <v>55</v>
      </c>
      <c r="BD28" s="8">
        <v>99750</v>
      </c>
      <c r="BE28" s="8">
        <v>0</v>
      </c>
      <c r="BF28" s="8">
        <v>0</v>
      </c>
      <c r="BG28" s="8">
        <v>1882</v>
      </c>
      <c r="BH28" s="8">
        <v>312023</v>
      </c>
      <c r="BI28" s="7">
        <f t="shared" si="7"/>
        <v>1937</v>
      </c>
      <c r="BJ28" s="7">
        <f t="shared" si="7"/>
        <v>411773</v>
      </c>
      <c r="BK28" s="7">
        <f t="shared" si="8"/>
        <v>16074</v>
      </c>
      <c r="BL28" s="7">
        <f t="shared" si="8"/>
        <v>2946205</v>
      </c>
    </row>
    <row r="29" spans="1:64" ht="22.5" customHeight="1">
      <c r="A29" s="14">
        <v>23</v>
      </c>
      <c r="B29" s="15" t="s">
        <v>65</v>
      </c>
      <c r="C29" s="8">
        <v>360</v>
      </c>
      <c r="D29" s="8">
        <v>31316</v>
      </c>
      <c r="E29" s="8">
        <v>130</v>
      </c>
      <c r="F29" s="8">
        <v>63718</v>
      </c>
      <c r="G29" s="19">
        <f t="shared" si="0"/>
        <v>490</v>
      </c>
      <c r="H29" s="19">
        <f t="shared" si="0"/>
        <v>95034</v>
      </c>
      <c r="I29" s="8">
        <v>12</v>
      </c>
      <c r="J29" s="8">
        <v>12108</v>
      </c>
      <c r="K29" s="8">
        <v>86</v>
      </c>
      <c r="L29" s="8">
        <v>9936</v>
      </c>
      <c r="M29" s="7">
        <f t="shared" si="1"/>
        <v>588</v>
      </c>
      <c r="N29" s="7">
        <f t="shared" si="1"/>
        <v>117078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16</v>
      </c>
      <c r="X29" s="8">
        <v>14038</v>
      </c>
      <c r="Y29" s="7">
        <f t="shared" si="2"/>
        <v>16</v>
      </c>
      <c r="Z29" s="7">
        <f t="shared" si="3"/>
        <v>14038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128</v>
      </c>
      <c r="AL29" s="12">
        <v>851112</v>
      </c>
      <c r="AM29" s="20">
        <f t="shared" si="4"/>
        <v>732</v>
      </c>
      <c r="AN29" s="20">
        <f t="shared" si="5"/>
        <v>982228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7">
        <f t="shared" si="6"/>
        <v>0</v>
      </c>
      <c r="AZ29" s="7">
        <f t="shared" si="6"/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8</v>
      </c>
      <c r="BH29" s="8">
        <v>812</v>
      </c>
      <c r="BI29" s="7">
        <f t="shared" si="7"/>
        <v>8</v>
      </c>
      <c r="BJ29" s="7">
        <f t="shared" si="7"/>
        <v>812</v>
      </c>
      <c r="BK29" s="7">
        <f t="shared" si="8"/>
        <v>740</v>
      </c>
      <c r="BL29" s="7">
        <f t="shared" si="8"/>
        <v>983040</v>
      </c>
    </row>
    <row r="30" spans="1:64" ht="24.75" customHeight="1">
      <c r="A30" s="14">
        <v>24</v>
      </c>
      <c r="B30" s="15" t="s">
        <v>66</v>
      </c>
      <c r="C30" s="8">
        <v>0</v>
      </c>
      <c r="D30" s="8">
        <v>0</v>
      </c>
      <c r="E30" s="8">
        <v>0</v>
      </c>
      <c r="F30" s="8">
        <v>0</v>
      </c>
      <c r="G30" s="19">
        <f t="shared" si="0"/>
        <v>0</v>
      </c>
      <c r="H30" s="19">
        <f t="shared" si="0"/>
        <v>0</v>
      </c>
      <c r="I30" s="8">
        <v>0</v>
      </c>
      <c r="J30" s="8">
        <v>0</v>
      </c>
      <c r="K30" s="8">
        <v>0</v>
      </c>
      <c r="L30" s="8">
        <v>0</v>
      </c>
      <c r="M30" s="7">
        <f t="shared" si="1"/>
        <v>0</v>
      </c>
      <c r="N30" s="7">
        <f t="shared" si="1"/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7">
        <f t="shared" si="2"/>
        <v>0</v>
      </c>
      <c r="Z30" s="7">
        <f t="shared" si="3"/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20">
        <f t="shared" si="4"/>
        <v>0</v>
      </c>
      <c r="AN30" s="20">
        <f t="shared" si="5"/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7">
        <f t="shared" si="6"/>
        <v>0</v>
      </c>
      <c r="AZ30" s="7">
        <f t="shared" si="6"/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7">
        <f t="shared" si="7"/>
        <v>0</v>
      </c>
      <c r="BJ30" s="7">
        <f t="shared" si="7"/>
        <v>0</v>
      </c>
      <c r="BK30" s="7">
        <f t="shared" si="8"/>
        <v>0</v>
      </c>
      <c r="BL30" s="7">
        <f t="shared" si="8"/>
        <v>0</v>
      </c>
    </row>
    <row r="31" spans="1:64" ht="20.25">
      <c r="A31" s="14">
        <v>25</v>
      </c>
      <c r="B31" s="15" t="s">
        <v>67</v>
      </c>
      <c r="C31" s="8">
        <v>168</v>
      </c>
      <c r="D31" s="8">
        <v>31687</v>
      </c>
      <c r="E31" s="8">
        <v>12</v>
      </c>
      <c r="F31" s="8">
        <v>6058</v>
      </c>
      <c r="G31" s="19">
        <f t="shared" si="0"/>
        <v>180</v>
      </c>
      <c r="H31" s="19">
        <f t="shared" si="0"/>
        <v>37745</v>
      </c>
      <c r="I31" s="8">
        <v>0</v>
      </c>
      <c r="J31" s="8">
        <v>0</v>
      </c>
      <c r="K31" s="8">
        <v>0</v>
      </c>
      <c r="L31" s="8">
        <v>0</v>
      </c>
      <c r="M31" s="7">
        <f t="shared" si="1"/>
        <v>180</v>
      </c>
      <c r="N31" s="7">
        <f t="shared" si="1"/>
        <v>37745</v>
      </c>
      <c r="O31" s="8">
        <v>0</v>
      </c>
      <c r="P31" s="8">
        <v>0</v>
      </c>
      <c r="Q31" s="8">
        <v>0</v>
      </c>
      <c r="R31" s="8">
        <v>0</v>
      </c>
      <c r="S31" s="8">
        <v>13</v>
      </c>
      <c r="T31" s="8">
        <v>32902</v>
      </c>
      <c r="U31" s="8">
        <v>0</v>
      </c>
      <c r="V31" s="8">
        <v>0</v>
      </c>
      <c r="W31" s="8">
        <v>0</v>
      </c>
      <c r="X31" s="8">
        <v>0</v>
      </c>
      <c r="Y31" s="7">
        <f t="shared" si="2"/>
        <v>13</v>
      </c>
      <c r="Z31" s="7">
        <f t="shared" si="3"/>
        <v>32902</v>
      </c>
      <c r="AA31" s="12">
        <v>0</v>
      </c>
      <c r="AB31" s="12">
        <v>0</v>
      </c>
      <c r="AC31" s="12">
        <v>3</v>
      </c>
      <c r="AD31" s="12">
        <v>5098</v>
      </c>
      <c r="AE31" s="12">
        <v>35</v>
      </c>
      <c r="AF31" s="12">
        <v>89284</v>
      </c>
      <c r="AG31" s="12">
        <v>0</v>
      </c>
      <c r="AH31" s="12">
        <v>0</v>
      </c>
      <c r="AI31" s="12">
        <v>0</v>
      </c>
      <c r="AJ31" s="12">
        <v>0</v>
      </c>
      <c r="AK31" s="12">
        <v>148</v>
      </c>
      <c r="AL31" s="12">
        <v>160864</v>
      </c>
      <c r="AM31" s="20">
        <f t="shared" si="4"/>
        <v>379</v>
      </c>
      <c r="AN31" s="20">
        <f t="shared" si="5"/>
        <v>325893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7">
        <f t="shared" si="6"/>
        <v>0</v>
      </c>
      <c r="AZ31" s="7">
        <f t="shared" si="6"/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8">
        <v>150</v>
      </c>
      <c r="BH31" s="8">
        <v>40259</v>
      </c>
      <c r="BI31" s="7">
        <f t="shared" si="7"/>
        <v>150</v>
      </c>
      <c r="BJ31" s="7">
        <f t="shared" si="7"/>
        <v>40259</v>
      </c>
      <c r="BK31" s="7">
        <f t="shared" si="8"/>
        <v>529</v>
      </c>
      <c r="BL31" s="7">
        <f t="shared" si="8"/>
        <v>366152</v>
      </c>
    </row>
    <row r="32" spans="1:64" ht="20.25">
      <c r="A32" s="14">
        <v>26</v>
      </c>
      <c r="B32" s="15" t="s">
        <v>68</v>
      </c>
      <c r="C32" s="8">
        <v>1724</v>
      </c>
      <c r="D32" s="8">
        <v>218382</v>
      </c>
      <c r="E32" s="8">
        <v>0</v>
      </c>
      <c r="F32" s="8">
        <v>0</v>
      </c>
      <c r="G32" s="19">
        <f t="shared" si="0"/>
        <v>1724</v>
      </c>
      <c r="H32" s="19">
        <f t="shared" si="0"/>
        <v>218382</v>
      </c>
      <c r="I32" s="8">
        <v>0</v>
      </c>
      <c r="J32" s="8">
        <v>0</v>
      </c>
      <c r="K32" s="8">
        <v>0</v>
      </c>
      <c r="L32" s="8">
        <v>0</v>
      </c>
      <c r="M32" s="7">
        <f t="shared" si="1"/>
        <v>1724</v>
      </c>
      <c r="N32" s="7">
        <f t="shared" si="1"/>
        <v>218382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7">
        <f t="shared" si="2"/>
        <v>0</v>
      </c>
      <c r="Z32" s="7">
        <f t="shared" si="3"/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55</v>
      </c>
      <c r="AF32" s="12">
        <v>112470</v>
      </c>
      <c r="AG32" s="12">
        <v>0</v>
      </c>
      <c r="AH32" s="12">
        <v>0</v>
      </c>
      <c r="AI32" s="12">
        <v>0</v>
      </c>
      <c r="AJ32" s="12">
        <v>0</v>
      </c>
      <c r="AK32" s="12">
        <v>133</v>
      </c>
      <c r="AL32" s="12">
        <v>80527</v>
      </c>
      <c r="AM32" s="20">
        <f t="shared" si="4"/>
        <v>1912</v>
      </c>
      <c r="AN32" s="20">
        <f t="shared" si="5"/>
        <v>411379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7">
        <f t="shared" si="6"/>
        <v>0</v>
      </c>
      <c r="AZ32" s="7">
        <f t="shared" si="6"/>
        <v>0</v>
      </c>
      <c r="BA32" s="8">
        <v>0</v>
      </c>
      <c r="BB32" s="8">
        <v>0</v>
      </c>
      <c r="BC32" s="8">
        <v>20</v>
      </c>
      <c r="BD32" s="8">
        <v>112470</v>
      </c>
      <c r="BE32" s="8">
        <v>0</v>
      </c>
      <c r="BF32" s="8">
        <v>0</v>
      </c>
      <c r="BG32" s="8">
        <v>20</v>
      </c>
      <c r="BH32" s="8">
        <v>18165</v>
      </c>
      <c r="BI32" s="7">
        <f t="shared" si="7"/>
        <v>40</v>
      </c>
      <c r="BJ32" s="7">
        <f t="shared" si="7"/>
        <v>130635</v>
      </c>
      <c r="BK32" s="7">
        <f t="shared" si="8"/>
        <v>1952</v>
      </c>
      <c r="BL32" s="7">
        <f t="shared" si="8"/>
        <v>542014</v>
      </c>
    </row>
    <row r="33" spans="1:64" ht="20.25">
      <c r="A33" s="14">
        <v>27</v>
      </c>
      <c r="B33" s="15" t="s">
        <v>69</v>
      </c>
      <c r="C33" s="8">
        <v>403</v>
      </c>
      <c r="D33" s="8">
        <v>97707</v>
      </c>
      <c r="E33" s="8">
        <v>42</v>
      </c>
      <c r="F33" s="8">
        <v>7904</v>
      </c>
      <c r="G33" s="19">
        <f t="shared" si="0"/>
        <v>445</v>
      </c>
      <c r="H33" s="19">
        <f t="shared" si="0"/>
        <v>105611</v>
      </c>
      <c r="I33" s="8">
        <v>0</v>
      </c>
      <c r="J33" s="8">
        <v>0</v>
      </c>
      <c r="K33" s="8">
        <v>0</v>
      </c>
      <c r="L33" s="8">
        <v>0</v>
      </c>
      <c r="M33" s="7">
        <f t="shared" si="1"/>
        <v>445</v>
      </c>
      <c r="N33" s="7">
        <f t="shared" si="1"/>
        <v>105611</v>
      </c>
      <c r="O33" s="8">
        <v>0</v>
      </c>
      <c r="P33" s="8">
        <v>0</v>
      </c>
      <c r="Q33" s="8">
        <v>52</v>
      </c>
      <c r="R33" s="8">
        <v>23684</v>
      </c>
      <c r="S33" s="8">
        <v>0</v>
      </c>
      <c r="T33" s="8">
        <v>0</v>
      </c>
      <c r="U33" s="8">
        <v>0</v>
      </c>
      <c r="V33" s="8">
        <v>0</v>
      </c>
      <c r="W33" s="8">
        <v>8</v>
      </c>
      <c r="X33" s="8">
        <v>5692</v>
      </c>
      <c r="Y33" s="7">
        <f t="shared" si="2"/>
        <v>60</v>
      </c>
      <c r="Z33" s="7">
        <f t="shared" si="3"/>
        <v>29376</v>
      </c>
      <c r="AA33" s="12">
        <v>0</v>
      </c>
      <c r="AB33" s="12">
        <v>0</v>
      </c>
      <c r="AC33" s="12">
        <v>0</v>
      </c>
      <c r="AD33" s="12">
        <v>0</v>
      </c>
      <c r="AE33" s="12">
        <v>50</v>
      </c>
      <c r="AF33" s="12">
        <v>32590</v>
      </c>
      <c r="AG33" s="12">
        <v>0</v>
      </c>
      <c r="AH33" s="12">
        <v>0</v>
      </c>
      <c r="AI33" s="12">
        <v>0</v>
      </c>
      <c r="AJ33" s="12">
        <v>0</v>
      </c>
      <c r="AK33" s="12">
        <v>60</v>
      </c>
      <c r="AL33" s="12">
        <v>39031</v>
      </c>
      <c r="AM33" s="20">
        <f t="shared" si="4"/>
        <v>615</v>
      </c>
      <c r="AN33" s="20">
        <f t="shared" si="5"/>
        <v>206608</v>
      </c>
      <c r="AO33" s="12">
        <v>0</v>
      </c>
      <c r="AP33" s="12">
        <v>0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7">
        <f t="shared" si="6"/>
        <v>0</v>
      </c>
      <c r="AZ33" s="7">
        <f t="shared" si="6"/>
        <v>0</v>
      </c>
      <c r="BA33" s="8">
        <v>0</v>
      </c>
      <c r="BB33" s="8">
        <v>0</v>
      </c>
      <c r="BC33" s="8">
        <v>0</v>
      </c>
      <c r="BD33" s="8">
        <v>0</v>
      </c>
      <c r="BE33" s="8">
        <v>0</v>
      </c>
      <c r="BF33" s="8">
        <v>0</v>
      </c>
      <c r="BG33" s="8">
        <v>66</v>
      </c>
      <c r="BH33" s="8">
        <v>25818</v>
      </c>
      <c r="BI33" s="7">
        <f t="shared" si="7"/>
        <v>66</v>
      </c>
      <c r="BJ33" s="7">
        <f t="shared" si="7"/>
        <v>25818</v>
      </c>
      <c r="BK33" s="7">
        <f t="shared" si="8"/>
        <v>681</v>
      </c>
      <c r="BL33" s="7">
        <f t="shared" si="8"/>
        <v>232426</v>
      </c>
    </row>
    <row r="34" spans="1:64" ht="20.25">
      <c r="A34" s="14">
        <v>28</v>
      </c>
      <c r="B34" s="15" t="s">
        <v>70</v>
      </c>
      <c r="C34" s="8">
        <v>0</v>
      </c>
      <c r="D34" s="8">
        <v>0</v>
      </c>
      <c r="E34" s="8">
        <v>0</v>
      </c>
      <c r="F34" s="8">
        <v>0</v>
      </c>
      <c r="G34" s="19">
        <f t="shared" si="0"/>
        <v>0</v>
      </c>
      <c r="H34" s="19">
        <f t="shared" si="0"/>
        <v>0</v>
      </c>
      <c r="I34" s="8">
        <v>0</v>
      </c>
      <c r="J34" s="8">
        <v>0</v>
      </c>
      <c r="K34" s="8">
        <v>0</v>
      </c>
      <c r="L34" s="8">
        <v>0</v>
      </c>
      <c r="M34" s="7">
        <f t="shared" si="1"/>
        <v>0</v>
      </c>
      <c r="N34" s="7">
        <f t="shared" si="1"/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7">
        <f t="shared" si="2"/>
        <v>0</v>
      </c>
      <c r="Z34" s="7">
        <f t="shared" si="3"/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20">
        <f t="shared" si="4"/>
        <v>0</v>
      </c>
      <c r="AN34" s="20">
        <f t="shared" si="5"/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7">
        <f t="shared" si="6"/>
        <v>0</v>
      </c>
      <c r="AZ34" s="7">
        <f t="shared" si="6"/>
        <v>0</v>
      </c>
      <c r="BA34" s="8">
        <v>0</v>
      </c>
      <c r="BB34" s="8">
        <v>0</v>
      </c>
      <c r="BC34" s="8">
        <v>0</v>
      </c>
      <c r="BD34" s="8">
        <v>0</v>
      </c>
      <c r="BE34" s="8">
        <v>0</v>
      </c>
      <c r="BF34" s="8">
        <v>0</v>
      </c>
      <c r="BG34" s="8">
        <v>0</v>
      </c>
      <c r="BH34" s="8">
        <v>0</v>
      </c>
      <c r="BI34" s="7">
        <f t="shared" si="7"/>
        <v>0</v>
      </c>
      <c r="BJ34" s="7">
        <f t="shared" si="7"/>
        <v>0</v>
      </c>
      <c r="BK34" s="7">
        <f t="shared" si="8"/>
        <v>0</v>
      </c>
      <c r="BL34" s="7">
        <f t="shared" si="8"/>
        <v>0</v>
      </c>
    </row>
    <row r="35" spans="1:64" ht="20.25">
      <c r="A35" s="14">
        <v>29</v>
      </c>
      <c r="B35" s="15" t="s">
        <v>71</v>
      </c>
      <c r="C35" s="8">
        <v>0</v>
      </c>
      <c r="D35" s="8">
        <v>0</v>
      </c>
      <c r="E35" s="8">
        <v>4</v>
      </c>
      <c r="F35" s="8">
        <v>3434</v>
      </c>
      <c r="G35" s="19">
        <f t="shared" si="0"/>
        <v>4</v>
      </c>
      <c r="H35" s="19">
        <f t="shared" si="0"/>
        <v>3434</v>
      </c>
      <c r="I35" s="8">
        <v>0</v>
      </c>
      <c r="J35" s="8">
        <v>0</v>
      </c>
      <c r="K35" s="8">
        <v>0</v>
      </c>
      <c r="L35" s="8">
        <v>0</v>
      </c>
      <c r="M35" s="7">
        <f t="shared" si="1"/>
        <v>4</v>
      </c>
      <c r="N35" s="7">
        <f t="shared" si="1"/>
        <v>3434</v>
      </c>
      <c r="O35" s="8">
        <v>0</v>
      </c>
      <c r="P35" s="8">
        <v>0</v>
      </c>
      <c r="Q35" s="8">
        <v>0</v>
      </c>
      <c r="R35" s="8">
        <v>0</v>
      </c>
      <c r="S35" s="8">
        <v>2</v>
      </c>
      <c r="T35" s="8">
        <v>3510</v>
      </c>
      <c r="U35" s="8">
        <v>0</v>
      </c>
      <c r="V35" s="8">
        <v>0</v>
      </c>
      <c r="W35" s="8">
        <v>0</v>
      </c>
      <c r="X35" s="8">
        <v>0</v>
      </c>
      <c r="Y35" s="7">
        <f t="shared" si="2"/>
        <v>2</v>
      </c>
      <c r="Z35" s="7">
        <f t="shared" si="3"/>
        <v>3510</v>
      </c>
      <c r="AA35" s="12">
        <v>0</v>
      </c>
      <c r="AB35" s="12">
        <v>0</v>
      </c>
      <c r="AC35" s="12">
        <v>2</v>
      </c>
      <c r="AD35" s="12">
        <v>2424</v>
      </c>
      <c r="AE35" s="12">
        <v>16</v>
      </c>
      <c r="AF35" s="12">
        <v>30266</v>
      </c>
      <c r="AG35" s="12">
        <v>0</v>
      </c>
      <c r="AH35" s="12">
        <v>0</v>
      </c>
      <c r="AI35" s="12">
        <v>0</v>
      </c>
      <c r="AJ35" s="12">
        <v>0</v>
      </c>
      <c r="AK35" s="12">
        <v>31</v>
      </c>
      <c r="AL35" s="12">
        <v>57511</v>
      </c>
      <c r="AM35" s="20">
        <f t="shared" si="4"/>
        <v>55</v>
      </c>
      <c r="AN35" s="20">
        <f t="shared" si="5"/>
        <v>97145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7">
        <f t="shared" si="6"/>
        <v>0</v>
      </c>
      <c r="AZ35" s="7">
        <f t="shared" si="6"/>
        <v>0</v>
      </c>
      <c r="BA35" s="8">
        <v>0</v>
      </c>
      <c r="BB35" s="8">
        <v>0</v>
      </c>
      <c r="BC35" s="8">
        <v>2</v>
      </c>
      <c r="BD35" s="8">
        <v>10092</v>
      </c>
      <c r="BE35" s="8">
        <v>0</v>
      </c>
      <c r="BF35" s="8">
        <v>0</v>
      </c>
      <c r="BG35" s="8">
        <v>13</v>
      </c>
      <c r="BH35" s="8">
        <v>23205</v>
      </c>
      <c r="BI35" s="7">
        <f t="shared" si="7"/>
        <v>15</v>
      </c>
      <c r="BJ35" s="7">
        <f t="shared" si="7"/>
        <v>33297</v>
      </c>
      <c r="BK35" s="7">
        <f t="shared" si="8"/>
        <v>70</v>
      </c>
      <c r="BL35" s="7">
        <f t="shared" si="8"/>
        <v>130442</v>
      </c>
    </row>
    <row r="36" spans="1:64" ht="20.25">
      <c r="A36" s="14">
        <v>30</v>
      </c>
      <c r="B36" s="15" t="s">
        <v>72</v>
      </c>
      <c r="C36" s="8">
        <v>0</v>
      </c>
      <c r="D36" s="8">
        <v>0</v>
      </c>
      <c r="E36" s="8">
        <v>0</v>
      </c>
      <c r="F36" s="8">
        <v>0</v>
      </c>
      <c r="G36" s="19">
        <f t="shared" si="0"/>
        <v>0</v>
      </c>
      <c r="H36" s="19">
        <f t="shared" si="0"/>
        <v>0</v>
      </c>
      <c r="I36" s="8">
        <v>0</v>
      </c>
      <c r="J36" s="8">
        <v>0</v>
      </c>
      <c r="K36" s="8">
        <v>0</v>
      </c>
      <c r="L36" s="8">
        <v>0</v>
      </c>
      <c r="M36" s="7">
        <f t="shared" si="1"/>
        <v>0</v>
      </c>
      <c r="N36" s="7">
        <f t="shared" si="1"/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7">
        <f t="shared" si="2"/>
        <v>0</v>
      </c>
      <c r="Z36" s="7">
        <f t="shared" si="3"/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20">
        <f t="shared" si="4"/>
        <v>0</v>
      </c>
      <c r="AN36" s="20">
        <f t="shared" si="5"/>
        <v>0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7">
        <f t="shared" si="6"/>
        <v>0</v>
      </c>
      <c r="AZ36" s="7">
        <f t="shared" si="6"/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7">
        <f t="shared" si="7"/>
        <v>0</v>
      </c>
      <c r="BJ36" s="7">
        <f t="shared" si="7"/>
        <v>0</v>
      </c>
      <c r="BK36" s="7">
        <f t="shared" si="8"/>
        <v>0</v>
      </c>
      <c r="BL36" s="7">
        <f t="shared" si="8"/>
        <v>0</v>
      </c>
    </row>
    <row r="37" spans="1:64" ht="20.25">
      <c r="A37" s="14">
        <v>31</v>
      </c>
      <c r="B37" s="15" t="s">
        <v>73</v>
      </c>
      <c r="C37" s="8">
        <v>0</v>
      </c>
      <c r="D37" s="8">
        <v>0</v>
      </c>
      <c r="E37" s="8">
        <v>0</v>
      </c>
      <c r="F37" s="8">
        <v>0</v>
      </c>
      <c r="G37" s="19">
        <f t="shared" si="0"/>
        <v>0</v>
      </c>
      <c r="H37" s="19">
        <f t="shared" si="0"/>
        <v>0</v>
      </c>
      <c r="I37" s="8">
        <v>0</v>
      </c>
      <c r="J37" s="8">
        <v>0</v>
      </c>
      <c r="K37" s="8">
        <v>0</v>
      </c>
      <c r="L37" s="8">
        <v>0</v>
      </c>
      <c r="M37" s="7">
        <f t="shared" si="1"/>
        <v>0</v>
      </c>
      <c r="N37" s="7">
        <f t="shared" si="1"/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7">
        <f t="shared" si="2"/>
        <v>0</v>
      </c>
      <c r="Z37" s="7">
        <f t="shared" si="3"/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20">
        <f t="shared" si="4"/>
        <v>0</v>
      </c>
      <c r="AN37" s="20">
        <f t="shared" si="5"/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7">
        <f t="shared" si="6"/>
        <v>0</v>
      </c>
      <c r="AZ37" s="7">
        <f t="shared" si="6"/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7">
        <f t="shared" si="7"/>
        <v>0</v>
      </c>
      <c r="BJ37" s="7">
        <f t="shared" si="7"/>
        <v>0</v>
      </c>
      <c r="BK37" s="7">
        <f t="shared" si="8"/>
        <v>0</v>
      </c>
      <c r="BL37" s="7">
        <f t="shared" si="8"/>
        <v>0</v>
      </c>
    </row>
    <row r="38" spans="1:64" ht="20.25">
      <c r="A38" s="14">
        <v>32</v>
      </c>
      <c r="B38" s="15" t="s">
        <v>74</v>
      </c>
      <c r="C38" s="8">
        <v>0</v>
      </c>
      <c r="D38" s="8">
        <v>0</v>
      </c>
      <c r="E38" s="8">
        <v>0</v>
      </c>
      <c r="F38" s="8">
        <v>0</v>
      </c>
      <c r="G38" s="19">
        <f t="shared" si="0"/>
        <v>0</v>
      </c>
      <c r="H38" s="19">
        <f t="shared" si="0"/>
        <v>0</v>
      </c>
      <c r="I38" s="8">
        <v>0</v>
      </c>
      <c r="J38" s="8">
        <v>0</v>
      </c>
      <c r="K38" s="8">
        <v>0</v>
      </c>
      <c r="L38" s="8">
        <v>0</v>
      </c>
      <c r="M38" s="7">
        <f t="shared" si="1"/>
        <v>0</v>
      </c>
      <c r="N38" s="7">
        <f t="shared" si="1"/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7">
        <f t="shared" si="2"/>
        <v>0</v>
      </c>
      <c r="Z38" s="7">
        <f t="shared" si="3"/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20">
        <f t="shared" si="4"/>
        <v>0</v>
      </c>
      <c r="AN38" s="20">
        <f t="shared" si="5"/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7">
        <f t="shared" si="6"/>
        <v>0</v>
      </c>
      <c r="AZ38" s="7">
        <f t="shared" si="6"/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7">
        <f t="shared" si="7"/>
        <v>0</v>
      </c>
      <c r="BJ38" s="7">
        <f t="shared" si="7"/>
        <v>0</v>
      </c>
      <c r="BK38" s="7">
        <f t="shared" si="8"/>
        <v>0</v>
      </c>
      <c r="BL38" s="7">
        <f t="shared" si="8"/>
        <v>0</v>
      </c>
    </row>
    <row r="39" spans="1:64" ht="20.25">
      <c r="A39" s="14">
        <v>33</v>
      </c>
      <c r="B39" s="15" t="s">
        <v>75</v>
      </c>
      <c r="C39" s="8">
        <v>0</v>
      </c>
      <c r="D39" s="8">
        <v>0</v>
      </c>
      <c r="E39" s="8">
        <v>0</v>
      </c>
      <c r="F39" s="8">
        <v>0</v>
      </c>
      <c r="G39" s="19">
        <f t="shared" si="0"/>
        <v>0</v>
      </c>
      <c r="H39" s="19">
        <f t="shared" si="0"/>
        <v>0</v>
      </c>
      <c r="I39" s="8">
        <v>0</v>
      </c>
      <c r="J39" s="8">
        <v>0</v>
      </c>
      <c r="K39" s="8">
        <v>0</v>
      </c>
      <c r="L39" s="8">
        <v>0</v>
      </c>
      <c r="M39" s="7">
        <f t="shared" si="1"/>
        <v>0</v>
      </c>
      <c r="N39" s="7">
        <f t="shared" si="1"/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7">
        <f t="shared" si="2"/>
        <v>0</v>
      </c>
      <c r="Z39" s="7">
        <f t="shared" si="3"/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20">
        <f t="shared" si="4"/>
        <v>0</v>
      </c>
      <c r="AN39" s="20">
        <f t="shared" si="5"/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7">
        <f t="shared" si="6"/>
        <v>0</v>
      </c>
      <c r="AZ39" s="7">
        <f t="shared" si="6"/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7">
        <f t="shared" si="7"/>
        <v>0</v>
      </c>
      <c r="BJ39" s="7">
        <f t="shared" si="7"/>
        <v>0</v>
      </c>
      <c r="BK39" s="7">
        <f t="shared" si="8"/>
        <v>0</v>
      </c>
      <c r="BL39" s="7">
        <f t="shared" si="8"/>
        <v>0</v>
      </c>
    </row>
    <row r="40" spans="1:64" ht="20.25">
      <c r="A40" s="14">
        <v>34</v>
      </c>
      <c r="B40" s="15" t="s">
        <v>76</v>
      </c>
      <c r="C40" s="8">
        <v>0</v>
      </c>
      <c r="D40" s="8">
        <v>0</v>
      </c>
      <c r="E40" s="8">
        <v>0</v>
      </c>
      <c r="F40" s="8">
        <v>0</v>
      </c>
      <c r="G40" s="19">
        <f t="shared" si="0"/>
        <v>0</v>
      </c>
      <c r="H40" s="19">
        <f t="shared" si="0"/>
        <v>0</v>
      </c>
      <c r="I40" s="8">
        <v>0</v>
      </c>
      <c r="J40" s="8">
        <v>0</v>
      </c>
      <c r="K40" s="8">
        <v>0</v>
      </c>
      <c r="L40" s="8">
        <v>0</v>
      </c>
      <c r="M40" s="7">
        <f t="shared" si="1"/>
        <v>0</v>
      </c>
      <c r="N40" s="7">
        <f t="shared" si="1"/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7">
        <f t="shared" si="2"/>
        <v>0</v>
      </c>
      <c r="Z40" s="7">
        <f t="shared" si="3"/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20">
        <f t="shared" si="4"/>
        <v>0</v>
      </c>
      <c r="AN40" s="20">
        <f t="shared" si="5"/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7">
        <f t="shared" si="6"/>
        <v>0</v>
      </c>
      <c r="AZ40" s="7">
        <f t="shared" si="6"/>
        <v>0</v>
      </c>
      <c r="BA40" s="8">
        <v>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0</v>
      </c>
      <c r="BH40" s="8">
        <v>0</v>
      </c>
      <c r="BI40" s="7">
        <f t="shared" si="7"/>
        <v>0</v>
      </c>
      <c r="BJ40" s="7">
        <f t="shared" si="7"/>
        <v>0</v>
      </c>
      <c r="BK40" s="7">
        <f t="shared" si="8"/>
        <v>0</v>
      </c>
      <c r="BL40" s="7">
        <f t="shared" si="8"/>
        <v>0</v>
      </c>
    </row>
    <row r="41" spans="1:64" ht="20.25">
      <c r="A41" s="14">
        <v>35</v>
      </c>
      <c r="B41" s="15" t="s">
        <v>77</v>
      </c>
      <c r="C41" s="10">
        <v>160</v>
      </c>
      <c r="D41" s="10">
        <v>37744</v>
      </c>
      <c r="E41" s="10">
        <v>160</v>
      </c>
      <c r="F41" s="10">
        <v>30072</v>
      </c>
      <c r="G41" s="19">
        <f t="shared" si="0"/>
        <v>320</v>
      </c>
      <c r="H41" s="19">
        <f t="shared" si="0"/>
        <v>67816</v>
      </c>
      <c r="I41" s="10">
        <v>0</v>
      </c>
      <c r="J41" s="10">
        <v>0</v>
      </c>
      <c r="K41" s="10">
        <v>44</v>
      </c>
      <c r="L41" s="10">
        <v>19288</v>
      </c>
      <c r="M41" s="7">
        <f t="shared" si="1"/>
        <v>364</v>
      </c>
      <c r="N41" s="7">
        <f t="shared" si="1"/>
        <v>87104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140</v>
      </c>
      <c r="X41" s="10">
        <v>33877</v>
      </c>
      <c r="Y41" s="7">
        <f t="shared" si="2"/>
        <v>140</v>
      </c>
      <c r="Z41" s="7">
        <f t="shared" si="3"/>
        <v>33877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400</v>
      </c>
      <c r="AL41" s="12">
        <v>126092</v>
      </c>
      <c r="AM41" s="20">
        <f t="shared" si="4"/>
        <v>904</v>
      </c>
      <c r="AN41" s="20">
        <f t="shared" si="5"/>
        <v>247073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7">
        <f t="shared" si="6"/>
        <v>0</v>
      </c>
      <c r="AZ41" s="7">
        <f t="shared" si="6"/>
        <v>0</v>
      </c>
      <c r="BA41" s="10">
        <v>0</v>
      </c>
      <c r="BB41" s="10">
        <v>0</v>
      </c>
      <c r="BC41" s="10">
        <v>0</v>
      </c>
      <c r="BD41" s="10">
        <v>0</v>
      </c>
      <c r="BE41" s="10">
        <v>0</v>
      </c>
      <c r="BF41" s="10">
        <v>0</v>
      </c>
      <c r="BG41" s="10">
        <v>0</v>
      </c>
      <c r="BH41" s="10">
        <v>0</v>
      </c>
      <c r="BI41" s="7">
        <f t="shared" si="7"/>
        <v>0</v>
      </c>
      <c r="BJ41" s="7">
        <f t="shared" si="7"/>
        <v>0</v>
      </c>
      <c r="BK41" s="7">
        <f t="shared" si="8"/>
        <v>904</v>
      </c>
      <c r="BL41" s="7">
        <f t="shared" si="8"/>
        <v>247073</v>
      </c>
    </row>
    <row r="42" spans="1:64" ht="20.25">
      <c r="A42" s="14">
        <v>36</v>
      </c>
      <c r="B42" s="15" t="s">
        <v>78</v>
      </c>
      <c r="C42" s="8">
        <v>40</v>
      </c>
      <c r="D42" s="8">
        <v>39345</v>
      </c>
      <c r="E42" s="8">
        <v>19</v>
      </c>
      <c r="F42" s="8">
        <v>82366</v>
      </c>
      <c r="G42" s="19">
        <f t="shared" si="0"/>
        <v>59</v>
      </c>
      <c r="H42" s="19">
        <f t="shared" si="0"/>
        <v>121711</v>
      </c>
      <c r="I42" s="8">
        <v>20</v>
      </c>
      <c r="J42" s="8">
        <v>90782</v>
      </c>
      <c r="K42" s="8">
        <v>0</v>
      </c>
      <c r="L42" s="8">
        <v>0</v>
      </c>
      <c r="M42" s="7">
        <f t="shared" si="1"/>
        <v>79</v>
      </c>
      <c r="N42" s="7">
        <f t="shared" si="1"/>
        <v>212493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7">
        <f t="shared" si="2"/>
        <v>0</v>
      </c>
      <c r="Z42" s="7">
        <f t="shared" si="3"/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20">
        <f t="shared" si="4"/>
        <v>79</v>
      </c>
      <c r="AN42" s="20">
        <f t="shared" si="5"/>
        <v>212493</v>
      </c>
      <c r="AO42" s="12">
        <v>0</v>
      </c>
      <c r="AP42" s="12">
        <v>0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7">
        <f t="shared" si="6"/>
        <v>0</v>
      </c>
      <c r="AZ42" s="7">
        <f t="shared" si="6"/>
        <v>0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0</v>
      </c>
      <c r="BH42" s="8">
        <v>0</v>
      </c>
      <c r="BI42" s="7">
        <f t="shared" si="7"/>
        <v>0</v>
      </c>
      <c r="BJ42" s="7">
        <f t="shared" si="7"/>
        <v>0</v>
      </c>
      <c r="BK42" s="7">
        <f t="shared" si="8"/>
        <v>79</v>
      </c>
      <c r="BL42" s="7">
        <f t="shared" si="8"/>
        <v>212493</v>
      </c>
    </row>
    <row r="43" spans="1:64" ht="20.25">
      <c r="A43" s="14">
        <v>37</v>
      </c>
      <c r="B43" s="15" t="s">
        <v>79</v>
      </c>
      <c r="C43" s="8">
        <v>200</v>
      </c>
      <c r="D43" s="8">
        <v>38940</v>
      </c>
      <c r="E43" s="8">
        <v>16</v>
      </c>
      <c r="F43" s="8">
        <v>11351</v>
      </c>
      <c r="G43" s="19">
        <f t="shared" si="0"/>
        <v>216</v>
      </c>
      <c r="H43" s="19">
        <f t="shared" si="0"/>
        <v>50291</v>
      </c>
      <c r="I43" s="8">
        <v>0</v>
      </c>
      <c r="J43" s="8">
        <v>0</v>
      </c>
      <c r="K43" s="8">
        <v>4</v>
      </c>
      <c r="L43" s="8">
        <v>3596</v>
      </c>
      <c r="M43" s="7">
        <f t="shared" si="1"/>
        <v>220</v>
      </c>
      <c r="N43" s="7">
        <f t="shared" si="1"/>
        <v>53887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20</v>
      </c>
      <c r="X43" s="8">
        <v>5444</v>
      </c>
      <c r="Y43" s="7">
        <f t="shared" si="2"/>
        <v>20</v>
      </c>
      <c r="Z43" s="7">
        <f t="shared" si="3"/>
        <v>5444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2">
        <v>100</v>
      </c>
      <c r="AL43" s="12">
        <v>22600</v>
      </c>
      <c r="AM43" s="20">
        <f t="shared" si="4"/>
        <v>340</v>
      </c>
      <c r="AN43" s="20">
        <f t="shared" si="5"/>
        <v>81931</v>
      </c>
      <c r="AO43" s="12">
        <v>0</v>
      </c>
      <c r="AP43" s="12">
        <v>0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7">
        <f t="shared" si="6"/>
        <v>0</v>
      </c>
      <c r="AZ43" s="7">
        <f t="shared" si="6"/>
        <v>0</v>
      </c>
      <c r="BA43" s="8">
        <v>0</v>
      </c>
      <c r="BB43" s="8">
        <v>0</v>
      </c>
      <c r="BC43" s="8">
        <v>0</v>
      </c>
      <c r="BD43" s="8">
        <v>0</v>
      </c>
      <c r="BE43" s="8">
        <v>0</v>
      </c>
      <c r="BF43" s="8">
        <v>0</v>
      </c>
      <c r="BG43" s="8">
        <v>124</v>
      </c>
      <c r="BH43" s="8">
        <v>25224</v>
      </c>
      <c r="BI43" s="7">
        <f t="shared" si="7"/>
        <v>124</v>
      </c>
      <c r="BJ43" s="7">
        <f t="shared" si="7"/>
        <v>25224</v>
      </c>
      <c r="BK43" s="7">
        <f t="shared" si="8"/>
        <v>464</v>
      </c>
      <c r="BL43" s="7">
        <f t="shared" si="8"/>
        <v>107155</v>
      </c>
    </row>
    <row r="44" spans="1:64" ht="20.25">
      <c r="A44" s="14">
        <v>38</v>
      </c>
      <c r="B44" s="15" t="s">
        <v>80</v>
      </c>
      <c r="C44" s="8">
        <v>0</v>
      </c>
      <c r="D44" s="8">
        <v>0</v>
      </c>
      <c r="E44" s="8">
        <v>0</v>
      </c>
      <c r="F44" s="8">
        <v>0</v>
      </c>
      <c r="G44" s="19">
        <f t="shared" si="0"/>
        <v>0</v>
      </c>
      <c r="H44" s="19">
        <f t="shared" si="0"/>
        <v>0</v>
      </c>
      <c r="I44" s="8">
        <v>0</v>
      </c>
      <c r="J44" s="8">
        <v>0</v>
      </c>
      <c r="K44" s="8">
        <v>0</v>
      </c>
      <c r="L44" s="8">
        <v>0</v>
      </c>
      <c r="M44" s="7">
        <f t="shared" si="1"/>
        <v>0</v>
      </c>
      <c r="N44" s="7">
        <f t="shared" si="1"/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7">
        <f t="shared" si="2"/>
        <v>0</v>
      </c>
      <c r="Z44" s="7">
        <f t="shared" si="3"/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20">
        <f t="shared" si="4"/>
        <v>0</v>
      </c>
      <c r="AN44" s="20">
        <f t="shared" si="5"/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7">
        <f t="shared" si="6"/>
        <v>0</v>
      </c>
      <c r="AZ44" s="7">
        <f t="shared" si="6"/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7">
        <f t="shared" si="7"/>
        <v>0</v>
      </c>
      <c r="BJ44" s="7">
        <f t="shared" si="7"/>
        <v>0</v>
      </c>
      <c r="BK44" s="7">
        <f t="shared" si="8"/>
        <v>0</v>
      </c>
      <c r="BL44" s="7">
        <f t="shared" si="8"/>
        <v>0</v>
      </c>
    </row>
    <row r="45" spans="1:64" ht="25.5" customHeight="1">
      <c r="A45" s="14">
        <v>39</v>
      </c>
      <c r="B45" s="15" t="s">
        <v>81</v>
      </c>
      <c r="C45" s="8">
        <v>33638</v>
      </c>
      <c r="D45" s="8">
        <v>5136839</v>
      </c>
      <c r="E45" s="8">
        <v>5622</v>
      </c>
      <c r="F45" s="8">
        <v>1059643</v>
      </c>
      <c r="G45" s="19">
        <f t="shared" si="0"/>
        <v>39260</v>
      </c>
      <c r="H45" s="19">
        <f t="shared" si="0"/>
        <v>6196482</v>
      </c>
      <c r="I45" s="8">
        <v>25</v>
      </c>
      <c r="J45" s="8">
        <v>5774</v>
      </c>
      <c r="K45" s="8">
        <v>2992</v>
      </c>
      <c r="L45" s="8">
        <v>434733</v>
      </c>
      <c r="M45" s="7">
        <f t="shared" si="1"/>
        <v>42277</v>
      </c>
      <c r="N45" s="7">
        <f t="shared" si="1"/>
        <v>6636989</v>
      </c>
      <c r="O45" s="8">
        <v>70</v>
      </c>
      <c r="P45" s="8">
        <v>6604</v>
      </c>
      <c r="Q45" s="8">
        <v>17</v>
      </c>
      <c r="R45" s="8">
        <v>2834</v>
      </c>
      <c r="S45" s="8">
        <v>519</v>
      </c>
      <c r="T45" s="8">
        <v>135969</v>
      </c>
      <c r="U45" s="8">
        <v>768</v>
      </c>
      <c r="V45" s="8">
        <v>71199</v>
      </c>
      <c r="W45" s="8">
        <v>466</v>
      </c>
      <c r="X45" s="8">
        <v>36730</v>
      </c>
      <c r="Y45" s="7">
        <f t="shared" si="2"/>
        <v>1840</v>
      </c>
      <c r="Z45" s="7">
        <f t="shared" si="3"/>
        <v>253336</v>
      </c>
      <c r="AA45" s="12">
        <v>0</v>
      </c>
      <c r="AB45" s="12">
        <v>0</v>
      </c>
      <c r="AC45" s="12">
        <v>366</v>
      </c>
      <c r="AD45" s="12">
        <v>148096</v>
      </c>
      <c r="AE45" s="12">
        <v>934</v>
      </c>
      <c r="AF45" s="12">
        <v>771680</v>
      </c>
      <c r="AG45" s="12">
        <v>0</v>
      </c>
      <c r="AH45" s="12">
        <v>0</v>
      </c>
      <c r="AI45" s="12">
        <v>0</v>
      </c>
      <c r="AJ45" s="12">
        <v>0</v>
      </c>
      <c r="AK45" s="12">
        <v>7712</v>
      </c>
      <c r="AL45" s="12">
        <v>2192314</v>
      </c>
      <c r="AM45" s="20">
        <f t="shared" si="4"/>
        <v>53129</v>
      </c>
      <c r="AN45" s="20">
        <f t="shared" si="5"/>
        <v>10002415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7">
        <f t="shared" si="6"/>
        <v>0</v>
      </c>
      <c r="AZ45" s="7">
        <f t="shared" si="6"/>
        <v>0</v>
      </c>
      <c r="BA45" s="8">
        <v>0</v>
      </c>
      <c r="BB45" s="8">
        <v>0</v>
      </c>
      <c r="BC45" s="8">
        <v>170</v>
      </c>
      <c r="BD45" s="8">
        <v>114589</v>
      </c>
      <c r="BE45" s="8">
        <v>0</v>
      </c>
      <c r="BF45" s="8">
        <v>0</v>
      </c>
      <c r="BG45" s="8">
        <v>2852</v>
      </c>
      <c r="BH45" s="8">
        <v>682314</v>
      </c>
      <c r="BI45" s="7">
        <f t="shared" si="7"/>
        <v>3022</v>
      </c>
      <c r="BJ45" s="7">
        <f t="shared" si="7"/>
        <v>796903</v>
      </c>
      <c r="BK45" s="7">
        <f t="shared" si="8"/>
        <v>56151</v>
      </c>
      <c r="BL45" s="7">
        <f t="shared" si="8"/>
        <v>10799318</v>
      </c>
    </row>
    <row r="46" spans="1:64" ht="26.25" customHeight="1">
      <c r="A46" s="14">
        <v>40</v>
      </c>
      <c r="B46" s="15" t="s">
        <v>82</v>
      </c>
      <c r="C46" s="8">
        <v>0</v>
      </c>
      <c r="D46" s="8">
        <v>0</v>
      </c>
      <c r="E46" s="8">
        <v>0</v>
      </c>
      <c r="F46" s="8">
        <v>0</v>
      </c>
      <c r="G46" s="19">
        <f t="shared" si="0"/>
        <v>0</v>
      </c>
      <c r="H46" s="19">
        <f t="shared" si="0"/>
        <v>0</v>
      </c>
      <c r="I46" s="8">
        <v>0</v>
      </c>
      <c r="J46" s="8">
        <v>0</v>
      </c>
      <c r="K46" s="8">
        <v>0</v>
      </c>
      <c r="L46" s="8">
        <v>0</v>
      </c>
      <c r="M46" s="7">
        <f t="shared" si="1"/>
        <v>0</v>
      </c>
      <c r="N46" s="7">
        <f t="shared" si="1"/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7">
        <f t="shared" si="2"/>
        <v>0</v>
      </c>
      <c r="Z46" s="7">
        <f t="shared" si="3"/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20">
        <f t="shared" si="4"/>
        <v>0</v>
      </c>
      <c r="AN46" s="20">
        <f t="shared" si="5"/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7">
        <f t="shared" si="6"/>
        <v>0</v>
      </c>
      <c r="AZ46" s="7">
        <f t="shared" si="6"/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7">
        <f t="shared" si="7"/>
        <v>0</v>
      </c>
      <c r="BJ46" s="7">
        <f t="shared" si="7"/>
        <v>0</v>
      </c>
      <c r="BK46" s="7">
        <f t="shared" si="8"/>
        <v>0</v>
      </c>
      <c r="BL46" s="7">
        <f t="shared" si="8"/>
        <v>0</v>
      </c>
    </row>
    <row r="47" spans="1:64" ht="24" customHeight="1">
      <c r="A47" s="14">
        <v>41</v>
      </c>
      <c r="B47" s="15" t="s">
        <v>83</v>
      </c>
      <c r="C47" s="11">
        <v>0</v>
      </c>
      <c r="D47" s="11">
        <v>0</v>
      </c>
      <c r="E47" s="11">
        <v>0</v>
      </c>
      <c r="F47" s="11">
        <v>0</v>
      </c>
      <c r="G47" s="19">
        <f t="shared" si="0"/>
        <v>0</v>
      </c>
      <c r="H47" s="19">
        <f t="shared" si="0"/>
        <v>0</v>
      </c>
      <c r="I47" s="11">
        <v>0</v>
      </c>
      <c r="J47" s="11">
        <v>0</v>
      </c>
      <c r="K47" s="11">
        <v>0</v>
      </c>
      <c r="L47" s="11">
        <v>0</v>
      </c>
      <c r="M47" s="7">
        <f t="shared" si="1"/>
        <v>0</v>
      </c>
      <c r="N47" s="7">
        <f t="shared" si="1"/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7">
        <f t="shared" si="2"/>
        <v>0</v>
      </c>
      <c r="Z47" s="7">
        <f t="shared" si="3"/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20">
        <f t="shared" si="4"/>
        <v>0</v>
      </c>
      <c r="AN47" s="20">
        <f t="shared" si="5"/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7">
        <f t="shared" si="6"/>
        <v>0</v>
      </c>
      <c r="AZ47" s="7">
        <f t="shared" si="6"/>
        <v>0</v>
      </c>
      <c r="BA47" s="11">
        <v>0</v>
      </c>
      <c r="BB47" s="11">
        <v>0</v>
      </c>
      <c r="BC47" s="11">
        <v>0</v>
      </c>
      <c r="BD47" s="11">
        <v>0</v>
      </c>
      <c r="BE47" s="11">
        <v>0</v>
      </c>
      <c r="BF47" s="11">
        <v>0</v>
      </c>
      <c r="BG47" s="11">
        <v>0</v>
      </c>
      <c r="BH47" s="11">
        <v>0</v>
      </c>
      <c r="BI47" s="7">
        <f t="shared" si="7"/>
        <v>0</v>
      </c>
      <c r="BJ47" s="7">
        <f t="shared" si="7"/>
        <v>0</v>
      </c>
      <c r="BK47" s="7">
        <f t="shared" si="8"/>
        <v>0</v>
      </c>
      <c r="BL47" s="7">
        <f t="shared" si="8"/>
        <v>0</v>
      </c>
    </row>
    <row r="48" spans="1:64" ht="20.25">
      <c r="A48" s="14">
        <v>42</v>
      </c>
      <c r="B48" s="15" t="s">
        <v>84</v>
      </c>
      <c r="C48" s="8">
        <v>1596</v>
      </c>
      <c r="D48" s="8">
        <v>728644</v>
      </c>
      <c r="E48" s="8">
        <v>1723</v>
      </c>
      <c r="F48" s="8">
        <v>342899</v>
      </c>
      <c r="G48" s="19">
        <f t="shared" si="0"/>
        <v>3319</v>
      </c>
      <c r="H48" s="19">
        <f t="shared" si="0"/>
        <v>1071543</v>
      </c>
      <c r="I48" s="8">
        <v>0</v>
      </c>
      <c r="J48" s="8">
        <v>0</v>
      </c>
      <c r="K48" s="8">
        <v>401</v>
      </c>
      <c r="L48" s="8">
        <v>55936</v>
      </c>
      <c r="M48" s="7">
        <f t="shared" si="1"/>
        <v>3720</v>
      </c>
      <c r="N48" s="7">
        <f t="shared" si="1"/>
        <v>1127479</v>
      </c>
      <c r="O48" s="8">
        <v>4</v>
      </c>
      <c r="P48" s="8">
        <v>404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12953</v>
      </c>
      <c r="X48" s="8">
        <v>994225</v>
      </c>
      <c r="Y48" s="7">
        <f t="shared" si="2"/>
        <v>12957</v>
      </c>
      <c r="Z48" s="7">
        <f t="shared" si="3"/>
        <v>994629</v>
      </c>
      <c r="AA48" s="12">
        <v>0</v>
      </c>
      <c r="AB48" s="12">
        <v>0</v>
      </c>
      <c r="AC48" s="12">
        <v>0</v>
      </c>
      <c r="AD48" s="12">
        <v>0</v>
      </c>
      <c r="AE48" s="12">
        <v>22</v>
      </c>
      <c r="AF48" s="12">
        <v>3319</v>
      </c>
      <c r="AG48" s="12">
        <v>0</v>
      </c>
      <c r="AH48" s="12">
        <v>0</v>
      </c>
      <c r="AI48" s="12">
        <v>0</v>
      </c>
      <c r="AJ48" s="12">
        <v>0</v>
      </c>
      <c r="AK48" s="12">
        <v>663</v>
      </c>
      <c r="AL48" s="12">
        <v>342696</v>
      </c>
      <c r="AM48" s="20">
        <f t="shared" si="4"/>
        <v>17362</v>
      </c>
      <c r="AN48" s="20">
        <f t="shared" si="5"/>
        <v>2468123</v>
      </c>
      <c r="AO48" s="12">
        <v>0</v>
      </c>
      <c r="AP48" s="12">
        <v>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7">
        <f t="shared" si="6"/>
        <v>0</v>
      </c>
      <c r="AZ48" s="7">
        <f t="shared" si="6"/>
        <v>0</v>
      </c>
      <c r="BA48" s="8">
        <v>0</v>
      </c>
      <c r="BB48" s="8">
        <v>0</v>
      </c>
      <c r="BC48" s="8">
        <v>0</v>
      </c>
      <c r="BD48" s="8">
        <v>0</v>
      </c>
      <c r="BE48" s="8">
        <v>0</v>
      </c>
      <c r="BF48" s="8">
        <v>0</v>
      </c>
      <c r="BG48" s="8">
        <v>576</v>
      </c>
      <c r="BH48" s="8">
        <v>848720</v>
      </c>
      <c r="BI48" s="7">
        <f t="shared" si="7"/>
        <v>576</v>
      </c>
      <c r="BJ48" s="7">
        <f t="shared" si="7"/>
        <v>848720</v>
      </c>
      <c r="BK48" s="7">
        <f t="shared" si="8"/>
        <v>17938</v>
      </c>
      <c r="BL48" s="7">
        <f t="shared" si="8"/>
        <v>3316843</v>
      </c>
    </row>
    <row r="49" spans="1:64" ht="20.25">
      <c r="A49" s="14">
        <v>43</v>
      </c>
      <c r="B49" s="15" t="s">
        <v>85</v>
      </c>
      <c r="C49" s="8">
        <v>37290</v>
      </c>
      <c r="D49" s="8">
        <v>5914999</v>
      </c>
      <c r="E49" s="8">
        <v>340</v>
      </c>
      <c r="F49" s="8">
        <v>198204</v>
      </c>
      <c r="G49" s="19">
        <f t="shared" si="0"/>
        <v>37630</v>
      </c>
      <c r="H49" s="19">
        <f t="shared" si="0"/>
        <v>6113203</v>
      </c>
      <c r="I49" s="8">
        <v>0</v>
      </c>
      <c r="J49" s="8">
        <v>0</v>
      </c>
      <c r="K49" s="8">
        <v>283</v>
      </c>
      <c r="L49" s="8">
        <v>49865</v>
      </c>
      <c r="M49" s="7">
        <f t="shared" si="1"/>
        <v>37913</v>
      </c>
      <c r="N49" s="7">
        <f t="shared" si="1"/>
        <v>6163068</v>
      </c>
      <c r="O49" s="8">
        <v>1638</v>
      </c>
      <c r="P49" s="8">
        <v>413846</v>
      </c>
      <c r="Q49" s="8">
        <v>2267</v>
      </c>
      <c r="R49" s="8">
        <v>824997</v>
      </c>
      <c r="S49" s="8">
        <v>3086</v>
      </c>
      <c r="T49" s="8">
        <v>115219</v>
      </c>
      <c r="U49" s="8">
        <v>2153</v>
      </c>
      <c r="V49" s="8">
        <v>987382</v>
      </c>
      <c r="W49" s="8">
        <v>206576</v>
      </c>
      <c r="X49" s="8">
        <v>1917121</v>
      </c>
      <c r="Y49" s="7">
        <f t="shared" si="2"/>
        <v>215720</v>
      </c>
      <c r="Z49" s="7">
        <f t="shared" si="3"/>
        <v>4258565</v>
      </c>
      <c r="AA49" s="12">
        <v>0</v>
      </c>
      <c r="AB49" s="12">
        <v>0</v>
      </c>
      <c r="AC49" s="12">
        <v>27</v>
      </c>
      <c r="AD49" s="12">
        <v>2477</v>
      </c>
      <c r="AE49" s="12">
        <v>122</v>
      </c>
      <c r="AF49" s="12">
        <v>164617</v>
      </c>
      <c r="AG49" s="12">
        <v>0</v>
      </c>
      <c r="AH49" s="12">
        <v>0</v>
      </c>
      <c r="AI49" s="12">
        <v>0</v>
      </c>
      <c r="AJ49" s="12">
        <v>0</v>
      </c>
      <c r="AK49" s="12">
        <v>85482</v>
      </c>
      <c r="AL49" s="12">
        <v>1034822</v>
      </c>
      <c r="AM49" s="20">
        <f t="shared" si="4"/>
        <v>339264</v>
      </c>
      <c r="AN49" s="20">
        <f t="shared" si="5"/>
        <v>11623549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AY49" s="7">
        <f t="shared" si="6"/>
        <v>0</v>
      </c>
      <c r="AZ49" s="7">
        <f t="shared" si="6"/>
        <v>0</v>
      </c>
      <c r="BA49" s="8">
        <v>0</v>
      </c>
      <c r="BB49" s="8">
        <v>0</v>
      </c>
      <c r="BC49" s="8">
        <v>8</v>
      </c>
      <c r="BD49" s="8">
        <v>50061</v>
      </c>
      <c r="BE49" s="8">
        <v>0</v>
      </c>
      <c r="BF49" s="8">
        <v>0</v>
      </c>
      <c r="BG49" s="8">
        <v>82711</v>
      </c>
      <c r="BH49" s="8">
        <v>2713494</v>
      </c>
      <c r="BI49" s="7">
        <f t="shared" si="7"/>
        <v>82719</v>
      </c>
      <c r="BJ49" s="7">
        <f t="shared" si="7"/>
        <v>2763555</v>
      </c>
      <c r="BK49" s="7">
        <f t="shared" si="8"/>
        <v>421983</v>
      </c>
      <c r="BL49" s="7">
        <f t="shared" si="8"/>
        <v>14387104</v>
      </c>
    </row>
    <row r="50" spans="1:64" s="3" customFormat="1" ht="20.25">
      <c r="A50" s="14">
        <v>44</v>
      </c>
      <c r="B50" s="15" t="s">
        <v>86</v>
      </c>
      <c r="C50" s="8">
        <v>0</v>
      </c>
      <c r="D50" s="8">
        <v>0</v>
      </c>
      <c r="E50" s="8">
        <v>0</v>
      </c>
      <c r="F50" s="8">
        <v>0</v>
      </c>
      <c r="G50" s="19">
        <f>SUM(C50,E50)</f>
        <v>0</v>
      </c>
      <c r="H50" s="19">
        <f>SUM(D50,F50)</f>
        <v>0</v>
      </c>
      <c r="I50" s="8">
        <v>0</v>
      </c>
      <c r="J50" s="8">
        <v>0</v>
      </c>
      <c r="K50" s="8">
        <v>0</v>
      </c>
      <c r="L50" s="8">
        <v>0</v>
      </c>
      <c r="M50" s="7">
        <f>SUM(G50,I50,K50)</f>
        <v>0</v>
      </c>
      <c r="N50" s="7">
        <f>SUM(H50,J50,L50)</f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7">
        <f>SUM(O50+Q50+S50+U50+W50)</f>
        <v>0</v>
      </c>
      <c r="Z50" s="7">
        <f>SUM(P50+R50+T50+V50+X50)</f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20">
        <f>SUM(M50,Y50,AA50,AC50,AE50,AG50,AI50,AK50)</f>
        <v>0</v>
      </c>
      <c r="AN50" s="20">
        <f>SUM(N50+Z50+AB50+AD50+AF50+AH50+AJ50+AL50)</f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7">
        <f>SUM(AS50+AU50+AW50)</f>
        <v>0</v>
      </c>
      <c r="AZ50" s="7">
        <f>SUM(AT50+AV50+AX50)</f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7">
        <f>SUM(AQ50,AY50,BA50,BC50,BE50,BG50)</f>
        <v>0</v>
      </c>
      <c r="BJ50" s="7">
        <f>SUM(AR50,AZ50,BB50,BD50,BF50,BH50)</f>
        <v>0</v>
      </c>
      <c r="BK50" s="7">
        <f>SUM(AM50,BI50)</f>
        <v>0</v>
      </c>
      <c r="BL50" s="7">
        <f>SUM(AN50,BJ50)</f>
        <v>0</v>
      </c>
    </row>
    <row r="51" spans="1:64" ht="20.25">
      <c r="A51" s="14">
        <v>45</v>
      </c>
      <c r="B51" s="15" t="s">
        <v>87</v>
      </c>
      <c r="C51" s="8">
        <v>0</v>
      </c>
      <c r="D51" s="8">
        <v>0</v>
      </c>
      <c r="E51" s="8">
        <v>0</v>
      </c>
      <c r="F51" s="8">
        <v>0</v>
      </c>
      <c r="G51" s="19">
        <f t="shared" si="0"/>
        <v>0</v>
      </c>
      <c r="H51" s="19">
        <f t="shared" si="0"/>
        <v>0</v>
      </c>
      <c r="I51" s="8">
        <v>0</v>
      </c>
      <c r="J51" s="8">
        <v>0</v>
      </c>
      <c r="K51" s="8">
        <v>0</v>
      </c>
      <c r="L51" s="8">
        <v>0</v>
      </c>
      <c r="M51" s="7">
        <f t="shared" si="1"/>
        <v>0</v>
      </c>
      <c r="N51" s="7">
        <f t="shared" si="1"/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4</v>
      </c>
      <c r="X51" s="8">
        <v>701656</v>
      </c>
      <c r="Y51" s="7">
        <f t="shared" si="2"/>
        <v>4</v>
      </c>
      <c r="Z51" s="7">
        <f t="shared" si="3"/>
        <v>701656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20">
        <f t="shared" si="4"/>
        <v>4</v>
      </c>
      <c r="AN51" s="20">
        <f t="shared" si="5"/>
        <v>701656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7">
        <f t="shared" si="6"/>
        <v>0</v>
      </c>
      <c r="AZ51" s="7">
        <f t="shared" si="6"/>
        <v>0</v>
      </c>
      <c r="BA51" s="8">
        <v>0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  <c r="BI51" s="7">
        <f t="shared" si="7"/>
        <v>0</v>
      </c>
      <c r="BJ51" s="7">
        <f t="shared" si="7"/>
        <v>0</v>
      </c>
      <c r="BK51" s="7">
        <f t="shared" si="8"/>
        <v>4</v>
      </c>
      <c r="BL51" s="7">
        <f t="shared" si="8"/>
        <v>701656</v>
      </c>
    </row>
    <row r="52" spans="1:64" ht="20.25">
      <c r="A52" s="14">
        <v>46</v>
      </c>
      <c r="B52" s="15" t="s">
        <v>88</v>
      </c>
      <c r="C52" s="8">
        <v>4</v>
      </c>
      <c r="D52" s="8">
        <v>4556</v>
      </c>
      <c r="E52" s="8">
        <v>0</v>
      </c>
      <c r="F52" s="8">
        <v>0</v>
      </c>
      <c r="G52" s="19">
        <f t="shared" si="0"/>
        <v>4</v>
      </c>
      <c r="H52" s="19">
        <f t="shared" si="0"/>
        <v>4556</v>
      </c>
      <c r="I52" s="8">
        <v>0</v>
      </c>
      <c r="J52" s="8">
        <v>0</v>
      </c>
      <c r="K52" s="8">
        <v>4</v>
      </c>
      <c r="L52" s="8">
        <v>5940</v>
      </c>
      <c r="M52" s="7">
        <f t="shared" si="1"/>
        <v>8</v>
      </c>
      <c r="N52" s="7">
        <f t="shared" si="1"/>
        <v>10496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4</v>
      </c>
      <c r="X52" s="8">
        <v>3960</v>
      </c>
      <c r="Y52" s="7">
        <f t="shared" si="2"/>
        <v>4</v>
      </c>
      <c r="Z52" s="7">
        <f t="shared" si="3"/>
        <v>3960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4</v>
      </c>
      <c r="AL52" s="12">
        <v>4556</v>
      </c>
      <c r="AM52" s="20">
        <f t="shared" si="4"/>
        <v>16</v>
      </c>
      <c r="AN52" s="20">
        <f t="shared" si="5"/>
        <v>19012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2">
        <v>0</v>
      </c>
      <c r="AU52" s="12">
        <v>0</v>
      </c>
      <c r="AV52" s="12">
        <v>0</v>
      </c>
      <c r="AW52" s="12">
        <v>0</v>
      </c>
      <c r="AX52" s="12">
        <v>0</v>
      </c>
      <c r="AY52" s="7">
        <f t="shared" si="6"/>
        <v>0</v>
      </c>
      <c r="AZ52" s="7">
        <f t="shared" si="6"/>
        <v>0</v>
      </c>
      <c r="BA52" s="8">
        <v>0</v>
      </c>
      <c r="BB52" s="8">
        <v>0</v>
      </c>
      <c r="BC52" s="8">
        <v>0</v>
      </c>
      <c r="BD52" s="8">
        <v>0</v>
      </c>
      <c r="BE52" s="8">
        <v>0</v>
      </c>
      <c r="BF52" s="8">
        <v>0</v>
      </c>
      <c r="BG52" s="8">
        <v>4</v>
      </c>
      <c r="BH52" s="8">
        <v>4556</v>
      </c>
      <c r="BI52" s="7">
        <f t="shared" si="7"/>
        <v>4</v>
      </c>
      <c r="BJ52" s="7">
        <f t="shared" si="7"/>
        <v>4556</v>
      </c>
      <c r="BK52" s="7">
        <f t="shared" si="8"/>
        <v>20</v>
      </c>
      <c r="BL52" s="7">
        <f t="shared" si="8"/>
        <v>23568</v>
      </c>
    </row>
    <row r="53" spans="1:64" ht="22.5">
      <c r="A53" s="13"/>
      <c r="B53" s="30" t="s">
        <v>89</v>
      </c>
      <c r="C53" s="13">
        <f>SUM(C7:C52)</f>
        <v>174626</v>
      </c>
      <c r="D53" s="13">
        <f t="shared" ref="D53:BH53" si="9">SUM(D7:D52)</f>
        <v>27786829</v>
      </c>
      <c r="E53" s="13">
        <f t="shared" si="9"/>
        <v>43905</v>
      </c>
      <c r="F53" s="13">
        <f t="shared" si="9"/>
        <v>8257501</v>
      </c>
      <c r="G53" s="19">
        <f t="shared" si="0"/>
        <v>218531</v>
      </c>
      <c r="H53" s="19">
        <f t="shared" si="0"/>
        <v>36044330</v>
      </c>
      <c r="I53" s="13">
        <f t="shared" si="9"/>
        <v>252</v>
      </c>
      <c r="J53" s="13">
        <f t="shared" si="9"/>
        <v>201582</v>
      </c>
      <c r="K53" s="13">
        <f t="shared" si="9"/>
        <v>13043</v>
      </c>
      <c r="L53" s="13">
        <f t="shared" si="9"/>
        <v>2332884</v>
      </c>
      <c r="M53" s="7">
        <f t="shared" si="1"/>
        <v>231826</v>
      </c>
      <c r="N53" s="7">
        <f t="shared" si="1"/>
        <v>38578796</v>
      </c>
      <c r="O53" s="13">
        <f t="shared" si="9"/>
        <v>2264</v>
      </c>
      <c r="P53" s="13">
        <f t="shared" si="9"/>
        <v>632973</v>
      </c>
      <c r="Q53" s="13">
        <f t="shared" si="9"/>
        <v>2774</v>
      </c>
      <c r="R53" s="13">
        <f t="shared" si="9"/>
        <v>1057899</v>
      </c>
      <c r="S53" s="13">
        <f t="shared" si="9"/>
        <v>6286</v>
      </c>
      <c r="T53" s="13">
        <f t="shared" si="9"/>
        <v>2175258</v>
      </c>
      <c r="U53" s="13">
        <f t="shared" si="9"/>
        <v>3862</v>
      </c>
      <c r="V53" s="13">
        <f t="shared" si="9"/>
        <v>1238386</v>
      </c>
      <c r="W53" s="13">
        <f t="shared" si="9"/>
        <v>230400</v>
      </c>
      <c r="X53" s="13">
        <f t="shared" si="9"/>
        <v>5318993</v>
      </c>
      <c r="Y53" s="7">
        <f t="shared" si="2"/>
        <v>245586</v>
      </c>
      <c r="Z53" s="7">
        <f t="shared" si="3"/>
        <v>10423509</v>
      </c>
      <c r="AA53" s="13">
        <f t="shared" si="9"/>
        <v>0</v>
      </c>
      <c r="AB53" s="13">
        <f t="shared" si="9"/>
        <v>0</v>
      </c>
      <c r="AC53" s="13">
        <f t="shared" si="9"/>
        <v>2862</v>
      </c>
      <c r="AD53" s="13">
        <f t="shared" si="9"/>
        <v>1363110</v>
      </c>
      <c r="AE53" s="13">
        <f t="shared" si="9"/>
        <v>4807</v>
      </c>
      <c r="AF53" s="13">
        <f t="shared" si="9"/>
        <v>5248817</v>
      </c>
      <c r="AG53" s="13">
        <f t="shared" si="9"/>
        <v>0</v>
      </c>
      <c r="AH53" s="13">
        <f t="shared" si="9"/>
        <v>0</v>
      </c>
      <c r="AI53" s="13">
        <f t="shared" si="9"/>
        <v>0</v>
      </c>
      <c r="AJ53" s="13">
        <f t="shared" si="9"/>
        <v>0</v>
      </c>
      <c r="AK53" s="13">
        <f t="shared" si="9"/>
        <v>120264</v>
      </c>
      <c r="AL53" s="13">
        <f t="shared" si="9"/>
        <v>11868144</v>
      </c>
      <c r="AM53" s="20">
        <f t="shared" si="4"/>
        <v>605345</v>
      </c>
      <c r="AN53" s="20">
        <f t="shared" si="4"/>
        <v>67482376</v>
      </c>
      <c r="AO53" s="13">
        <f t="shared" si="9"/>
        <v>0</v>
      </c>
      <c r="AP53" s="13">
        <f t="shared" si="9"/>
        <v>0</v>
      </c>
      <c r="AQ53" s="13">
        <f t="shared" si="9"/>
        <v>0</v>
      </c>
      <c r="AR53" s="13">
        <f t="shared" si="9"/>
        <v>0</v>
      </c>
      <c r="AS53" s="13">
        <f t="shared" si="9"/>
        <v>0</v>
      </c>
      <c r="AT53" s="13">
        <f t="shared" si="9"/>
        <v>0</v>
      </c>
      <c r="AU53" s="13">
        <f t="shared" si="9"/>
        <v>0</v>
      </c>
      <c r="AV53" s="13">
        <f t="shared" si="9"/>
        <v>0</v>
      </c>
      <c r="AW53" s="13">
        <f t="shared" si="9"/>
        <v>0</v>
      </c>
      <c r="AX53" s="13">
        <f t="shared" si="9"/>
        <v>0</v>
      </c>
      <c r="AY53" s="7">
        <f t="shared" si="6"/>
        <v>0</v>
      </c>
      <c r="AZ53" s="7">
        <f t="shared" si="6"/>
        <v>0</v>
      </c>
      <c r="BA53" s="13">
        <f t="shared" si="9"/>
        <v>0</v>
      </c>
      <c r="BB53" s="13">
        <f t="shared" si="9"/>
        <v>0</v>
      </c>
      <c r="BC53" s="13">
        <f t="shared" si="9"/>
        <v>1213</v>
      </c>
      <c r="BD53" s="13">
        <f t="shared" si="9"/>
        <v>1564374</v>
      </c>
      <c r="BE53" s="13">
        <f t="shared" si="9"/>
        <v>0</v>
      </c>
      <c r="BF53" s="13">
        <f t="shared" si="9"/>
        <v>0</v>
      </c>
      <c r="BG53" s="13">
        <f t="shared" si="9"/>
        <v>106281</v>
      </c>
      <c r="BH53" s="13">
        <f t="shared" si="9"/>
        <v>9202788</v>
      </c>
      <c r="BI53" s="7">
        <f t="shared" si="7"/>
        <v>107494</v>
      </c>
      <c r="BJ53" s="7">
        <f t="shared" si="7"/>
        <v>10767162</v>
      </c>
      <c r="BK53" s="7">
        <f t="shared" si="8"/>
        <v>712839</v>
      </c>
      <c r="BL53" s="7">
        <f t="shared" si="8"/>
        <v>78249538</v>
      </c>
    </row>
  </sheetData>
  <mergeCells count="66">
    <mergeCell ref="AQ2:BL2"/>
    <mergeCell ref="C3:H3"/>
    <mergeCell ref="I3:J3"/>
    <mergeCell ref="K3:L3"/>
    <mergeCell ref="M3:N3"/>
    <mergeCell ref="O3:P3"/>
    <mergeCell ref="AA3:AB3"/>
    <mergeCell ref="BG3:BH3"/>
    <mergeCell ref="BI3:BJ3"/>
    <mergeCell ref="BK3:BL3"/>
    <mergeCell ref="AC3:AD3"/>
    <mergeCell ref="AE3:AF3"/>
    <mergeCell ref="AG3:AH3"/>
    <mergeCell ref="AI3:AJ3"/>
    <mergeCell ref="AK3:AL3"/>
    <mergeCell ref="AM3:AN3"/>
    <mergeCell ref="M1:Q1"/>
    <mergeCell ref="A2:A6"/>
    <mergeCell ref="B2:B6"/>
    <mergeCell ref="C2:AP2"/>
    <mergeCell ref="BE3:BF3"/>
    <mergeCell ref="AO3:AP3"/>
    <mergeCell ref="AQ3:AR3"/>
    <mergeCell ref="AS3:AT3"/>
    <mergeCell ref="AU3:AV3"/>
    <mergeCell ref="AW3:AX3"/>
    <mergeCell ref="AY3:AZ3"/>
    <mergeCell ref="O4:P5"/>
    <mergeCell ref="C5:D5"/>
    <mergeCell ref="E5:F5"/>
    <mergeCell ref="BA3:BB3"/>
    <mergeCell ref="BC3:BD3"/>
    <mergeCell ref="Q3:R3"/>
    <mergeCell ref="S3:T3"/>
    <mergeCell ref="U3:V3"/>
    <mergeCell ref="W3:X3"/>
    <mergeCell ref="Y3:Z3"/>
    <mergeCell ref="C4:F4"/>
    <mergeCell ref="G4:H5"/>
    <mergeCell ref="I4:J5"/>
    <mergeCell ref="K4:L5"/>
    <mergeCell ref="M4:N5"/>
    <mergeCell ref="AM4:AN5"/>
    <mergeCell ref="Q4:R5"/>
    <mergeCell ref="S4:T5"/>
    <mergeCell ref="U4:V5"/>
    <mergeCell ref="W4:X5"/>
    <mergeCell ref="Y4:Z5"/>
    <mergeCell ref="AA4:AB5"/>
    <mergeCell ref="AC4:AD5"/>
    <mergeCell ref="AE4:AF5"/>
    <mergeCell ref="AG4:AH5"/>
    <mergeCell ref="AI4:AJ5"/>
    <mergeCell ref="AK4:AL5"/>
    <mergeCell ref="BK4:BL4"/>
    <mergeCell ref="AO4:AP5"/>
    <mergeCell ref="AQ4:AR5"/>
    <mergeCell ref="AS4:AT5"/>
    <mergeCell ref="AU4:AV5"/>
    <mergeCell ref="AW4:AX5"/>
    <mergeCell ref="AY4:AZ5"/>
    <mergeCell ref="BA4:BB5"/>
    <mergeCell ref="BC4:BD5"/>
    <mergeCell ref="BE4:BF5"/>
    <mergeCell ref="BG4:BH5"/>
    <mergeCell ref="BI4:BJ4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L53"/>
  <sheetViews>
    <sheetView topLeftCell="A43" workbookViewId="0">
      <selection activeCell="B53" sqref="B53:BL53"/>
    </sheetView>
  </sheetViews>
  <sheetFormatPr defaultRowHeight="15"/>
  <cols>
    <col min="1" max="1" width="7.140625" style="1" bestFit="1" customWidth="1"/>
    <col min="2" max="2" width="42" style="1" customWidth="1"/>
    <col min="3" max="3" width="10" style="1" customWidth="1"/>
    <col min="4" max="4" width="16.5703125" style="1" customWidth="1"/>
    <col min="5" max="5" width="10.140625" style="1" customWidth="1"/>
    <col min="6" max="6" width="14.85546875" style="1" customWidth="1"/>
    <col min="7" max="8" width="10.140625" style="1" customWidth="1"/>
    <col min="9" max="9" width="9.42578125" style="1" customWidth="1"/>
    <col min="10" max="10" width="11.28515625" style="1" customWidth="1"/>
    <col min="11" max="11" width="10.28515625" style="1" customWidth="1"/>
    <col min="12" max="12" width="11.42578125" style="1" customWidth="1"/>
    <col min="13" max="13" width="10.28515625" style="1" customWidth="1"/>
    <col min="14" max="14" width="9.7109375" style="1" customWidth="1"/>
    <col min="15" max="15" width="11.5703125" style="1" customWidth="1"/>
    <col min="16" max="16" width="17.85546875" style="1" customWidth="1"/>
    <col min="17" max="17" width="11" style="1" customWidth="1"/>
    <col min="18" max="18" width="11.7109375" style="1" customWidth="1"/>
    <col min="19" max="19" width="9.140625" style="1" customWidth="1"/>
    <col min="20" max="20" width="12.42578125" style="1" customWidth="1"/>
    <col min="21" max="25" width="9.140625" style="1" customWidth="1"/>
    <col min="26" max="26" width="12.140625" style="1" customWidth="1"/>
    <col min="27" max="27" width="11" style="1" customWidth="1"/>
    <col min="28" max="28" width="11.7109375" style="1" customWidth="1"/>
    <col min="29" max="29" width="9.42578125" style="1" customWidth="1"/>
    <col min="30" max="30" width="11" style="1" customWidth="1"/>
    <col min="31" max="31" width="9.28515625" style="1" customWidth="1"/>
    <col min="32" max="32" width="13" style="1" customWidth="1"/>
    <col min="33" max="33" width="10" style="1" bestFit="1" customWidth="1"/>
    <col min="34" max="34" width="9.28515625" style="1" bestFit="1" customWidth="1"/>
    <col min="35" max="35" width="10" style="1" bestFit="1" customWidth="1"/>
    <col min="36" max="36" width="12" style="1" customWidth="1"/>
    <col min="37" max="37" width="10" style="1" bestFit="1" customWidth="1"/>
    <col min="38" max="38" width="12.28515625" style="1" customWidth="1"/>
    <col min="39" max="39" width="10" style="1" bestFit="1" customWidth="1"/>
    <col min="40" max="40" width="12.5703125" style="1" customWidth="1"/>
    <col min="41" max="41" width="10" style="1" bestFit="1" customWidth="1"/>
    <col min="42" max="42" width="12.85546875" style="1" customWidth="1"/>
    <col min="43" max="49" width="9.28515625" style="1" customWidth="1"/>
    <col min="50" max="50" width="11.5703125" style="1" customWidth="1"/>
    <col min="51" max="52" width="9.28515625" style="1" customWidth="1"/>
    <col min="53" max="53" width="9.140625" style="1" customWidth="1"/>
    <col min="54" max="54" width="13" style="1" customWidth="1"/>
    <col min="55" max="55" width="9.140625" style="1" customWidth="1"/>
    <col min="56" max="56" width="13.28515625" style="1" customWidth="1"/>
    <col min="57" max="57" width="8.42578125" style="1" customWidth="1"/>
    <col min="58" max="58" width="14" style="1" customWidth="1"/>
    <col min="59" max="59" width="12.7109375" style="1" customWidth="1"/>
    <col min="60" max="60" width="12.42578125" style="1" customWidth="1"/>
    <col min="61" max="61" width="13.7109375" style="1" customWidth="1"/>
    <col min="62" max="62" width="13.140625" style="1" customWidth="1"/>
    <col min="63" max="64" width="9.140625" style="1" customWidth="1"/>
    <col min="65" max="16384" width="9.140625" style="1"/>
  </cols>
  <sheetData>
    <row r="1" spans="1:64" ht="18.75">
      <c r="B1" s="1" t="s">
        <v>0</v>
      </c>
      <c r="D1" s="4" t="s">
        <v>1</v>
      </c>
      <c r="E1" s="4"/>
      <c r="F1" s="4"/>
      <c r="G1" s="4" t="s">
        <v>110</v>
      </c>
      <c r="H1" s="4"/>
      <c r="M1" s="112" t="s">
        <v>3</v>
      </c>
      <c r="N1" s="113"/>
      <c r="O1" s="113"/>
      <c r="P1" s="113"/>
      <c r="Q1" s="113"/>
    </row>
    <row r="2" spans="1:64" ht="18.75" customHeight="1">
      <c r="A2" s="74" t="s">
        <v>4</v>
      </c>
      <c r="B2" s="77" t="s">
        <v>5</v>
      </c>
      <c r="C2" s="82" t="s">
        <v>6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73"/>
      <c r="AQ2" s="82" t="s">
        <v>7</v>
      </c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73"/>
    </row>
    <row r="3" spans="1:64" ht="18.75" customHeight="1">
      <c r="A3" s="75"/>
      <c r="B3" s="78"/>
      <c r="C3" s="68">
        <v>1</v>
      </c>
      <c r="D3" s="91"/>
      <c r="E3" s="91"/>
      <c r="F3" s="91"/>
      <c r="G3" s="91"/>
      <c r="H3" s="69"/>
      <c r="I3" s="80">
        <v>2</v>
      </c>
      <c r="J3" s="80"/>
      <c r="K3" s="82">
        <v>3</v>
      </c>
      <c r="L3" s="83"/>
      <c r="M3" s="70">
        <v>4</v>
      </c>
      <c r="N3" s="70"/>
      <c r="O3" s="80">
        <v>5</v>
      </c>
      <c r="P3" s="80"/>
      <c r="Q3" s="68">
        <v>6</v>
      </c>
      <c r="R3" s="69"/>
      <c r="S3" s="68">
        <v>7</v>
      </c>
      <c r="T3" s="69"/>
      <c r="U3" s="80">
        <v>8</v>
      </c>
      <c r="V3" s="80"/>
      <c r="W3" s="68">
        <v>9</v>
      </c>
      <c r="X3" s="69"/>
      <c r="Y3" s="86">
        <v>10</v>
      </c>
      <c r="Z3" s="87"/>
      <c r="AA3" s="71">
        <v>11</v>
      </c>
      <c r="AB3" s="81"/>
      <c r="AC3" s="71">
        <v>12</v>
      </c>
      <c r="AD3" s="72"/>
      <c r="AE3" s="72">
        <v>13</v>
      </c>
      <c r="AF3" s="72"/>
      <c r="AG3" s="72">
        <v>14</v>
      </c>
      <c r="AH3" s="81"/>
      <c r="AI3" s="71">
        <v>15</v>
      </c>
      <c r="AJ3" s="72"/>
      <c r="AK3" s="72">
        <v>16</v>
      </c>
      <c r="AL3" s="72"/>
      <c r="AM3" s="72">
        <v>17</v>
      </c>
      <c r="AN3" s="72"/>
      <c r="AO3" s="72">
        <v>18</v>
      </c>
      <c r="AP3" s="73"/>
      <c r="AQ3" s="118">
        <v>19</v>
      </c>
      <c r="AR3" s="119"/>
      <c r="AS3" s="119">
        <v>20</v>
      </c>
      <c r="AT3" s="119"/>
      <c r="AU3" s="119">
        <v>21</v>
      </c>
      <c r="AV3" s="119"/>
      <c r="AW3" s="119">
        <v>22</v>
      </c>
      <c r="AX3" s="119"/>
      <c r="AY3" s="119">
        <v>23</v>
      </c>
      <c r="AZ3" s="120"/>
      <c r="BA3" s="68">
        <v>24</v>
      </c>
      <c r="BB3" s="69"/>
      <c r="BC3" s="68">
        <v>20</v>
      </c>
      <c r="BD3" s="69"/>
      <c r="BE3" s="68">
        <v>21</v>
      </c>
      <c r="BF3" s="69"/>
      <c r="BG3" s="68">
        <v>22</v>
      </c>
      <c r="BH3" s="69"/>
      <c r="BI3" s="70">
        <v>23</v>
      </c>
      <c r="BJ3" s="70"/>
      <c r="BK3" s="70">
        <v>24</v>
      </c>
      <c r="BL3" s="70"/>
    </row>
    <row r="4" spans="1:64">
      <c r="A4" s="75" t="s">
        <v>8</v>
      </c>
      <c r="B4" s="78"/>
      <c r="C4" s="88" t="s">
        <v>9</v>
      </c>
      <c r="D4" s="89"/>
      <c r="E4" s="89"/>
      <c r="F4" s="90"/>
      <c r="G4" s="92" t="s">
        <v>10</v>
      </c>
      <c r="H4" s="93"/>
      <c r="I4" s="100" t="s">
        <v>11</v>
      </c>
      <c r="J4" s="101"/>
      <c r="K4" s="100" t="s">
        <v>12</v>
      </c>
      <c r="L4" s="101"/>
      <c r="M4" s="104" t="s">
        <v>13</v>
      </c>
      <c r="N4" s="105"/>
      <c r="O4" s="108" t="s">
        <v>14</v>
      </c>
      <c r="P4" s="109"/>
      <c r="Q4" s="108" t="s">
        <v>15</v>
      </c>
      <c r="R4" s="109"/>
      <c r="S4" s="108" t="s">
        <v>16</v>
      </c>
      <c r="T4" s="109"/>
      <c r="U4" s="108" t="s">
        <v>17</v>
      </c>
      <c r="V4" s="109"/>
      <c r="W4" s="108" t="s">
        <v>18</v>
      </c>
      <c r="X4" s="109"/>
      <c r="Y4" s="52" t="s">
        <v>19</v>
      </c>
      <c r="Z4" s="53"/>
      <c r="AA4" s="96" t="s">
        <v>20</v>
      </c>
      <c r="AB4" s="97"/>
      <c r="AC4" s="96" t="s">
        <v>21</v>
      </c>
      <c r="AD4" s="97"/>
      <c r="AE4" s="96" t="s">
        <v>22</v>
      </c>
      <c r="AF4" s="97"/>
      <c r="AG4" s="96" t="s">
        <v>23</v>
      </c>
      <c r="AH4" s="97"/>
      <c r="AI4" s="96" t="s">
        <v>24</v>
      </c>
      <c r="AJ4" s="97"/>
      <c r="AK4" s="96" t="s">
        <v>25</v>
      </c>
      <c r="AL4" s="97"/>
      <c r="AM4" s="52" t="s">
        <v>26</v>
      </c>
      <c r="AN4" s="53"/>
      <c r="AO4" s="56" t="s">
        <v>27</v>
      </c>
      <c r="AP4" s="57"/>
      <c r="AQ4" s="56" t="s">
        <v>28</v>
      </c>
      <c r="AR4" s="57"/>
      <c r="AS4" s="60" t="s">
        <v>29</v>
      </c>
      <c r="AT4" s="61"/>
      <c r="AU4" s="60" t="s">
        <v>30</v>
      </c>
      <c r="AV4" s="61"/>
      <c r="AW4" s="60" t="s">
        <v>31</v>
      </c>
      <c r="AX4" s="61"/>
      <c r="AY4" s="60" t="s">
        <v>32</v>
      </c>
      <c r="AZ4" s="61"/>
      <c r="BA4" s="114" t="s">
        <v>33</v>
      </c>
      <c r="BB4" s="115"/>
      <c r="BC4" s="114" t="s">
        <v>34</v>
      </c>
      <c r="BD4" s="115"/>
      <c r="BE4" s="114" t="s">
        <v>35</v>
      </c>
      <c r="BF4" s="115"/>
      <c r="BG4" s="64" t="s">
        <v>36</v>
      </c>
      <c r="BH4" s="65"/>
      <c r="BI4" s="50" t="s">
        <v>37</v>
      </c>
      <c r="BJ4" s="51"/>
      <c r="BK4" s="50" t="s">
        <v>38</v>
      </c>
      <c r="BL4" s="51"/>
    </row>
    <row r="5" spans="1:64">
      <c r="A5" s="75"/>
      <c r="B5" s="78"/>
      <c r="C5" s="88" t="s">
        <v>39</v>
      </c>
      <c r="D5" s="90"/>
      <c r="E5" s="88" t="s">
        <v>40</v>
      </c>
      <c r="F5" s="90"/>
      <c r="G5" s="94"/>
      <c r="H5" s="95"/>
      <c r="I5" s="102"/>
      <c r="J5" s="103"/>
      <c r="K5" s="102"/>
      <c r="L5" s="103"/>
      <c r="M5" s="106"/>
      <c r="N5" s="107"/>
      <c r="O5" s="110"/>
      <c r="P5" s="111"/>
      <c r="Q5" s="110"/>
      <c r="R5" s="111"/>
      <c r="S5" s="110"/>
      <c r="T5" s="111"/>
      <c r="U5" s="110"/>
      <c r="V5" s="111"/>
      <c r="W5" s="110"/>
      <c r="X5" s="111"/>
      <c r="Y5" s="54"/>
      <c r="Z5" s="55"/>
      <c r="AA5" s="98"/>
      <c r="AB5" s="99"/>
      <c r="AC5" s="98"/>
      <c r="AD5" s="99"/>
      <c r="AE5" s="98"/>
      <c r="AF5" s="99"/>
      <c r="AG5" s="98"/>
      <c r="AH5" s="99"/>
      <c r="AI5" s="98"/>
      <c r="AJ5" s="99"/>
      <c r="AK5" s="98"/>
      <c r="AL5" s="99"/>
      <c r="AM5" s="54"/>
      <c r="AN5" s="55"/>
      <c r="AO5" s="58"/>
      <c r="AP5" s="59"/>
      <c r="AQ5" s="58"/>
      <c r="AR5" s="59"/>
      <c r="AS5" s="62"/>
      <c r="AT5" s="63"/>
      <c r="AU5" s="62"/>
      <c r="AV5" s="63"/>
      <c r="AW5" s="62"/>
      <c r="AX5" s="63"/>
      <c r="AY5" s="62"/>
      <c r="AZ5" s="63"/>
      <c r="BA5" s="116"/>
      <c r="BB5" s="117"/>
      <c r="BC5" s="116"/>
      <c r="BD5" s="117"/>
      <c r="BE5" s="116"/>
      <c r="BF5" s="117"/>
      <c r="BG5" s="66"/>
      <c r="BH5" s="67"/>
      <c r="BI5" s="25"/>
      <c r="BJ5" s="26"/>
      <c r="BK5" s="25"/>
      <c r="BL5" s="26"/>
    </row>
    <row r="6" spans="1:64" ht="15.75">
      <c r="A6" s="76"/>
      <c r="B6" s="79"/>
      <c r="C6" s="5" t="s">
        <v>41</v>
      </c>
      <c r="D6" s="5" t="s">
        <v>42</v>
      </c>
      <c r="E6" s="5" t="s">
        <v>41</v>
      </c>
      <c r="F6" s="5" t="s">
        <v>42</v>
      </c>
      <c r="G6" s="18" t="s">
        <v>41</v>
      </c>
      <c r="H6" s="18" t="s">
        <v>42</v>
      </c>
      <c r="I6" s="5" t="s">
        <v>41</v>
      </c>
      <c r="J6" s="5" t="s">
        <v>42</v>
      </c>
      <c r="K6" s="5" t="s">
        <v>41</v>
      </c>
      <c r="L6" s="5" t="s">
        <v>42</v>
      </c>
      <c r="M6" s="6" t="s">
        <v>41</v>
      </c>
      <c r="N6" s="6" t="s">
        <v>42</v>
      </c>
      <c r="O6" s="5" t="s">
        <v>41</v>
      </c>
      <c r="P6" s="5" t="s">
        <v>42</v>
      </c>
      <c r="Q6" s="5" t="s">
        <v>41</v>
      </c>
      <c r="R6" s="5" t="s">
        <v>42</v>
      </c>
      <c r="S6" s="5" t="s">
        <v>41</v>
      </c>
      <c r="T6" s="5" t="s">
        <v>42</v>
      </c>
      <c r="U6" s="5" t="s">
        <v>41</v>
      </c>
      <c r="V6" s="5" t="s">
        <v>42</v>
      </c>
      <c r="W6" s="5" t="s">
        <v>41</v>
      </c>
      <c r="X6" s="5" t="s">
        <v>42</v>
      </c>
      <c r="Y6" s="6" t="s">
        <v>41</v>
      </c>
      <c r="Z6" s="6" t="s">
        <v>42</v>
      </c>
      <c r="AA6" s="5" t="s">
        <v>41</v>
      </c>
      <c r="AB6" s="5" t="s">
        <v>42</v>
      </c>
      <c r="AC6" s="5" t="s">
        <v>41</v>
      </c>
      <c r="AD6" s="5" t="s">
        <v>42</v>
      </c>
      <c r="AE6" s="5" t="s">
        <v>41</v>
      </c>
      <c r="AF6" s="5" t="s">
        <v>42</v>
      </c>
      <c r="AG6" s="5" t="s">
        <v>41</v>
      </c>
      <c r="AH6" s="5" t="s">
        <v>42</v>
      </c>
      <c r="AI6" s="5" t="s">
        <v>41</v>
      </c>
      <c r="AJ6" s="5" t="s">
        <v>42</v>
      </c>
      <c r="AK6" s="5" t="s">
        <v>41</v>
      </c>
      <c r="AL6" s="5" t="s">
        <v>42</v>
      </c>
      <c r="AM6" s="5" t="s">
        <v>41</v>
      </c>
      <c r="AN6" s="5" t="s">
        <v>42</v>
      </c>
      <c r="AO6" s="5" t="s">
        <v>41</v>
      </c>
      <c r="AP6" s="5" t="s">
        <v>42</v>
      </c>
      <c r="AQ6" s="5" t="s">
        <v>41</v>
      </c>
      <c r="AR6" s="5" t="s">
        <v>42</v>
      </c>
      <c r="AS6" s="5" t="s">
        <v>41</v>
      </c>
      <c r="AT6" s="5" t="s">
        <v>42</v>
      </c>
      <c r="AU6" s="5" t="s">
        <v>41</v>
      </c>
      <c r="AV6" s="5" t="s">
        <v>42</v>
      </c>
      <c r="AW6" s="5" t="s">
        <v>41</v>
      </c>
      <c r="AX6" s="5" t="s">
        <v>42</v>
      </c>
      <c r="AY6" s="5" t="s">
        <v>41</v>
      </c>
      <c r="AZ6" s="5" t="s">
        <v>42</v>
      </c>
      <c r="BA6" s="5" t="s">
        <v>41</v>
      </c>
      <c r="BB6" s="5" t="s">
        <v>42</v>
      </c>
      <c r="BC6" s="5" t="s">
        <v>41</v>
      </c>
      <c r="BD6" s="5" t="s">
        <v>42</v>
      </c>
      <c r="BE6" s="5" t="s">
        <v>41</v>
      </c>
      <c r="BF6" s="5" t="s">
        <v>42</v>
      </c>
      <c r="BG6" s="5" t="s">
        <v>41</v>
      </c>
      <c r="BH6" s="5" t="s">
        <v>42</v>
      </c>
      <c r="BI6" s="6" t="s">
        <v>41</v>
      </c>
      <c r="BJ6" s="6" t="s">
        <v>42</v>
      </c>
      <c r="BK6" s="6" t="s">
        <v>41</v>
      </c>
      <c r="BL6" s="6" t="s">
        <v>42</v>
      </c>
    </row>
    <row r="7" spans="1:64" ht="21" customHeight="1">
      <c r="A7" s="14">
        <v>1</v>
      </c>
      <c r="B7" s="15" t="s">
        <v>43</v>
      </c>
      <c r="C7" s="8">
        <v>5788</v>
      </c>
      <c r="D7" s="8">
        <v>582320</v>
      </c>
      <c r="E7" s="8">
        <v>9566</v>
      </c>
      <c r="F7" s="8">
        <v>990436</v>
      </c>
      <c r="G7" s="19">
        <f>SUM(C7,E7)</f>
        <v>15354</v>
      </c>
      <c r="H7" s="19">
        <f>SUM(D7,F7)</f>
        <v>1572756</v>
      </c>
      <c r="I7" s="8">
        <v>690</v>
      </c>
      <c r="J7" s="8">
        <v>316132</v>
      </c>
      <c r="K7" s="8">
        <v>368</v>
      </c>
      <c r="L7" s="8">
        <v>1001600</v>
      </c>
      <c r="M7" s="7">
        <f>SUM(G7,I7,K7)</f>
        <v>16412</v>
      </c>
      <c r="N7" s="7">
        <f>SUM(H7,J7,L7)</f>
        <v>2890488</v>
      </c>
      <c r="O7" s="8">
        <v>871</v>
      </c>
      <c r="P7" s="8">
        <v>2865934</v>
      </c>
      <c r="Q7" s="8">
        <v>497</v>
      </c>
      <c r="R7" s="8">
        <v>85100</v>
      </c>
      <c r="S7" s="8">
        <v>348</v>
      </c>
      <c r="T7" s="8">
        <v>442600</v>
      </c>
      <c r="U7" s="8">
        <v>11</v>
      </c>
      <c r="V7" s="8">
        <v>5500</v>
      </c>
      <c r="W7" s="8">
        <v>10</v>
      </c>
      <c r="X7" s="8">
        <v>5500</v>
      </c>
      <c r="Y7" s="7">
        <f>SUM(O7+Q7+S7+U7+W7)</f>
        <v>1737</v>
      </c>
      <c r="Z7" s="7">
        <f>SUM(P7+R7+T7+V7+X7)</f>
        <v>3404634</v>
      </c>
      <c r="AA7" s="12">
        <v>44</v>
      </c>
      <c r="AB7" s="12">
        <v>418000</v>
      </c>
      <c r="AC7" s="12">
        <v>1874</v>
      </c>
      <c r="AD7" s="12">
        <v>154807</v>
      </c>
      <c r="AE7" s="12">
        <v>1221</v>
      </c>
      <c r="AF7" s="12">
        <v>793614</v>
      </c>
      <c r="AG7" s="12">
        <v>168</v>
      </c>
      <c r="AH7" s="12">
        <v>50492</v>
      </c>
      <c r="AI7" s="12">
        <v>292</v>
      </c>
      <c r="AJ7" s="12">
        <v>42600</v>
      </c>
      <c r="AK7" s="12">
        <v>4764</v>
      </c>
      <c r="AL7" s="12">
        <v>524000</v>
      </c>
      <c r="AM7" s="20">
        <f>SUM(M7,Y7,AA7,AC7,AE7,AG7,AI7,AK7)</f>
        <v>26512</v>
      </c>
      <c r="AN7" s="20">
        <f>SUM(N7,Z7,AB7,AD7,AF7,AH7,AJ7,AL7)</f>
        <v>8278635</v>
      </c>
      <c r="AO7" s="12">
        <v>2655</v>
      </c>
      <c r="AP7" s="12">
        <v>827865</v>
      </c>
      <c r="AQ7" s="12">
        <v>0</v>
      </c>
      <c r="AR7" s="12">
        <v>0</v>
      </c>
      <c r="AS7" s="12">
        <v>0</v>
      </c>
      <c r="AT7" s="12">
        <v>0</v>
      </c>
      <c r="AU7" s="12">
        <v>0</v>
      </c>
      <c r="AV7" s="12">
        <v>0</v>
      </c>
      <c r="AW7" s="12">
        <v>0</v>
      </c>
      <c r="AX7" s="12">
        <v>0</v>
      </c>
      <c r="AY7" s="7">
        <f>SUM(AS7+AU7+AW7)</f>
        <v>0</v>
      </c>
      <c r="AZ7" s="7">
        <f>SUM(AT7+AV7+AX7)</f>
        <v>0</v>
      </c>
      <c r="BA7" s="8">
        <v>109</v>
      </c>
      <c r="BB7" s="8">
        <v>132000</v>
      </c>
      <c r="BC7" s="8">
        <v>78</v>
      </c>
      <c r="BD7" s="8">
        <v>132000</v>
      </c>
      <c r="BE7" s="8">
        <v>1281</v>
      </c>
      <c r="BF7" s="8">
        <v>708000</v>
      </c>
      <c r="BG7" s="8">
        <v>4605</v>
      </c>
      <c r="BH7" s="8">
        <v>960000</v>
      </c>
      <c r="BI7" s="7">
        <f>SUM(AQ7,AY7,BA7,BC7,BE7,BG7)</f>
        <v>6073</v>
      </c>
      <c r="BJ7" s="7">
        <f>SUM(AR7,AZ7,BB7,BD7,BF7,BH7)</f>
        <v>1932000</v>
      </c>
      <c r="BK7" s="7">
        <f>SUM(AM7,BI7)</f>
        <v>32585</v>
      </c>
      <c r="BL7" s="7">
        <f>SUM(AN7,BJ7)</f>
        <v>10210635</v>
      </c>
    </row>
    <row r="8" spans="1:64" ht="20.25">
      <c r="A8" s="14">
        <v>2</v>
      </c>
      <c r="B8" s="15" t="s">
        <v>44</v>
      </c>
      <c r="C8" s="8">
        <v>6388</v>
      </c>
      <c r="D8" s="8">
        <v>652900</v>
      </c>
      <c r="E8" s="8">
        <v>10308</v>
      </c>
      <c r="F8" s="8">
        <v>1094524</v>
      </c>
      <c r="G8" s="19">
        <f t="shared" ref="G8:H53" si="0">SUM(C8,E8)</f>
        <v>16696</v>
      </c>
      <c r="H8" s="19">
        <f t="shared" si="0"/>
        <v>1747424</v>
      </c>
      <c r="I8" s="8">
        <v>755</v>
      </c>
      <c r="J8" s="8">
        <v>330700</v>
      </c>
      <c r="K8" s="8">
        <v>406</v>
      </c>
      <c r="L8" s="8">
        <v>971100</v>
      </c>
      <c r="M8" s="7">
        <f t="shared" ref="M8:N53" si="1">SUM(G8,I8,K8)</f>
        <v>17857</v>
      </c>
      <c r="N8" s="7">
        <f t="shared" si="1"/>
        <v>3049224</v>
      </c>
      <c r="O8" s="8">
        <v>2350</v>
      </c>
      <c r="P8" s="8">
        <v>2684885</v>
      </c>
      <c r="Q8" s="8">
        <v>32</v>
      </c>
      <c r="R8" s="8">
        <v>79700</v>
      </c>
      <c r="S8" s="8">
        <v>55</v>
      </c>
      <c r="T8" s="8">
        <v>414800</v>
      </c>
      <c r="U8" s="8">
        <v>11</v>
      </c>
      <c r="V8" s="8">
        <v>6000</v>
      </c>
      <c r="W8" s="8">
        <v>7</v>
      </c>
      <c r="X8" s="8">
        <v>6000</v>
      </c>
      <c r="Y8" s="7">
        <f t="shared" ref="Y8:Y53" si="2">SUM(O8+Q8+S8+U8+W8)</f>
        <v>2455</v>
      </c>
      <c r="Z8" s="7">
        <f t="shared" ref="Z8:Z53" si="3">SUM(P8+R8+T8+V8+X8)</f>
        <v>3191385</v>
      </c>
      <c r="AA8" s="12">
        <v>38</v>
      </c>
      <c r="AB8" s="12">
        <v>361600</v>
      </c>
      <c r="AC8" s="12">
        <v>1534</v>
      </c>
      <c r="AD8" s="12">
        <v>108559</v>
      </c>
      <c r="AE8" s="12">
        <v>1154</v>
      </c>
      <c r="AF8" s="12">
        <v>750300</v>
      </c>
      <c r="AG8" s="12">
        <v>138</v>
      </c>
      <c r="AH8" s="12">
        <v>41300</v>
      </c>
      <c r="AI8" s="12">
        <v>292</v>
      </c>
      <c r="AJ8" s="12">
        <v>39519</v>
      </c>
      <c r="AK8" s="12">
        <v>3512</v>
      </c>
      <c r="AL8" s="12">
        <v>386300</v>
      </c>
      <c r="AM8" s="20">
        <f t="shared" ref="AM8:AN53" si="4">SUM(M8,Y8,AA8,AC8,AE8,AG8,AI8,AK8)</f>
        <v>26980</v>
      </c>
      <c r="AN8" s="20">
        <f t="shared" ref="AN8:AN52" si="5">SUM(N8+Z8+AB8+AD8+AF8+AH8+AJ8+AL8)</f>
        <v>7928187</v>
      </c>
      <c r="AO8" s="12">
        <v>2700</v>
      </c>
      <c r="AP8" s="12">
        <v>792820</v>
      </c>
      <c r="AQ8" s="12">
        <v>0</v>
      </c>
      <c r="AR8" s="12">
        <v>0</v>
      </c>
      <c r="AS8" s="12">
        <v>0</v>
      </c>
      <c r="AT8" s="12">
        <v>0</v>
      </c>
      <c r="AU8" s="12">
        <v>0</v>
      </c>
      <c r="AV8" s="12">
        <v>0</v>
      </c>
      <c r="AW8" s="12">
        <v>0</v>
      </c>
      <c r="AX8" s="12">
        <v>0</v>
      </c>
      <c r="AY8" s="7">
        <f t="shared" ref="AY8:AZ53" si="6">SUM(AS8+AU8+AW8)</f>
        <v>0</v>
      </c>
      <c r="AZ8" s="7">
        <f t="shared" si="6"/>
        <v>0</v>
      </c>
      <c r="BA8" s="8">
        <v>111</v>
      </c>
      <c r="BB8" s="8">
        <v>134000</v>
      </c>
      <c r="BC8" s="8">
        <v>80</v>
      </c>
      <c r="BD8" s="8">
        <v>134000</v>
      </c>
      <c r="BE8" s="8">
        <v>1575</v>
      </c>
      <c r="BF8" s="8">
        <v>828000</v>
      </c>
      <c r="BG8" s="8">
        <v>3780</v>
      </c>
      <c r="BH8" s="8">
        <v>828000</v>
      </c>
      <c r="BI8" s="7">
        <f t="shared" ref="BI8:BJ53" si="7">SUM(AQ8,AY8,BA8,BC8,BE8,BG8)</f>
        <v>5546</v>
      </c>
      <c r="BJ8" s="7">
        <f t="shared" si="7"/>
        <v>1924000</v>
      </c>
      <c r="BK8" s="7">
        <f t="shared" ref="BK8:BL53" si="8">SUM(AM8,BI8)</f>
        <v>32526</v>
      </c>
      <c r="BL8" s="7">
        <f t="shared" si="8"/>
        <v>9852187</v>
      </c>
    </row>
    <row r="9" spans="1:64" ht="20.25">
      <c r="A9" s="14">
        <v>3</v>
      </c>
      <c r="B9" s="15" t="s">
        <v>45</v>
      </c>
      <c r="C9" s="8">
        <v>12720</v>
      </c>
      <c r="D9" s="8">
        <v>1289320</v>
      </c>
      <c r="E9" s="8">
        <v>20048</v>
      </c>
      <c r="F9" s="8">
        <v>2165900</v>
      </c>
      <c r="G9" s="19">
        <f t="shared" si="0"/>
        <v>32768</v>
      </c>
      <c r="H9" s="19">
        <f t="shared" si="0"/>
        <v>3455220</v>
      </c>
      <c r="I9" s="8">
        <v>1271</v>
      </c>
      <c r="J9" s="8">
        <v>476360</v>
      </c>
      <c r="K9" s="8">
        <v>854</v>
      </c>
      <c r="L9" s="8">
        <v>1937551</v>
      </c>
      <c r="M9" s="7">
        <f t="shared" si="1"/>
        <v>34893</v>
      </c>
      <c r="N9" s="7">
        <f t="shared" si="1"/>
        <v>5869131</v>
      </c>
      <c r="O9" s="8">
        <v>5792</v>
      </c>
      <c r="P9" s="8">
        <v>3938000</v>
      </c>
      <c r="Q9" s="8">
        <v>72</v>
      </c>
      <c r="R9" s="8">
        <v>116900</v>
      </c>
      <c r="S9" s="8">
        <v>154</v>
      </c>
      <c r="T9" s="8">
        <v>607800</v>
      </c>
      <c r="U9" s="8">
        <v>20</v>
      </c>
      <c r="V9" s="8">
        <v>7300</v>
      </c>
      <c r="W9" s="8">
        <v>16</v>
      </c>
      <c r="X9" s="8">
        <v>5400</v>
      </c>
      <c r="Y9" s="7">
        <f t="shared" si="2"/>
        <v>6054</v>
      </c>
      <c r="Z9" s="7">
        <f t="shared" si="3"/>
        <v>4675400</v>
      </c>
      <c r="AA9" s="12">
        <v>88</v>
      </c>
      <c r="AB9" s="12">
        <v>592000</v>
      </c>
      <c r="AC9" s="12">
        <v>3851</v>
      </c>
      <c r="AD9" s="12">
        <v>321700</v>
      </c>
      <c r="AE9" s="12">
        <v>2531</v>
      </c>
      <c r="AF9" s="12">
        <v>989000</v>
      </c>
      <c r="AG9" s="12">
        <v>337</v>
      </c>
      <c r="AH9" s="12">
        <v>72200</v>
      </c>
      <c r="AI9" s="12">
        <v>297</v>
      </c>
      <c r="AJ9" s="12">
        <v>57700</v>
      </c>
      <c r="AK9" s="12">
        <v>9273</v>
      </c>
      <c r="AL9" s="12">
        <v>721900</v>
      </c>
      <c r="AM9" s="20">
        <f t="shared" si="4"/>
        <v>57324</v>
      </c>
      <c r="AN9" s="20">
        <f t="shared" si="5"/>
        <v>13299031</v>
      </c>
      <c r="AO9" s="12">
        <v>5735</v>
      </c>
      <c r="AP9" s="12">
        <v>1329910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AY9" s="7">
        <f t="shared" si="6"/>
        <v>0</v>
      </c>
      <c r="AZ9" s="7">
        <f t="shared" si="6"/>
        <v>0</v>
      </c>
      <c r="BA9" s="8">
        <v>226</v>
      </c>
      <c r="BB9" s="8">
        <v>270000</v>
      </c>
      <c r="BC9" s="8">
        <v>162</v>
      </c>
      <c r="BD9" s="8">
        <v>270000</v>
      </c>
      <c r="BE9" s="8">
        <v>3188</v>
      </c>
      <c r="BF9" s="8">
        <v>1065400</v>
      </c>
      <c r="BG9" s="8">
        <v>7650</v>
      </c>
      <c r="BH9" s="8">
        <v>1065400</v>
      </c>
      <c r="BI9" s="7">
        <f t="shared" si="7"/>
        <v>11226</v>
      </c>
      <c r="BJ9" s="7">
        <f t="shared" si="7"/>
        <v>2670800</v>
      </c>
      <c r="BK9" s="7">
        <f t="shared" si="8"/>
        <v>68550</v>
      </c>
      <c r="BL9" s="7">
        <f t="shared" si="8"/>
        <v>15969831</v>
      </c>
    </row>
    <row r="10" spans="1:64" ht="20.25">
      <c r="A10" s="14">
        <v>4</v>
      </c>
      <c r="B10" s="15" t="s">
        <v>46</v>
      </c>
      <c r="C10" s="9">
        <v>2223</v>
      </c>
      <c r="D10" s="9">
        <v>363500</v>
      </c>
      <c r="E10" s="9">
        <v>2903</v>
      </c>
      <c r="F10" s="9">
        <v>611400</v>
      </c>
      <c r="G10" s="19">
        <f t="shared" si="0"/>
        <v>5126</v>
      </c>
      <c r="H10" s="19">
        <f t="shared" si="0"/>
        <v>974900</v>
      </c>
      <c r="I10" s="9">
        <v>223</v>
      </c>
      <c r="J10" s="9">
        <v>163700</v>
      </c>
      <c r="K10" s="9">
        <v>308</v>
      </c>
      <c r="L10" s="9">
        <v>980800</v>
      </c>
      <c r="M10" s="7">
        <f t="shared" si="1"/>
        <v>5657</v>
      </c>
      <c r="N10" s="7">
        <f t="shared" si="1"/>
        <v>2119400</v>
      </c>
      <c r="O10" s="9">
        <v>982</v>
      </c>
      <c r="P10" s="9">
        <v>3004200</v>
      </c>
      <c r="Q10" s="9">
        <v>40</v>
      </c>
      <c r="R10" s="9">
        <v>89000</v>
      </c>
      <c r="S10" s="9">
        <v>120</v>
      </c>
      <c r="T10" s="9">
        <v>462900</v>
      </c>
      <c r="U10" s="9">
        <v>11</v>
      </c>
      <c r="V10" s="9">
        <v>2300</v>
      </c>
      <c r="W10" s="9">
        <v>7</v>
      </c>
      <c r="X10" s="9">
        <v>2500</v>
      </c>
      <c r="Y10" s="7">
        <f t="shared" si="2"/>
        <v>1160</v>
      </c>
      <c r="Z10" s="7">
        <f t="shared" si="3"/>
        <v>3560900</v>
      </c>
      <c r="AA10" s="12">
        <v>59</v>
      </c>
      <c r="AB10" s="12">
        <v>527500</v>
      </c>
      <c r="AC10" s="12">
        <v>2096</v>
      </c>
      <c r="AD10" s="12">
        <v>195400</v>
      </c>
      <c r="AE10" s="12">
        <v>1180</v>
      </c>
      <c r="AF10" s="12">
        <v>1109300</v>
      </c>
      <c r="AG10" s="12">
        <v>238</v>
      </c>
      <c r="AH10" s="12">
        <v>64300</v>
      </c>
      <c r="AI10" s="12">
        <v>293</v>
      </c>
      <c r="AJ10" s="12">
        <v>51500</v>
      </c>
      <c r="AK10" s="12">
        <v>1420</v>
      </c>
      <c r="AL10" s="12">
        <v>643200</v>
      </c>
      <c r="AM10" s="20">
        <f t="shared" si="4"/>
        <v>12103</v>
      </c>
      <c r="AN10" s="20">
        <f t="shared" si="5"/>
        <v>8271500</v>
      </c>
      <c r="AO10" s="12">
        <v>1215</v>
      </c>
      <c r="AP10" s="12">
        <v>827155</v>
      </c>
      <c r="AQ10" s="12">
        <v>0</v>
      </c>
      <c r="AR10" s="12">
        <v>0</v>
      </c>
      <c r="AS10" s="12">
        <v>30</v>
      </c>
      <c r="AT10" s="12">
        <v>45000</v>
      </c>
      <c r="AU10" s="12">
        <v>0</v>
      </c>
      <c r="AV10" s="12">
        <v>0</v>
      </c>
      <c r="AW10" s="12">
        <v>0</v>
      </c>
      <c r="AX10" s="12">
        <v>0</v>
      </c>
      <c r="AY10" s="7">
        <f t="shared" si="6"/>
        <v>30</v>
      </c>
      <c r="AZ10" s="7">
        <f t="shared" si="6"/>
        <v>45000</v>
      </c>
      <c r="BA10" s="9">
        <v>154</v>
      </c>
      <c r="BB10" s="9">
        <v>136000</v>
      </c>
      <c r="BC10" s="9">
        <v>257</v>
      </c>
      <c r="BD10" s="9">
        <v>291000</v>
      </c>
      <c r="BE10" s="9">
        <v>573</v>
      </c>
      <c r="BF10" s="9">
        <v>263500</v>
      </c>
      <c r="BG10" s="9">
        <v>1095</v>
      </c>
      <c r="BH10" s="9">
        <v>221500</v>
      </c>
      <c r="BI10" s="7">
        <f t="shared" si="7"/>
        <v>2109</v>
      </c>
      <c r="BJ10" s="7">
        <f t="shared" si="7"/>
        <v>957000</v>
      </c>
      <c r="BK10" s="7">
        <f t="shared" si="8"/>
        <v>14212</v>
      </c>
      <c r="BL10" s="7">
        <f t="shared" si="8"/>
        <v>9228500</v>
      </c>
    </row>
    <row r="11" spans="1:64" ht="20.25">
      <c r="A11" s="14">
        <v>5</v>
      </c>
      <c r="B11" s="15" t="s">
        <v>47</v>
      </c>
      <c r="C11" s="8">
        <v>7763</v>
      </c>
      <c r="D11" s="8">
        <v>810600</v>
      </c>
      <c r="E11" s="8">
        <v>12460</v>
      </c>
      <c r="F11" s="8">
        <v>1331200</v>
      </c>
      <c r="G11" s="19">
        <f t="shared" si="0"/>
        <v>20223</v>
      </c>
      <c r="H11" s="19">
        <f t="shared" si="0"/>
        <v>2141800</v>
      </c>
      <c r="I11" s="8">
        <v>920</v>
      </c>
      <c r="J11" s="8">
        <v>418300</v>
      </c>
      <c r="K11" s="8">
        <v>487</v>
      </c>
      <c r="L11" s="8">
        <v>1212941</v>
      </c>
      <c r="M11" s="7">
        <f t="shared" si="1"/>
        <v>21630</v>
      </c>
      <c r="N11" s="7">
        <f t="shared" si="1"/>
        <v>3773041</v>
      </c>
      <c r="O11" s="8">
        <v>2329</v>
      </c>
      <c r="P11" s="8">
        <v>2733800</v>
      </c>
      <c r="Q11" s="8">
        <v>32</v>
      </c>
      <c r="R11" s="8">
        <v>91500</v>
      </c>
      <c r="S11" s="8">
        <v>48</v>
      </c>
      <c r="T11" s="8">
        <v>431300</v>
      </c>
      <c r="U11" s="8">
        <v>9</v>
      </c>
      <c r="V11" s="8">
        <v>3200</v>
      </c>
      <c r="W11" s="8">
        <v>7</v>
      </c>
      <c r="X11" s="8">
        <v>4200</v>
      </c>
      <c r="Y11" s="7">
        <f t="shared" si="2"/>
        <v>2425</v>
      </c>
      <c r="Z11" s="7">
        <f t="shared" si="3"/>
        <v>3264000</v>
      </c>
      <c r="AA11" s="12">
        <v>32</v>
      </c>
      <c r="AB11" s="12">
        <v>304095</v>
      </c>
      <c r="AC11" s="12">
        <v>1620</v>
      </c>
      <c r="AD11" s="12">
        <v>120300</v>
      </c>
      <c r="AE11" s="12">
        <v>1156</v>
      </c>
      <c r="AF11" s="12">
        <v>751300</v>
      </c>
      <c r="AG11" s="12">
        <v>114</v>
      </c>
      <c r="AH11" s="12">
        <v>34300</v>
      </c>
      <c r="AI11" s="12">
        <v>292</v>
      </c>
      <c r="AJ11" s="12">
        <v>36700</v>
      </c>
      <c r="AK11" s="12">
        <v>5402</v>
      </c>
      <c r="AL11" s="12">
        <v>594200</v>
      </c>
      <c r="AM11" s="20">
        <f t="shared" si="4"/>
        <v>32671</v>
      </c>
      <c r="AN11" s="20">
        <f t="shared" si="5"/>
        <v>8877936</v>
      </c>
      <c r="AO11" s="12">
        <v>3270</v>
      </c>
      <c r="AP11" s="12">
        <v>887798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7">
        <f t="shared" si="6"/>
        <v>0</v>
      </c>
      <c r="AZ11" s="7">
        <f t="shared" si="6"/>
        <v>0</v>
      </c>
      <c r="BA11" s="8">
        <v>134</v>
      </c>
      <c r="BB11" s="8">
        <v>150000</v>
      </c>
      <c r="BC11" s="8">
        <v>96</v>
      </c>
      <c r="BD11" s="8">
        <v>150000</v>
      </c>
      <c r="BE11" s="8">
        <v>1875</v>
      </c>
      <c r="BF11" s="8">
        <v>900000</v>
      </c>
      <c r="BG11" s="8">
        <v>4500</v>
      </c>
      <c r="BH11" s="8">
        <v>900000</v>
      </c>
      <c r="BI11" s="7">
        <f t="shared" si="7"/>
        <v>6605</v>
      </c>
      <c r="BJ11" s="7">
        <f t="shared" si="7"/>
        <v>2100000</v>
      </c>
      <c r="BK11" s="7">
        <f t="shared" si="8"/>
        <v>39276</v>
      </c>
      <c r="BL11" s="7">
        <f t="shared" si="8"/>
        <v>10977936</v>
      </c>
    </row>
    <row r="12" spans="1:64" ht="20.25">
      <c r="A12" s="14">
        <v>6</v>
      </c>
      <c r="B12" s="15" t="s">
        <v>48</v>
      </c>
      <c r="C12" s="8">
        <v>287</v>
      </c>
      <c r="D12" s="8">
        <v>20200</v>
      </c>
      <c r="E12" s="8">
        <v>696</v>
      </c>
      <c r="F12" s="8">
        <v>37200</v>
      </c>
      <c r="G12" s="19">
        <f t="shared" si="0"/>
        <v>983</v>
      </c>
      <c r="H12" s="19">
        <f t="shared" si="0"/>
        <v>57400</v>
      </c>
      <c r="I12" s="8">
        <v>28</v>
      </c>
      <c r="J12" s="8">
        <v>10600</v>
      </c>
      <c r="K12" s="8">
        <v>26</v>
      </c>
      <c r="L12" s="8">
        <v>54900</v>
      </c>
      <c r="M12" s="7">
        <f t="shared" si="1"/>
        <v>1037</v>
      </c>
      <c r="N12" s="7">
        <f t="shared" si="1"/>
        <v>122900</v>
      </c>
      <c r="O12" s="8">
        <v>272</v>
      </c>
      <c r="P12" s="8">
        <v>116600</v>
      </c>
      <c r="Q12" s="8">
        <v>4</v>
      </c>
      <c r="R12" s="8">
        <v>4700</v>
      </c>
      <c r="S12" s="8">
        <v>0</v>
      </c>
      <c r="T12" s="8">
        <v>0</v>
      </c>
      <c r="U12" s="8">
        <v>4</v>
      </c>
      <c r="V12" s="8">
        <v>200</v>
      </c>
      <c r="W12" s="8">
        <v>4</v>
      </c>
      <c r="X12" s="8">
        <v>200</v>
      </c>
      <c r="Y12" s="7">
        <f t="shared" si="2"/>
        <v>284</v>
      </c>
      <c r="Z12" s="7">
        <f t="shared" si="3"/>
        <v>121700</v>
      </c>
      <c r="AA12" s="12">
        <v>0</v>
      </c>
      <c r="AB12" s="12">
        <v>0</v>
      </c>
      <c r="AC12" s="12">
        <v>210</v>
      </c>
      <c r="AD12" s="12">
        <v>28600</v>
      </c>
      <c r="AE12" s="12">
        <v>126</v>
      </c>
      <c r="AF12" s="12">
        <v>81600</v>
      </c>
      <c r="AG12" s="12">
        <v>0</v>
      </c>
      <c r="AH12" s="12">
        <v>0</v>
      </c>
      <c r="AI12" s="12">
        <v>292</v>
      </c>
      <c r="AJ12" s="12">
        <v>5000</v>
      </c>
      <c r="AK12" s="12">
        <v>368</v>
      </c>
      <c r="AL12" s="12">
        <v>40500</v>
      </c>
      <c r="AM12" s="20">
        <f t="shared" si="4"/>
        <v>2317</v>
      </c>
      <c r="AN12" s="20">
        <f t="shared" si="5"/>
        <v>400300</v>
      </c>
      <c r="AO12" s="12">
        <v>235</v>
      </c>
      <c r="AP12" s="12">
        <v>40035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7">
        <f t="shared" si="6"/>
        <v>0</v>
      </c>
      <c r="AZ12" s="7">
        <f t="shared" si="6"/>
        <v>0</v>
      </c>
      <c r="BA12" s="8">
        <v>4</v>
      </c>
      <c r="BB12" s="8">
        <v>1000</v>
      </c>
      <c r="BC12" s="8">
        <v>4</v>
      </c>
      <c r="BD12" s="8">
        <v>1000</v>
      </c>
      <c r="BE12" s="8">
        <v>21</v>
      </c>
      <c r="BF12" s="8">
        <v>5000</v>
      </c>
      <c r="BG12" s="8">
        <v>99</v>
      </c>
      <c r="BH12" s="8">
        <v>10000</v>
      </c>
      <c r="BI12" s="7">
        <f t="shared" si="7"/>
        <v>128</v>
      </c>
      <c r="BJ12" s="7">
        <f t="shared" si="7"/>
        <v>17000</v>
      </c>
      <c r="BK12" s="7">
        <f t="shared" si="8"/>
        <v>2445</v>
      </c>
      <c r="BL12" s="7">
        <f t="shared" si="8"/>
        <v>417300</v>
      </c>
    </row>
    <row r="13" spans="1:64" ht="20.25">
      <c r="A13" s="14">
        <v>7</v>
      </c>
      <c r="B13" s="15" t="s">
        <v>49</v>
      </c>
      <c r="C13" s="8">
        <v>0</v>
      </c>
      <c r="D13" s="8">
        <v>0</v>
      </c>
      <c r="E13" s="8">
        <v>0</v>
      </c>
      <c r="F13" s="8">
        <v>0</v>
      </c>
      <c r="G13" s="19">
        <f t="shared" si="0"/>
        <v>0</v>
      </c>
      <c r="H13" s="19">
        <f t="shared" si="0"/>
        <v>0</v>
      </c>
      <c r="I13" s="8">
        <v>0</v>
      </c>
      <c r="J13" s="8">
        <v>0</v>
      </c>
      <c r="K13" s="8">
        <v>0</v>
      </c>
      <c r="L13" s="8">
        <v>0</v>
      </c>
      <c r="M13" s="7">
        <f t="shared" si="1"/>
        <v>0</v>
      </c>
      <c r="N13" s="7">
        <f t="shared" si="1"/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7">
        <f t="shared" si="2"/>
        <v>0</v>
      </c>
      <c r="Z13" s="7">
        <f t="shared" si="3"/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20">
        <f t="shared" si="4"/>
        <v>0</v>
      </c>
      <c r="AN13" s="20">
        <f t="shared" si="5"/>
        <v>0</v>
      </c>
      <c r="AO13" s="12">
        <v>0</v>
      </c>
      <c r="AP13" s="12">
        <v>0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7">
        <f t="shared" si="6"/>
        <v>0</v>
      </c>
      <c r="AZ13" s="7">
        <f t="shared" si="6"/>
        <v>0</v>
      </c>
      <c r="BA13" s="8">
        <v>0</v>
      </c>
      <c r="BB13" s="8">
        <v>0</v>
      </c>
      <c r="BC13" s="8">
        <v>0</v>
      </c>
      <c r="BD13" s="8">
        <v>0</v>
      </c>
      <c r="BE13" s="8">
        <v>0</v>
      </c>
      <c r="BF13" s="8">
        <v>0</v>
      </c>
      <c r="BG13" s="8">
        <v>0</v>
      </c>
      <c r="BH13" s="8">
        <v>0</v>
      </c>
      <c r="BI13" s="7">
        <f t="shared" si="7"/>
        <v>0</v>
      </c>
      <c r="BJ13" s="7">
        <f t="shared" si="7"/>
        <v>0</v>
      </c>
      <c r="BK13" s="7">
        <f t="shared" si="8"/>
        <v>0</v>
      </c>
      <c r="BL13" s="7">
        <f t="shared" si="8"/>
        <v>0</v>
      </c>
    </row>
    <row r="14" spans="1:64" ht="20.25">
      <c r="A14" s="14">
        <v>8</v>
      </c>
      <c r="B14" s="15" t="s">
        <v>50</v>
      </c>
      <c r="C14" s="8">
        <v>248</v>
      </c>
      <c r="D14" s="8">
        <v>23500</v>
      </c>
      <c r="E14" s="8">
        <v>650</v>
      </c>
      <c r="F14" s="8">
        <v>32100</v>
      </c>
      <c r="G14" s="19">
        <f t="shared" si="0"/>
        <v>898</v>
      </c>
      <c r="H14" s="19">
        <f t="shared" si="0"/>
        <v>55600</v>
      </c>
      <c r="I14" s="8">
        <v>23</v>
      </c>
      <c r="J14" s="8">
        <v>8700</v>
      </c>
      <c r="K14" s="8">
        <v>25</v>
      </c>
      <c r="L14" s="8">
        <v>53900</v>
      </c>
      <c r="M14" s="7">
        <f t="shared" si="1"/>
        <v>946</v>
      </c>
      <c r="N14" s="7">
        <f t="shared" si="1"/>
        <v>118200</v>
      </c>
      <c r="O14" s="8">
        <v>226</v>
      </c>
      <c r="P14" s="8">
        <v>97400</v>
      </c>
      <c r="Q14" s="8">
        <v>4</v>
      </c>
      <c r="R14" s="8">
        <v>3800</v>
      </c>
      <c r="S14" s="8">
        <v>0</v>
      </c>
      <c r="T14" s="8">
        <v>0</v>
      </c>
      <c r="U14" s="8">
        <v>4</v>
      </c>
      <c r="V14" s="8">
        <v>200</v>
      </c>
      <c r="W14" s="8">
        <v>4</v>
      </c>
      <c r="X14" s="8">
        <v>200</v>
      </c>
      <c r="Y14" s="7">
        <f t="shared" si="2"/>
        <v>238</v>
      </c>
      <c r="Z14" s="7">
        <f t="shared" si="3"/>
        <v>101600</v>
      </c>
      <c r="AA14" s="12">
        <v>5</v>
      </c>
      <c r="AB14" s="12">
        <v>42900</v>
      </c>
      <c r="AC14" s="12">
        <v>179</v>
      </c>
      <c r="AD14" s="12">
        <v>24400</v>
      </c>
      <c r="AE14" s="12">
        <v>102</v>
      </c>
      <c r="AF14" s="12">
        <v>66100</v>
      </c>
      <c r="AG14" s="12">
        <v>19</v>
      </c>
      <c r="AH14" s="12">
        <v>5800</v>
      </c>
      <c r="AI14" s="12">
        <v>292</v>
      </c>
      <c r="AJ14" s="12">
        <v>3700</v>
      </c>
      <c r="AK14" s="12">
        <v>142</v>
      </c>
      <c r="AL14" s="12">
        <v>15600</v>
      </c>
      <c r="AM14" s="20">
        <f t="shared" si="4"/>
        <v>1923</v>
      </c>
      <c r="AN14" s="20">
        <f t="shared" si="5"/>
        <v>378300</v>
      </c>
      <c r="AO14" s="12">
        <v>198</v>
      </c>
      <c r="AP14" s="12">
        <v>37835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7">
        <f t="shared" si="6"/>
        <v>0</v>
      </c>
      <c r="AZ14" s="7">
        <f t="shared" si="6"/>
        <v>0</v>
      </c>
      <c r="BA14" s="8">
        <v>4</v>
      </c>
      <c r="BB14" s="8">
        <v>2000</v>
      </c>
      <c r="BC14" s="8">
        <v>4</v>
      </c>
      <c r="BD14" s="8">
        <v>2000</v>
      </c>
      <c r="BE14" s="8">
        <v>63</v>
      </c>
      <c r="BF14" s="8">
        <v>15000</v>
      </c>
      <c r="BG14" s="8">
        <v>150</v>
      </c>
      <c r="BH14" s="8">
        <v>15000</v>
      </c>
      <c r="BI14" s="7">
        <f t="shared" si="7"/>
        <v>221</v>
      </c>
      <c r="BJ14" s="7">
        <f t="shared" si="7"/>
        <v>34000</v>
      </c>
      <c r="BK14" s="7">
        <f t="shared" si="8"/>
        <v>2144</v>
      </c>
      <c r="BL14" s="7">
        <f t="shared" si="8"/>
        <v>412300</v>
      </c>
    </row>
    <row r="15" spans="1:64" ht="20.25">
      <c r="A15" s="14">
        <v>9</v>
      </c>
      <c r="B15" s="15" t="s">
        <v>51</v>
      </c>
      <c r="C15" s="8">
        <v>92</v>
      </c>
      <c r="D15" s="8">
        <v>5800</v>
      </c>
      <c r="E15" s="8">
        <v>413</v>
      </c>
      <c r="F15" s="8">
        <v>6034</v>
      </c>
      <c r="G15" s="19">
        <f t="shared" si="0"/>
        <v>505</v>
      </c>
      <c r="H15" s="19">
        <f t="shared" si="0"/>
        <v>11834</v>
      </c>
      <c r="I15" s="8">
        <v>8</v>
      </c>
      <c r="J15" s="8">
        <v>3046</v>
      </c>
      <c r="K15" s="8">
        <v>19</v>
      </c>
      <c r="L15" s="8">
        <v>40142</v>
      </c>
      <c r="M15" s="7">
        <f t="shared" si="1"/>
        <v>532</v>
      </c>
      <c r="N15" s="7">
        <f t="shared" si="1"/>
        <v>55022</v>
      </c>
      <c r="O15" s="8">
        <v>202</v>
      </c>
      <c r="P15" s="8">
        <v>87068</v>
      </c>
      <c r="Q15" s="8">
        <v>4</v>
      </c>
      <c r="R15" s="8">
        <v>3529</v>
      </c>
      <c r="S15" s="8">
        <v>0</v>
      </c>
      <c r="T15" s="8">
        <v>0</v>
      </c>
      <c r="U15" s="8">
        <v>3</v>
      </c>
      <c r="V15" s="8">
        <v>144</v>
      </c>
      <c r="W15" s="8">
        <v>4</v>
      </c>
      <c r="X15" s="8">
        <v>172</v>
      </c>
      <c r="Y15" s="7">
        <f t="shared" si="2"/>
        <v>213</v>
      </c>
      <c r="Z15" s="7">
        <f t="shared" si="3"/>
        <v>90913</v>
      </c>
      <c r="AA15" s="12">
        <v>5</v>
      </c>
      <c r="AB15" s="12">
        <v>42902</v>
      </c>
      <c r="AC15" s="12">
        <v>164</v>
      </c>
      <c r="AD15" s="12">
        <v>22336</v>
      </c>
      <c r="AE15" s="12">
        <v>89</v>
      </c>
      <c r="AF15" s="12">
        <v>57828</v>
      </c>
      <c r="AG15" s="12">
        <v>19</v>
      </c>
      <c r="AH15" s="12">
        <v>5821</v>
      </c>
      <c r="AI15" s="12">
        <v>292</v>
      </c>
      <c r="AJ15" s="12">
        <v>3494</v>
      </c>
      <c r="AK15" s="12">
        <v>131</v>
      </c>
      <c r="AL15" s="12">
        <v>14399</v>
      </c>
      <c r="AM15" s="20">
        <f t="shared" si="4"/>
        <v>1445</v>
      </c>
      <c r="AN15" s="20">
        <f t="shared" si="5"/>
        <v>292715</v>
      </c>
      <c r="AO15" s="12">
        <v>145</v>
      </c>
      <c r="AP15" s="12">
        <v>29275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7">
        <f t="shared" si="6"/>
        <v>0</v>
      </c>
      <c r="AZ15" s="7">
        <f t="shared" si="6"/>
        <v>0</v>
      </c>
      <c r="BA15" s="8">
        <v>4</v>
      </c>
      <c r="BB15" s="8">
        <v>1000</v>
      </c>
      <c r="BC15" s="8">
        <v>4</v>
      </c>
      <c r="BD15" s="8">
        <v>1000</v>
      </c>
      <c r="BE15" s="8">
        <v>21</v>
      </c>
      <c r="BF15" s="8">
        <v>5000</v>
      </c>
      <c r="BG15" s="8">
        <v>50</v>
      </c>
      <c r="BH15" s="8">
        <v>5000</v>
      </c>
      <c r="BI15" s="7">
        <f t="shared" si="7"/>
        <v>79</v>
      </c>
      <c r="BJ15" s="7">
        <f t="shared" si="7"/>
        <v>12000</v>
      </c>
      <c r="BK15" s="7">
        <f t="shared" si="8"/>
        <v>1524</v>
      </c>
      <c r="BL15" s="7">
        <f t="shared" si="8"/>
        <v>304715</v>
      </c>
    </row>
    <row r="16" spans="1:64" ht="20.25">
      <c r="A16" s="14">
        <v>10</v>
      </c>
      <c r="B16" s="15" t="s">
        <v>52</v>
      </c>
      <c r="C16" s="8">
        <v>92</v>
      </c>
      <c r="D16" s="8">
        <v>5800</v>
      </c>
      <c r="E16" s="8">
        <v>413</v>
      </c>
      <c r="F16" s="8">
        <v>6000</v>
      </c>
      <c r="G16" s="19">
        <f t="shared" si="0"/>
        <v>505</v>
      </c>
      <c r="H16" s="19">
        <f t="shared" si="0"/>
        <v>11800</v>
      </c>
      <c r="I16" s="8">
        <v>8</v>
      </c>
      <c r="J16" s="8">
        <v>3000</v>
      </c>
      <c r="K16" s="8">
        <v>19</v>
      </c>
      <c r="L16" s="8">
        <v>40100</v>
      </c>
      <c r="M16" s="7">
        <f t="shared" si="1"/>
        <v>532</v>
      </c>
      <c r="N16" s="7">
        <f t="shared" si="1"/>
        <v>54900</v>
      </c>
      <c r="O16" s="8">
        <v>202</v>
      </c>
      <c r="P16" s="8">
        <v>87000</v>
      </c>
      <c r="Q16" s="8">
        <v>4</v>
      </c>
      <c r="R16" s="8">
        <v>3500</v>
      </c>
      <c r="S16" s="8">
        <v>0</v>
      </c>
      <c r="T16" s="8">
        <v>0</v>
      </c>
      <c r="U16" s="8">
        <v>4</v>
      </c>
      <c r="V16" s="8">
        <v>200</v>
      </c>
      <c r="W16" s="8">
        <v>4</v>
      </c>
      <c r="X16" s="8">
        <v>100</v>
      </c>
      <c r="Y16" s="7">
        <f t="shared" si="2"/>
        <v>214</v>
      </c>
      <c r="Z16" s="7">
        <f t="shared" si="3"/>
        <v>90800</v>
      </c>
      <c r="AA16" s="12">
        <v>0</v>
      </c>
      <c r="AB16" s="12">
        <v>0</v>
      </c>
      <c r="AC16" s="12">
        <v>164</v>
      </c>
      <c r="AD16" s="12">
        <v>22300</v>
      </c>
      <c r="AE16" s="12">
        <v>89</v>
      </c>
      <c r="AF16" s="12">
        <v>57800</v>
      </c>
      <c r="AG16" s="12">
        <v>0</v>
      </c>
      <c r="AH16" s="12">
        <v>0</v>
      </c>
      <c r="AI16" s="12">
        <v>292</v>
      </c>
      <c r="AJ16" s="12">
        <v>3500</v>
      </c>
      <c r="AK16" s="12">
        <v>131</v>
      </c>
      <c r="AL16" s="12">
        <v>14400</v>
      </c>
      <c r="AM16" s="20">
        <f t="shared" si="4"/>
        <v>1422</v>
      </c>
      <c r="AN16" s="20">
        <f t="shared" si="5"/>
        <v>243700</v>
      </c>
      <c r="AO16" s="12">
        <v>143</v>
      </c>
      <c r="AP16" s="12">
        <v>24375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7">
        <f t="shared" si="6"/>
        <v>0</v>
      </c>
      <c r="AZ16" s="7">
        <f t="shared" si="6"/>
        <v>0</v>
      </c>
      <c r="BA16" s="8">
        <v>4</v>
      </c>
      <c r="BB16" s="8">
        <v>1000</v>
      </c>
      <c r="BC16" s="8">
        <v>4</v>
      </c>
      <c r="BD16" s="8">
        <v>1000</v>
      </c>
      <c r="BE16" s="8">
        <v>21</v>
      </c>
      <c r="BF16" s="8">
        <v>5000</v>
      </c>
      <c r="BG16" s="8">
        <v>50</v>
      </c>
      <c r="BH16" s="8">
        <v>5000</v>
      </c>
      <c r="BI16" s="7">
        <f t="shared" si="7"/>
        <v>79</v>
      </c>
      <c r="BJ16" s="7">
        <f t="shared" si="7"/>
        <v>12000</v>
      </c>
      <c r="BK16" s="7">
        <f t="shared" si="8"/>
        <v>1501</v>
      </c>
      <c r="BL16" s="7">
        <f t="shared" si="8"/>
        <v>255700</v>
      </c>
    </row>
    <row r="17" spans="1:64" ht="20.25">
      <c r="A17" s="14">
        <v>11</v>
      </c>
      <c r="B17" s="15" t="s">
        <v>53</v>
      </c>
      <c r="C17" s="8">
        <v>287</v>
      </c>
      <c r="D17" s="8">
        <v>20100</v>
      </c>
      <c r="E17" s="8">
        <v>697</v>
      </c>
      <c r="F17" s="8">
        <v>37300</v>
      </c>
      <c r="G17" s="19">
        <f t="shared" si="0"/>
        <v>984</v>
      </c>
      <c r="H17" s="19">
        <f t="shared" si="0"/>
        <v>57400</v>
      </c>
      <c r="I17" s="8">
        <v>28</v>
      </c>
      <c r="J17" s="8">
        <v>10600</v>
      </c>
      <c r="K17" s="8">
        <v>26</v>
      </c>
      <c r="L17" s="8">
        <v>54900</v>
      </c>
      <c r="M17" s="7">
        <f t="shared" si="1"/>
        <v>1038</v>
      </c>
      <c r="N17" s="7">
        <f t="shared" si="1"/>
        <v>122900</v>
      </c>
      <c r="O17" s="8">
        <v>272</v>
      </c>
      <c r="P17" s="8">
        <v>116600</v>
      </c>
      <c r="Q17" s="8">
        <v>4</v>
      </c>
      <c r="R17" s="8">
        <v>4700</v>
      </c>
      <c r="S17" s="8">
        <v>0</v>
      </c>
      <c r="T17" s="8">
        <v>0</v>
      </c>
      <c r="U17" s="8">
        <v>4</v>
      </c>
      <c r="V17" s="8">
        <v>200</v>
      </c>
      <c r="W17" s="8">
        <v>4</v>
      </c>
      <c r="X17" s="8">
        <v>200</v>
      </c>
      <c r="Y17" s="7">
        <f t="shared" si="2"/>
        <v>284</v>
      </c>
      <c r="Z17" s="7">
        <f t="shared" si="3"/>
        <v>121700</v>
      </c>
      <c r="AA17" s="12">
        <v>6</v>
      </c>
      <c r="AB17" s="12">
        <v>57600</v>
      </c>
      <c r="AC17" s="12">
        <v>210</v>
      </c>
      <c r="AD17" s="12">
        <v>28600</v>
      </c>
      <c r="AE17" s="12">
        <v>126</v>
      </c>
      <c r="AF17" s="12">
        <v>81600</v>
      </c>
      <c r="AG17" s="12">
        <v>23</v>
      </c>
      <c r="AH17" s="12">
        <v>7000</v>
      </c>
      <c r="AI17" s="12">
        <v>292</v>
      </c>
      <c r="AJ17" s="12">
        <v>5100</v>
      </c>
      <c r="AK17" s="12">
        <v>378</v>
      </c>
      <c r="AL17" s="12">
        <v>41616</v>
      </c>
      <c r="AM17" s="20">
        <f t="shared" si="4"/>
        <v>2357</v>
      </c>
      <c r="AN17" s="20">
        <f t="shared" si="5"/>
        <v>466116</v>
      </c>
      <c r="AO17" s="12">
        <v>240</v>
      </c>
      <c r="AP17" s="12">
        <v>46615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7">
        <f t="shared" si="6"/>
        <v>0</v>
      </c>
      <c r="AZ17" s="7">
        <f t="shared" si="6"/>
        <v>0</v>
      </c>
      <c r="BA17" s="8">
        <v>4</v>
      </c>
      <c r="BB17" s="8">
        <v>2000</v>
      </c>
      <c r="BC17" s="8">
        <v>4</v>
      </c>
      <c r="BD17" s="8">
        <v>2000</v>
      </c>
      <c r="BE17" s="8">
        <v>42</v>
      </c>
      <c r="BF17" s="8">
        <v>10000</v>
      </c>
      <c r="BG17" s="8">
        <v>100</v>
      </c>
      <c r="BH17" s="8">
        <v>10000</v>
      </c>
      <c r="BI17" s="7">
        <f t="shared" si="7"/>
        <v>150</v>
      </c>
      <c r="BJ17" s="7">
        <f t="shared" si="7"/>
        <v>24000</v>
      </c>
      <c r="BK17" s="7">
        <f t="shared" si="8"/>
        <v>2507</v>
      </c>
      <c r="BL17" s="7">
        <f t="shared" si="8"/>
        <v>490116</v>
      </c>
    </row>
    <row r="18" spans="1:64" ht="20.25">
      <c r="A18" s="14">
        <v>12</v>
      </c>
      <c r="B18" s="15" t="s">
        <v>54</v>
      </c>
      <c r="C18" s="8">
        <v>92</v>
      </c>
      <c r="D18" s="8">
        <v>5800</v>
      </c>
      <c r="E18" s="8">
        <v>413</v>
      </c>
      <c r="F18" s="8">
        <v>6033</v>
      </c>
      <c r="G18" s="19">
        <f t="shared" si="0"/>
        <v>505</v>
      </c>
      <c r="H18" s="19">
        <f t="shared" si="0"/>
        <v>11833</v>
      </c>
      <c r="I18" s="8">
        <v>8</v>
      </c>
      <c r="J18" s="8">
        <v>3046</v>
      </c>
      <c r="K18" s="8">
        <v>19</v>
      </c>
      <c r="L18" s="8">
        <v>40142</v>
      </c>
      <c r="M18" s="7">
        <f t="shared" si="1"/>
        <v>532</v>
      </c>
      <c r="N18" s="7">
        <f t="shared" si="1"/>
        <v>55021</v>
      </c>
      <c r="O18" s="8">
        <v>203</v>
      </c>
      <c r="P18" s="8">
        <v>87465</v>
      </c>
      <c r="Q18" s="8">
        <v>4</v>
      </c>
      <c r="R18" s="8">
        <v>2529</v>
      </c>
      <c r="S18" s="8">
        <v>0</v>
      </c>
      <c r="T18" s="8">
        <v>0</v>
      </c>
      <c r="U18" s="8">
        <v>4</v>
      </c>
      <c r="V18" s="8">
        <v>144</v>
      </c>
      <c r="W18" s="8">
        <v>4</v>
      </c>
      <c r="X18" s="8">
        <v>173</v>
      </c>
      <c r="Y18" s="7">
        <f t="shared" si="2"/>
        <v>215</v>
      </c>
      <c r="Z18" s="7">
        <f t="shared" si="3"/>
        <v>90311</v>
      </c>
      <c r="AA18" s="12">
        <v>0</v>
      </c>
      <c r="AB18" s="12">
        <v>0</v>
      </c>
      <c r="AC18" s="12">
        <v>164</v>
      </c>
      <c r="AD18" s="12">
        <v>22337</v>
      </c>
      <c r="AE18" s="12">
        <v>74</v>
      </c>
      <c r="AF18" s="12">
        <v>47828</v>
      </c>
      <c r="AG18" s="12">
        <v>0</v>
      </c>
      <c r="AH18" s="12">
        <v>0</v>
      </c>
      <c r="AI18" s="12">
        <v>292</v>
      </c>
      <c r="AJ18" s="12">
        <v>3495</v>
      </c>
      <c r="AK18" s="12">
        <v>131</v>
      </c>
      <c r="AL18" s="12">
        <v>14397</v>
      </c>
      <c r="AM18" s="20">
        <f t="shared" si="4"/>
        <v>1408</v>
      </c>
      <c r="AN18" s="20">
        <f t="shared" si="5"/>
        <v>233389</v>
      </c>
      <c r="AO18" s="12">
        <v>146</v>
      </c>
      <c r="AP18" s="12">
        <v>23339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7">
        <f t="shared" si="6"/>
        <v>0</v>
      </c>
      <c r="AZ18" s="7">
        <f t="shared" si="6"/>
        <v>0</v>
      </c>
      <c r="BA18" s="8">
        <v>4</v>
      </c>
      <c r="BB18" s="8">
        <v>1000</v>
      </c>
      <c r="BC18" s="8">
        <v>4</v>
      </c>
      <c r="BD18" s="8">
        <v>1000</v>
      </c>
      <c r="BE18" s="8">
        <v>21</v>
      </c>
      <c r="BF18" s="8">
        <v>5000</v>
      </c>
      <c r="BG18" s="8">
        <v>50</v>
      </c>
      <c r="BH18" s="8">
        <v>5000</v>
      </c>
      <c r="BI18" s="7">
        <f t="shared" si="7"/>
        <v>79</v>
      </c>
      <c r="BJ18" s="7">
        <f t="shared" si="7"/>
        <v>12000</v>
      </c>
      <c r="BK18" s="7">
        <f t="shared" si="8"/>
        <v>1487</v>
      </c>
      <c r="BL18" s="7">
        <f t="shared" si="8"/>
        <v>245389</v>
      </c>
    </row>
    <row r="19" spans="1:64" ht="20.25">
      <c r="A19" s="14">
        <v>13</v>
      </c>
      <c r="B19" s="15" t="s">
        <v>55</v>
      </c>
      <c r="C19" s="8">
        <v>92</v>
      </c>
      <c r="D19" s="8">
        <v>5800</v>
      </c>
      <c r="E19" s="8">
        <v>413</v>
      </c>
      <c r="F19" s="8">
        <v>6033</v>
      </c>
      <c r="G19" s="19">
        <f t="shared" si="0"/>
        <v>505</v>
      </c>
      <c r="H19" s="19">
        <f t="shared" si="0"/>
        <v>11833</v>
      </c>
      <c r="I19" s="8">
        <v>8</v>
      </c>
      <c r="J19" s="8">
        <v>3045</v>
      </c>
      <c r="K19" s="8">
        <v>19</v>
      </c>
      <c r="L19" s="8">
        <v>40143</v>
      </c>
      <c r="M19" s="7">
        <f t="shared" si="1"/>
        <v>532</v>
      </c>
      <c r="N19" s="7">
        <f t="shared" si="1"/>
        <v>55021</v>
      </c>
      <c r="O19" s="8">
        <v>203</v>
      </c>
      <c r="P19" s="8">
        <v>87468</v>
      </c>
      <c r="Q19" s="8">
        <v>4</v>
      </c>
      <c r="R19" s="8">
        <v>3529</v>
      </c>
      <c r="S19" s="8">
        <v>0</v>
      </c>
      <c r="T19" s="8">
        <v>0</v>
      </c>
      <c r="U19" s="8">
        <v>4</v>
      </c>
      <c r="V19" s="8">
        <v>144</v>
      </c>
      <c r="W19" s="8">
        <v>4</v>
      </c>
      <c r="X19" s="8">
        <v>173</v>
      </c>
      <c r="Y19" s="7">
        <f t="shared" si="2"/>
        <v>215</v>
      </c>
      <c r="Z19" s="7">
        <f t="shared" si="3"/>
        <v>91314</v>
      </c>
      <c r="AA19" s="12">
        <v>0</v>
      </c>
      <c r="AB19" s="12">
        <v>0</v>
      </c>
      <c r="AC19" s="12">
        <v>164</v>
      </c>
      <c r="AD19" s="12">
        <v>22336</v>
      </c>
      <c r="AE19" s="12">
        <v>89</v>
      </c>
      <c r="AF19" s="12">
        <v>57830</v>
      </c>
      <c r="AG19" s="12">
        <v>0</v>
      </c>
      <c r="AH19" s="12">
        <v>0</v>
      </c>
      <c r="AI19" s="12">
        <v>292</v>
      </c>
      <c r="AJ19" s="12">
        <v>3495</v>
      </c>
      <c r="AK19" s="12">
        <v>131</v>
      </c>
      <c r="AL19" s="12">
        <v>14397</v>
      </c>
      <c r="AM19" s="20">
        <f t="shared" si="4"/>
        <v>1423</v>
      </c>
      <c r="AN19" s="20">
        <f t="shared" si="5"/>
        <v>244393</v>
      </c>
      <c r="AO19" s="12">
        <v>143</v>
      </c>
      <c r="AP19" s="12">
        <v>24440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7">
        <f t="shared" si="6"/>
        <v>0</v>
      </c>
      <c r="AZ19" s="7">
        <f t="shared" si="6"/>
        <v>0</v>
      </c>
      <c r="BA19" s="8">
        <v>4</v>
      </c>
      <c r="BB19" s="8">
        <v>1000</v>
      </c>
      <c r="BC19" s="8">
        <v>4</v>
      </c>
      <c r="BD19" s="8">
        <v>1000</v>
      </c>
      <c r="BE19" s="8">
        <v>21</v>
      </c>
      <c r="BF19" s="8">
        <v>5000</v>
      </c>
      <c r="BG19" s="8">
        <v>50</v>
      </c>
      <c r="BH19" s="8">
        <v>4999</v>
      </c>
      <c r="BI19" s="7">
        <f t="shared" si="7"/>
        <v>79</v>
      </c>
      <c r="BJ19" s="7">
        <f t="shared" si="7"/>
        <v>11999</v>
      </c>
      <c r="BK19" s="7">
        <f t="shared" si="8"/>
        <v>1502</v>
      </c>
      <c r="BL19" s="7">
        <f t="shared" si="8"/>
        <v>256392</v>
      </c>
    </row>
    <row r="20" spans="1:64" ht="20.25">
      <c r="A20" s="14">
        <v>14</v>
      </c>
      <c r="B20" s="15" t="s">
        <v>56</v>
      </c>
      <c r="C20" s="8">
        <v>1488</v>
      </c>
      <c r="D20" s="8">
        <v>140200</v>
      </c>
      <c r="E20" s="8">
        <v>2556</v>
      </c>
      <c r="F20" s="8">
        <v>241800</v>
      </c>
      <c r="G20" s="19">
        <f t="shared" si="0"/>
        <v>4044</v>
      </c>
      <c r="H20" s="19">
        <f t="shared" si="0"/>
        <v>382000</v>
      </c>
      <c r="I20" s="8">
        <v>155</v>
      </c>
      <c r="J20" s="8">
        <v>58300</v>
      </c>
      <c r="K20" s="8">
        <v>91</v>
      </c>
      <c r="L20" s="8">
        <v>194600</v>
      </c>
      <c r="M20" s="7">
        <f t="shared" si="1"/>
        <v>4290</v>
      </c>
      <c r="N20" s="7">
        <f t="shared" si="1"/>
        <v>634900</v>
      </c>
      <c r="O20" s="8">
        <v>778</v>
      </c>
      <c r="P20" s="8">
        <v>334200</v>
      </c>
      <c r="Q20" s="8">
        <v>12</v>
      </c>
      <c r="R20" s="8">
        <v>12300</v>
      </c>
      <c r="S20" s="8">
        <v>22</v>
      </c>
      <c r="T20" s="8">
        <v>57000</v>
      </c>
      <c r="U20" s="8">
        <v>4</v>
      </c>
      <c r="V20" s="8">
        <v>500</v>
      </c>
      <c r="W20" s="8">
        <v>4</v>
      </c>
      <c r="X20" s="8">
        <v>600</v>
      </c>
      <c r="Y20" s="7">
        <f t="shared" si="2"/>
        <v>820</v>
      </c>
      <c r="Z20" s="7">
        <f t="shared" si="3"/>
        <v>404600</v>
      </c>
      <c r="AA20" s="12">
        <v>15</v>
      </c>
      <c r="AB20" s="12">
        <v>144600</v>
      </c>
      <c r="AC20" s="12">
        <v>571</v>
      </c>
      <c r="AD20" s="12">
        <v>77700</v>
      </c>
      <c r="AE20" s="12">
        <v>368</v>
      </c>
      <c r="AF20" s="12">
        <v>238900</v>
      </c>
      <c r="AG20" s="12">
        <v>55</v>
      </c>
      <c r="AH20" s="12">
        <v>16500</v>
      </c>
      <c r="AI20" s="12">
        <v>292</v>
      </c>
      <c r="AJ20" s="12">
        <v>14200</v>
      </c>
      <c r="AK20" s="12">
        <v>1623</v>
      </c>
      <c r="AL20" s="12">
        <v>178500</v>
      </c>
      <c r="AM20" s="20">
        <f t="shared" si="4"/>
        <v>8034</v>
      </c>
      <c r="AN20" s="20">
        <f t="shared" si="5"/>
        <v>1709900</v>
      </c>
      <c r="AO20" s="12">
        <v>805</v>
      </c>
      <c r="AP20" s="12">
        <v>170995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7">
        <f t="shared" si="6"/>
        <v>0</v>
      </c>
      <c r="AZ20" s="7">
        <f t="shared" si="6"/>
        <v>0</v>
      </c>
      <c r="BA20" s="8">
        <v>20</v>
      </c>
      <c r="BB20" s="8">
        <v>15000</v>
      </c>
      <c r="BC20" s="8">
        <v>14</v>
      </c>
      <c r="BD20" s="8">
        <v>15000</v>
      </c>
      <c r="BE20" s="8">
        <v>375</v>
      </c>
      <c r="BF20" s="8">
        <v>90000</v>
      </c>
      <c r="BG20" s="8">
        <v>800</v>
      </c>
      <c r="BH20" s="8">
        <v>80000</v>
      </c>
      <c r="BI20" s="7">
        <f t="shared" si="7"/>
        <v>1209</v>
      </c>
      <c r="BJ20" s="7">
        <f t="shared" si="7"/>
        <v>200000</v>
      </c>
      <c r="BK20" s="7">
        <f t="shared" si="8"/>
        <v>9243</v>
      </c>
      <c r="BL20" s="7">
        <f t="shared" si="8"/>
        <v>1909900</v>
      </c>
    </row>
    <row r="21" spans="1:64" ht="20.25">
      <c r="A21" s="14">
        <v>15</v>
      </c>
      <c r="B21" s="15" t="s">
        <v>57</v>
      </c>
      <c r="C21" s="8">
        <v>92</v>
      </c>
      <c r="D21" s="8">
        <v>5800</v>
      </c>
      <c r="E21" s="8">
        <v>413</v>
      </c>
      <c r="F21" s="8">
        <v>6034</v>
      </c>
      <c r="G21" s="19">
        <f t="shared" si="0"/>
        <v>505</v>
      </c>
      <c r="H21" s="19">
        <f t="shared" si="0"/>
        <v>11834</v>
      </c>
      <c r="I21" s="8">
        <v>8</v>
      </c>
      <c r="J21" s="8">
        <v>3046</v>
      </c>
      <c r="K21" s="8">
        <v>19</v>
      </c>
      <c r="L21" s="8">
        <v>40143</v>
      </c>
      <c r="M21" s="7">
        <f t="shared" si="1"/>
        <v>532</v>
      </c>
      <c r="N21" s="7">
        <f t="shared" si="1"/>
        <v>55023</v>
      </c>
      <c r="O21" s="8">
        <v>203</v>
      </c>
      <c r="P21" s="8">
        <v>87468</v>
      </c>
      <c r="Q21" s="8">
        <v>4</v>
      </c>
      <c r="R21" s="8">
        <v>3529</v>
      </c>
      <c r="S21" s="8">
        <v>0</v>
      </c>
      <c r="T21" s="8">
        <v>0</v>
      </c>
      <c r="U21" s="8">
        <v>4</v>
      </c>
      <c r="V21" s="8">
        <v>144</v>
      </c>
      <c r="W21" s="8">
        <v>4</v>
      </c>
      <c r="X21" s="8">
        <v>173</v>
      </c>
      <c r="Y21" s="7">
        <f t="shared" si="2"/>
        <v>215</v>
      </c>
      <c r="Z21" s="7">
        <f t="shared" si="3"/>
        <v>91314</v>
      </c>
      <c r="AA21" s="12">
        <v>0</v>
      </c>
      <c r="AB21" s="12">
        <v>0</v>
      </c>
      <c r="AC21" s="12">
        <v>164</v>
      </c>
      <c r="AD21" s="12">
        <v>22337</v>
      </c>
      <c r="AE21" s="12">
        <v>89</v>
      </c>
      <c r="AF21" s="12">
        <v>57829</v>
      </c>
      <c r="AG21" s="12">
        <v>0</v>
      </c>
      <c r="AH21" s="12">
        <v>0</v>
      </c>
      <c r="AI21" s="12">
        <v>292</v>
      </c>
      <c r="AJ21" s="12">
        <v>3495</v>
      </c>
      <c r="AK21" s="12">
        <v>131</v>
      </c>
      <c r="AL21" s="12">
        <v>14396</v>
      </c>
      <c r="AM21" s="20">
        <f t="shared" si="4"/>
        <v>1423</v>
      </c>
      <c r="AN21" s="20">
        <f t="shared" si="5"/>
        <v>244394</v>
      </c>
      <c r="AO21" s="12">
        <v>144</v>
      </c>
      <c r="AP21" s="12">
        <v>24442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7">
        <f t="shared" si="6"/>
        <v>0</v>
      </c>
      <c r="AZ21" s="7">
        <f t="shared" si="6"/>
        <v>0</v>
      </c>
      <c r="BA21" s="8">
        <v>4</v>
      </c>
      <c r="BB21" s="8">
        <v>1000</v>
      </c>
      <c r="BC21" s="8">
        <v>4</v>
      </c>
      <c r="BD21" s="8">
        <v>1000</v>
      </c>
      <c r="BE21" s="8">
        <v>21</v>
      </c>
      <c r="BF21" s="8">
        <v>5000</v>
      </c>
      <c r="BG21" s="8">
        <v>50</v>
      </c>
      <c r="BH21" s="8">
        <v>5000</v>
      </c>
      <c r="BI21" s="7">
        <f t="shared" si="7"/>
        <v>79</v>
      </c>
      <c r="BJ21" s="7">
        <f t="shared" si="7"/>
        <v>12000</v>
      </c>
      <c r="BK21" s="7">
        <f t="shared" si="8"/>
        <v>1502</v>
      </c>
      <c r="BL21" s="7">
        <f t="shared" si="8"/>
        <v>256394</v>
      </c>
    </row>
    <row r="22" spans="1:64" ht="20.25">
      <c r="A22" s="14">
        <v>16</v>
      </c>
      <c r="B22" s="15" t="s">
        <v>58</v>
      </c>
      <c r="C22" s="8">
        <v>92</v>
      </c>
      <c r="D22" s="8">
        <v>5800</v>
      </c>
      <c r="E22" s="8">
        <v>413</v>
      </c>
      <c r="F22" s="8">
        <v>6033</v>
      </c>
      <c r="G22" s="19">
        <f t="shared" si="0"/>
        <v>505</v>
      </c>
      <c r="H22" s="19">
        <f t="shared" si="0"/>
        <v>11833</v>
      </c>
      <c r="I22" s="8">
        <v>8</v>
      </c>
      <c r="J22" s="8">
        <v>3046</v>
      </c>
      <c r="K22" s="8">
        <v>19</v>
      </c>
      <c r="L22" s="8">
        <v>40143</v>
      </c>
      <c r="M22" s="7">
        <f t="shared" si="1"/>
        <v>532</v>
      </c>
      <c r="N22" s="7">
        <f t="shared" si="1"/>
        <v>55022</v>
      </c>
      <c r="O22" s="8">
        <v>203</v>
      </c>
      <c r="P22" s="8">
        <v>87468</v>
      </c>
      <c r="Q22" s="8">
        <v>4</v>
      </c>
      <c r="R22" s="8">
        <v>3529</v>
      </c>
      <c r="S22" s="8">
        <v>0</v>
      </c>
      <c r="T22" s="8">
        <v>0</v>
      </c>
      <c r="U22" s="8">
        <v>4</v>
      </c>
      <c r="V22" s="8">
        <v>144</v>
      </c>
      <c r="W22" s="8">
        <v>4</v>
      </c>
      <c r="X22" s="8">
        <v>173</v>
      </c>
      <c r="Y22" s="7">
        <f t="shared" si="2"/>
        <v>215</v>
      </c>
      <c r="Z22" s="7">
        <f t="shared" si="3"/>
        <v>91314</v>
      </c>
      <c r="AA22" s="12">
        <v>5</v>
      </c>
      <c r="AB22" s="12">
        <v>42902</v>
      </c>
      <c r="AC22" s="12">
        <v>164</v>
      </c>
      <c r="AD22" s="12">
        <v>22336</v>
      </c>
      <c r="AE22" s="12">
        <v>89</v>
      </c>
      <c r="AF22" s="12">
        <v>57829</v>
      </c>
      <c r="AG22" s="12">
        <v>19</v>
      </c>
      <c r="AH22" s="12">
        <v>5825</v>
      </c>
      <c r="AI22" s="12">
        <v>292</v>
      </c>
      <c r="AJ22" s="12">
        <v>3495</v>
      </c>
      <c r="AK22" s="12">
        <v>131</v>
      </c>
      <c r="AL22" s="12">
        <v>14398</v>
      </c>
      <c r="AM22" s="20">
        <f t="shared" si="4"/>
        <v>1447</v>
      </c>
      <c r="AN22" s="20">
        <f t="shared" si="5"/>
        <v>293121</v>
      </c>
      <c r="AO22" s="12">
        <v>146</v>
      </c>
      <c r="AP22" s="12">
        <v>29315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7">
        <f t="shared" si="6"/>
        <v>0</v>
      </c>
      <c r="AZ22" s="7">
        <f t="shared" si="6"/>
        <v>0</v>
      </c>
      <c r="BA22" s="8">
        <v>4</v>
      </c>
      <c r="BB22" s="8">
        <v>1000</v>
      </c>
      <c r="BC22" s="8">
        <v>4</v>
      </c>
      <c r="BD22" s="8">
        <v>1000</v>
      </c>
      <c r="BE22" s="8">
        <v>21</v>
      </c>
      <c r="BF22" s="8">
        <v>5000</v>
      </c>
      <c r="BG22" s="8">
        <v>50</v>
      </c>
      <c r="BH22" s="8">
        <v>5000</v>
      </c>
      <c r="BI22" s="7">
        <f t="shared" si="7"/>
        <v>79</v>
      </c>
      <c r="BJ22" s="7">
        <f t="shared" si="7"/>
        <v>12000</v>
      </c>
      <c r="BK22" s="7">
        <f t="shared" si="8"/>
        <v>1526</v>
      </c>
      <c r="BL22" s="7">
        <f t="shared" si="8"/>
        <v>305121</v>
      </c>
    </row>
    <row r="23" spans="1:64" ht="20.25">
      <c r="A23" s="14">
        <v>17</v>
      </c>
      <c r="B23" s="15" t="s">
        <v>59</v>
      </c>
      <c r="C23" s="8">
        <v>0</v>
      </c>
      <c r="D23" s="8">
        <v>0</v>
      </c>
      <c r="E23" s="8">
        <v>0</v>
      </c>
      <c r="F23" s="8">
        <v>0</v>
      </c>
      <c r="G23" s="19">
        <f t="shared" si="0"/>
        <v>0</v>
      </c>
      <c r="H23" s="19">
        <f t="shared" si="0"/>
        <v>0</v>
      </c>
      <c r="I23" s="8">
        <v>0</v>
      </c>
      <c r="J23" s="8">
        <v>0</v>
      </c>
      <c r="K23" s="8">
        <v>0</v>
      </c>
      <c r="L23" s="8">
        <v>0</v>
      </c>
      <c r="M23" s="7">
        <f t="shared" si="1"/>
        <v>0</v>
      </c>
      <c r="N23" s="7">
        <f t="shared" si="1"/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7">
        <f t="shared" si="2"/>
        <v>0</v>
      </c>
      <c r="Z23" s="7">
        <f t="shared" si="3"/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20">
        <f t="shared" si="4"/>
        <v>0</v>
      </c>
      <c r="AN23" s="20">
        <f t="shared" si="5"/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7">
        <f t="shared" si="6"/>
        <v>0</v>
      </c>
      <c r="AZ23" s="7">
        <f t="shared" si="6"/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I23" s="7">
        <f t="shared" si="7"/>
        <v>0</v>
      </c>
      <c r="BJ23" s="7">
        <f t="shared" si="7"/>
        <v>0</v>
      </c>
      <c r="BK23" s="7">
        <f t="shared" si="8"/>
        <v>0</v>
      </c>
      <c r="BL23" s="7">
        <f t="shared" si="8"/>
        <v>0</v>
      </c>
    </row>
    <row r="24" spans="1:64" ht="20.25">
      <c r="A24" s="14">
        <v>18</v>
      </c>
      <c r="B24" s="15" t="s">
        <v>60</v>
      </c>
      <c r="C24" s="8">
        <v>248</v>
      </c>
      <c r="D24" s="8">
        <v>23500</v>
      </c>
      <c r="E24" s="8">
        <v>650</v>
      </c>
      <c r="F24" s="8">
        <v>32100</v>
      </c>
      <c r="G24" s="19">
        <f t="shared" si="0"/>
        <v>898</v>
      </c>
      <c r="H24" s="19">
        <f t="shared" si="0"/>
        <v>55600</v>
      </c>
      <c r="I24" s="8">
        <v>23</v>
      </c>
      <c r="J24" s="8">
        <v>8700</v>
      </c>
      <c r="K24" s="8">
        <v>25</v>
      </c>
      <c r="L24" s="8">
        <v>53900</v>
      </c>
      <c r="M24" s="7">
        <f t="shared" si="1"/>
        <v>946</v>
      </c>
      <c r="N24" s="7">
        <f t="shared" si="1"/>
        <v>118200</v>
      </c>
      <c r="O24" s="8">
        <v>226</v>
      </c>
      <c r="P24" s="8">
        <v>97200</v>
      </c>
      <c r="Q24" s="8">
        <v>4</v>
      </c>
      <c r="R24" s="8">
        <v>3800</v>
      </c>
      <c r="S24" s="8">
        <v>0</v>
      </c>
      <c r="T24" s="8">
        <v>0</v>
      </c>
      <c r="U24" s="8">
        <v>4</v>
      </c>
      <c r="V24" s="8">
        <v>200</v>
      </c>
      <c r="W24" s="8">
        <v>4</v>
      </c>
      <c r="X24" s="8">
        <v>200</v>
      </c>
      <c r="Y24" s="7">
        <f t="shared" si="2"/>
        <v>238</v>
      </c>
      <c r="Z24" s="7">
        <f t="shared" si="3"/>
        <v>101400</v>
      </c>
      <c r="AA24" s="12">
        <v>0</v>
      </c>
      <c r="AB24" s="12">
        <v>0</v>
      </c>
      <c r="AC24" s="12">
        <v>179</v>
      </c>
      <c r="AD24" s="12">
        <v>24400</v>
      </c>
      <c r="AE24" s="12">
        <v>102</v>
      </c>
      <c r="AF24" s="12">
        <v>66100</v>
      </c>
      <c r="AG24" s="12">
        <v>0</v>
      </c>
      <c r="AH24" s="12">
        <v>0</v>
      </c>
      <c r="AI24" s="12">
        <v>292</v>
      </c>
      <c r="AJ24" s="12">
        <v>3700</v>
      </c>
      <c r="AK24" s="12">
        <v>136</v>
      </c>
      <c r="AL24" s="12">
        <v>15000</v>
      </c>
      <c r="AM24" s="20">
        <f t="shared" si="4"/>
        <v>1893</v>
      </c>
      <c r="AN24" s="20">
        <f t="shared" si="5"/>
        <v>328800</v>
      </c>
      <c r="AO24" s="12">
        <v>192</v>
      </c>
      <c r="AP24" s="12">
        <v>32885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7">
        <f t="shared" si="6"/>
        <v>0</v>
      </c>
      <c r="AZ24" s="7">
        <f t="shared" si="6"/>
        <v>0</v>
      </c>
      <c r="BA24" s="8">
        <v>4</v>
      </c>
      <c r="BB24" s="8">
        <v>2000</v>
      </c>
      <c r="BC24" s="8">
        <v>4</v>
      </c>
      <c r="BD24" s="8">
        <v>2000</v>
      </c>
      <c r="BE24" s="8">
        <v>63</v>
      </c>
      <c r="BF24" s="8">
        <v>15000</v>
      </c>
      <c r="BG24" s="8">
        <v>150</v>
      </c>
      <c r="BH24" s="8">
        <v>15000</v>
      </c>
      <c r="BI24" s="7">
        <f t="shared" si="7"/>
        <v>221</v>
      </c>
      <c r="BJ24" s="7">
        <f t="shared" si="7"/>
        <v>34000</v>
      </c>
      <c r="BK24" s="7">
        <f t="shared" si="8"/>
        <v>2114</v>
      </c>
      <c r="BL24" s="7">
        <f t="shared" si="8"/>
        <v>362800</v>
      </c>
    </row>
    <row r="25" spans="1:64" ht="20.25">
      <c r="A25" s="14">
        <v>19</v>
      </c>
      <c r="B25" s="15" t="s">
        <v>61</v>
      </c>
      <c r="C25" s="8">
        <v>287</v>
      </c>
      <c r="D25" s="8">
        <v>20200</v>
      </c>
      <c r="E25" s="8">
        <v>697</v>
      </c>
      <c r="F25" s="8">
        <v>37300</v>
      </c>
      <c r="G25" s="19">
        <f t="shared" si="0"/>
        <v>984</v>
      </c>
      <c r="H25" s="19">
        <f t="shared" si="0"/>
        <v>57500</v>
      </c>
      <c r="I25" s="8">
        <v>28</v>
      </c>
      <c r="J25" s="8">
        <v>10500</v>
      </c>
      <c r="K25" s="8">
        <v>26</v>
      </c>
      <c r="L25" s="8">
        <v>54900</v>
      </c>
      <c r="M25" s="7">
        <f t="shared" si="1"/>
        <v>1038</v>
      </c>
      <c r="N25" s="7">
        <f t="shared" si="1"/>
        <v>122900</v>
      </c>
      <c r="O25" s="8">
        <v>268</v>
      </c>
      <c r="P25" s="8">
        <v>115200</v>
      </c>
      <c r="Q25" s="8">
        <v>4</v>
      </c>
      <c r="R25" s="8">
        <v>4700</v>
      </c>
      <c r="S25" s="8">
        <v>0</v>
      </c>
      <c r="T25" s="8">
        <v>0</v>
      </c>
      <c r="U25" s="8">
        <v>4</v>
      </c>
      <c r="V25" s="8">
        <v>200</v>
      </c>
      <c r="W25" s="8">
        <v>4</v>
      </c>
      <c r="X25" s="8">
        <v>200</v>
      </c>
      <c r="Y25" s="7">
        <f t="shared" si="2"/>
        <v>280</v>
      </c>
      <c r="Z25" s="7">
        <f t="shared" si="3"/>
        <v>120300</v>
      </c>
      <c r="AA25" s="12">
        <v>6</v>
      </c>
      <c r="AB25" s="12">
        <v>57600</v>
      </c>
      <c r="AC25" s="12">
        <v>210</v>
      </c>
      <c r="AD25" s="12">
        <v>28600</v>
      </c>
      <c r="AE25" s="12">
        <v>126</v>
      </c>
      <c r="AF25" s="12">
        <v>81600</v>
      </c>
      <c r="AG25" s="12">
        <v>23</v>
      </c>
      <c r="AH25" s="12">
        <v>7000</v>
      </c>
      <c r="AI25" s="12">
        <v>202</v>
      </c>
      <c r="AJ25" s="12">
        <v>5100</v>
      </c>
      <c r="AK25" s="12">
        <v>368</v>
      </c>
      <c r="AL25" s="12">
        <v>40502</v>
      </c>
      <c r="AM25" s="20">
        <f t="shared" si="4"/>
        <v>2253</v>
      </c>
      <c r="AN25" s="20">
        <f t="shared" si="5"/>
        <v>463602</v>
      </c>
      <c r="AO25" s="12">
        <v>227</v>
      </c>
      <c r="AP25" s="12">
        <v>46369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7">
        <f t="shared" si="6"/>
        <v>0</v>
      </c>
      <c r="AZ25" s="7">
        <f t="shared" si="6"/>
        <v>0</v>
      </c>
      <c r="BA25" s="8">
        <v>4</v>
      </c>
      <c r="BB25" s="8">
        <v>2000</v>
      </c>
      <c r="BC25" s="8">
        <v>4</v>
      </c>
      <c r="BD25" s="8">
        <v>2000</v>
      </c>
      <c r="BE25" s="8">
        <v>42</v>
      </c>
      <c r="BF25" s="8">
        <v>10000</v>
      </c>
      <c r="BG25" s="8">
        <v>100</v>
      </c>
      <c r="BH25" s="8">
        <v>10000</v>
      </c>
      <c r="BI25" s="7">
        <f t="shared" si="7"/>
        <v>150</v>
      </c>
      <c r="BJ25" s="7">
        <f t="shared" si="7"/>
        <v>24000</v>
      </c>
      <c r="BK25" s="7">
        <f t="shared" si="8"/>
        <v>2403</v>
      </c>
      <c r="BL25" s="7">
        <f t="shared" si="8"/>
        <v>487602</v>
      </c>
    </row>
    <row r="26" spans="1:64" ht="20.25">
      <c r="A26" s="14">
        <v>20</v>
      </c>
      <c r="B26" s="15" t="s">
        <v>62</v>
      </c>
      <c r="C26" s="8">
        <v>92</v>
      </c>
      <c r="D26" s="8">
        <v>5800</v>
      </c>
      <c r="E26" s="8">
        <v>413</v>
      </c>
      <c r="F26" s="8">
        <v>6033</v>
      </c>
      <c r="G26" s="19">
        <f t="shared" si="0"/>
        <v>505</v>
      </c>
      <c r="H26" s="19">
        <f t="shared" si="0"/>
        <v>11833</v>
      </c>
      <c r="I26" s="8">
        <v>8</v>
      </c>
      <c r="J26" s="8">
        <v>3046</v>
      </c>
      <c r="K26" s="8">
        <v>19</v>
      </c>
      <c r="L26" s="8">
        <v>40143</v>
      </c>
      <c r="M26" s="7">
        <f t="shared" si="1"/>
        <v>532</v>
      </c>
      <c r="N26" s="7">
        <f t="shared" si="1"/>
        <v>55022</v>
      </c>
      <c r="O26" s="8">
        <v>203</v>
      </c>
      <c r="P26" s="8">
        <v>87468</v>
      </c>
      <c r="Q26" s="8">
        <v>4</v>
      </c>
      <c r="R26" s="8">
        <v>3529</v>
      </c>
      <c r="S26" s="8">
        <v>0</v>
      </c>
      <c r="T26" s="8">
        <v>0</v>
      </c>
      <c r="U26" s="8">
        <v>4</v>
      </c>
      <c r="V26" s="8">
        <v>144</v>
      </c>
      <c r="W26" s="8">
        <v>4</v>
      </c>
      <c r="X26" s="8">
        <v>173</v>
      </c>
      <c r="Y26" s="7">
        <f t="shared" si="2"/>
        <v>215</v>
      </c>
      <c r="Z26" s="7">
        <f t="shared" si="3"/>
        <v>91314</v>
      </c>
      <c r="AA26" s="12">
        <v>0</v>
      </c>
      <c r="AB26" s="12">
        <v>0</v>
      </c>
      <c r="AC26" s="12">
        <v>164</v>
      </c>
      <c r="AD26" s="12">
        <v>22336</v>
      </c>
      <c r="AE26" s="12">
        <v>75</v>
      </c>
      <c r="AF26" s="12">
        <v>48956</v>
      </c>
      <c r="AG26" s="12">
        <v>0</v>
      </c>
      <c r="AH26" s="12">
        <v>0</v>
      </c>
      <c r="AI26" s="12">
        <v>292</v>
      </c>
      <c r="AJ26" s="12">
        <v>3495</v>
      </c>
      <c r="AK26" s="12">
        <v>131</v>
      </c>
      <c r="AL26" s="12">
        <v>14398</v>
      </c>
      <c r="AM26" s="20">
        <f t="shared" si="4"/>
        <v>1409</v>
      </c>
      <c r="AN26" s="20">
        <f t="shared" si="5"/>
        <v>235521</v>
      </c>
      <c r="AO26" s="12">
        <v>141</v>
      </c>
      <c r="AP26" s="12">
        <v>23556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7">
        <f t="shared" si="6"/>
        <v>0</v>
      </c>
      <c r="AZ26" s="7">
        <f t="shared" si="6"/>
        <v>0</v>
      </c>
      <c r="BA26" s="8">
        <v>4</v>
      </c>
      <c r="BB26" s="8">
        <v>1000</v>
      </c>
      <c r="BC26" s="8">
        <v>4</v>
      </c>
      <c r="BD26" s="8">
        <v>1000</v>
      </c>
      <c r="BE26" s="8">
        <v>21</v>
      </c>
      <c r="BF26" s="8">
        <v>5000</v>
      </c>
      <c r="BG26" s="8">
        <v>50</v>
      </c>
      <c r="BH26" s="8">
        <v>5000</v>
      </c>
      <c r="BI26" s="7">
        <f t="shared" si="7"/>
        <v>79</v>
      </c>
      <c r="BJ26" s="7">
        <f t="shared" si="7"/>
        <v>12000</v>
      </c>
      <c r="BK26" s="7">
        <f t="shared" si="8"/>
        <v>1488</v>
      </c>
      <c r="BL26" s="7">
        <f t="shared" si="8"/>
        <v>247521</v>
      </c>
    </row>
    <row r="27" spans="1:64" ht="20.25">
      <c r="A27" s="14">
        <v>21</v>
      </c>
      <c r="B27" s="15" t="s">
        <v>63</v>
      </c>
      <c r="C27" s="8">
        <v>287</v>
      </c>
      <c r="D27" s="8">
        <v>20200</v>
      </c>
      <c r="E27" s="8">
        <v>697</v>
      </c>
      <c r="F27" s="8">
        <v>37300</v>
      </c>
      <c r="G27" s="19">
        <f t="shared" si="0"/>
        <v>984</v>
      </c>
      <c r="H27" s="19">
        <f t="shared" si="0"/>
        <v>57500</v>
      </c>
      <c r="I27" s="8">
        <v>28</v>
      </c>
      <c r="J27" s="8">
        <v>10500</v>
      </c>
      <c r="K27" s="8">
        <v>26</v>
      </c>
      <c r="L27" s="8">
        <v>55400</v>
      </c>
      <c r="M27" s="7">
        <f t="shared" si="1"/>
        <v>1038</v>
      </c>
      <c r="N27" s="7">
        <f t="shared" si="1"/>
        <v>123400</v>
      </c>
      <c r="O27" s="8">
        <v>270</v>
      </c>
      <c r="P27" s="8">
        <v>116100</v>
      </c>
      <c r="Q27" s="8">
        <v>4</v>
      </c>
      <c r="R27" s="8">
        <v>4700</v>
      </c>
      <c r="S27" s="8">
        <v>0</v>
      </c>
      <c r="T27" s="8">
        <v>0</v>
      </c>
      <c r="U27" s="8">
        <v>4</v>
      </c>
      <c r="V27" s="8">
        <v>200</v>
      </c>
      <c r="W27" s="8">
        <v>4</v>
      </c>
      <c r="X27" s="8">
        <v>200</v>
      </c>
      <c r="Y27" s="7">
        <f t="shared" si="2"/>
        <v>282</v>
      </c>
      <c r="Z27" s="7">
        <f t="shared" si="3"/>
        <v>121200</v>
      </c>
      <c r="AA27" s="12">
        <v>6</v>
      </c>
      <c r="AB27" s="12">
        <v>412000</v>
      </c>
      <c r="AC27" s="12">
        <v>210</v>
      </c>
      <c r="AD27" s="12">
        <v>28600</v>
      </c>
      <c r="AE27" s="12">
        <v>126</v>
      </c>
      <c r="AF27" s="12">
        <v>81600</v>
      </c>
      <c r="AG27" s="12">
        <v>23</v>
      </c>
      <c r="AH27" s="12">
        <v>50200</v>
      </c>
      <c r="AI27" s="12">
        <v>292</v>
      </c>
      <c r="AJ27" s="12">
        <v>40200</v>
      </c>
      <c r="AK27" s="12">
        <v>11635</v>
      </c>
      <c r="AL27" s="12">
        <v>502400</v>
      </c>
      <c r="AM27" s="20">
        <f t="shared" si="4"/>
        <v>13612</v>
      </c>
      <c r="AN27" s="20">
        <f t="shared" si="5"/>
        <v>1359600</v>
      </c>
      <c r="AO27" s="12">
        <v>1365</v>
      </c>
      <c r="AP27" s="12">
        <v>135968</v>
      </c>
      <c r="AQ27" s="12">
        <v>16</v>
      </c>
      <c r="AR27" s="12">
        <v>2500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7">
        <f t="shared" si="6"/>
        <v>0</v>
      </c>
      <c r="AZ27" s="7">
        <f t="shared" si="6"/>
        <v>0</v>
      </c>
      <c r="BA27" s="8">
        <v>4</v>
      </c>
      <c r="BB27" s="8">
        <v>2500</v>
      </c>
      <c r="BC27" s="8">
        <v>5</v>
      </c>
      <c r="BD27" s="8">
        <v>4500</v>
      </c>
      <c r="BE27" s="8">
        <v>4</v>
      </c>
      <c r="BF27" s="8">
        <v>1000</v>
      </c>
      <c r="BG27" s="8">
        <v>30</v>
      </c>
      <c r="BH27" s="8">
        <v>3000</v>
      </c>
      <c r="BI27" s="7">
        <f t="shared" si="7"/>
        <v>59</v>
      </c>
      <c r="BJ27" s="7">
        <f t="shared" si="7"/>
        <v>13500</v>
      </c>
      <c r="BK27" s="7">
        <f t="shared" si="8"/>
        <v>13671</v>
      </c>
      <c r="BL27" s="7">
        <f t="shared" si="8"/>
        <v>1373100</v>
      </c>
    </row>
    <row r="28" spans="1:64" ht="20.25">
      <c r="A28" s="14">
        <v>22</v>
      </c>
      <c r="B28" s="15" t="s">
        <v>64</v>
      </c>
      <c r="C28" s="8">
        <v>5425</v>
      </c>
      <c r="D28" s="8">
        <v>553000</v>
      </c>
      <c r="E28" s="8">
        <v>8368</v>
      </c>
      <c r="F28" s="8">
        <v>881100</v>
      </c>
      <c r="G28" s="19">
        <f t="shared" si="0"/>
        <v>13793</v>
      </c>
      <c r="H28" s="19">
        <f t="shared" si="0"/>
        <v>1434100</v>
      </c>
      <c r="I28" s="8">
        <v>542</v>
      </c>
      <c r="J28" s="8">
        <v>253300</v>
      </c>
      <c r="K28" s="8">
        <v>296</v>
      </c>
      <c r="L28" s="8">
        <v>855700</v>
      </c>
      <c r="M28" s="7">
        <f t="shared" si="1"/>
        <v>14631</v>
      </c>
      <c r="N28" s="7">
        <f t="shared" si="1"/>
        <v>2543100</v>
      </c>
      <c r="O28" s="8">
        <v>2117</v>
      </c>
      <c r="P28" s="8">
        <v>2683200</v>
      </c>
      <c r="Q28" s="8">
        <v>28</v>
      </c>
      <c r="R28" s="8">
        <v>79600</v>
      </c>
      <c r="S28" s="8">
        <v>55</v>
      </c>
      <c r="T28" s="8">
        <v>414400</v>
      </c>
      <c r="U28" s="8">
        <v>8</v>
      </c>
      <c r="V28" s="8">
        <v>4500</v>
      </c>
      <c r="W28" s="8">
        <v>7</v>
      </c>
      <c r="X28" s="8">
        <v>5400</v>
      </c>
      <c r="Y28" s="7">
        <f t="shared" si="2"/>
        <v>2215</v>
      </c>
      <c r="Z28" s="7">
        <f t="shared" si="3"/>
        <v>3187100</v>
      </c>
      <c r="AA28" s="12">
        <v>35</v>
      </c>
      <c r="AB28" s="12">
        <v>332200</v>
      </c>
      <c r="AC28" s="12">
        <v>1530</v>
      </c>
      <c r="AD28" s="12">
        <v>208100</v>
      </c>
      <c r="AE28" s="12">
        <v>1030</v>
      </c>
      <c r="AF28" s="12">
        <v>669600</v>
      </c>
      <c r="AG28" s="12">
        <v>130</v>
      </c>
      <c r="AH28" s="12">
        <v>39000</v>
      </c>
      <c r="AI28" s="12">
        <v>292</v>
      </c>
      <c r="AJ28" s="12">
        <v>35400</v>
      </c>
      <c r="AK28" s="12">
        <v>3055</v>
      </c>
      <c r="AL28" s="12">
        <v>336000</v>
      </c>
      <c r="AM28" s="20">
        <f t="shared" si="4"/>
        <v>22918</v>
      </c>
      <c r="AN28" s="20">
        <f t="shared" si="5"/>
        <v>7350500</v>
      </c>
      <c r="AO28" s="12">
        <v>2295</v>
      </c>
      <c r="AP28" s="12">
        <v>735060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7">
        <f t="shared" si="6"/>
        <v>0</v>
      </c>
      <c r="AZ28" s="7">
        <f t="shared" si="6"/>
        <v>0</v>
      </c>
      <c r="BA28" s="8">
        <v>60</v>
      </c>
      <c r="BB28" s="8">
        <v>46000</v>
      </c>
      <c r="BC28" s="8">
        <v>44</v>
      </c>
      <c r="BD28" s="8">
        <v>46000</v>
      </c>
      <c r="BE28" s="8">
        <v>1250</v>
      </c>
      <c r="BF28" s="8">
        <v>300000</v>
      </c>
      <c r="BG28" s="8">
        <v>2800</v>
      </c>
      <c r="BH28" s="8">
        <v>280000</v>
      </c>
      <c r="BI28" s="7">
        <f t="shared" si="7"/>
        <v>4154</v>
      </c>
      <c r="BJ28" s="7">
        <f t="shared" si="7"/>
        <v>672000</v>
      </c>
      <c r="BK28" s="7">
        <f t="shared" si="8"/>
        <v>27072</v>
      </c>
      <c r="BL28" s="7">
        <f t="shared" si="8"/>
        <v>8022500</v>
      </c>
    </row>
    <row r="29" spans="1:64" ht="20.25">
      <c r="A29" s="14">
        <v>23</v>
      </c>
      <c r="B29" s="15" t="s">
        <v>65</v>
      </c>
      <c r="C29" s="8">
        <v>92</v>
      </c>
      <c r="D29" s="8">
        <v>5800</v>
      </c>
      <c r="E29" s="8">
        <v>413</v>
      </c>
      <c r="F29" s="8">
        <v>6033</v>
      </c>
      <c r="G29" s="19">
        <f t="shared" si="0"/>
        <v>505</v>
      </c>
      <c r="H29" s="19">
        <f t="shared" si="0"/>
        <v>11833</v>
      </c>
      <c r="I29" s="8">
        <v>8</v>
      </c>
      <c r="J29" s="8">
        <v>3046</v>
      </c>
      <c r="K29" s="8">
        <v>19</v>
      </c>
      <c r="L29" s="8">
        <v>40143</v>
      </c>
      <c r="M29" s="7">
        <f t="shared" si="1"/>
        <v>532</v>
      </c>
      <c r="N29" s="7">
        <f t="shared" si="1"/>
        <v>55022</v>
      </c>
      <c r="O29" s="8">
        <v>201</v>
      </c>
      <c r="P29" s="8">
        <v>86468</v>
      </c>
      <c r="Q29" s="8">
        <v>4</v>
      </c>
      <c r="R29" s="8">
        <v>2529</v>
      </c>
      <c r="S29" s="8">
        <v>0</v>
      </c>
      <c r="T29" s="8">
        <v>0</v>
      </c>
      <c r="U29" s="8">
        <v>4</v>
      </c>
      <c r="V29" s="8">
        <v>144</v>
      </c>
      <c r="W29" s="8">
        <v>4</v>
      </c>
      <c r="X29" s="8">
        <v>173</v>
      </c>
      <c r="Y29" s="7">
        <f t="shared" si="2"/>
        <v>213</v>
      </c>
      <c r="Z29" s="7">
        <f t="shared" si="3"/>
        <v>89314</v>
      </c>
      <c r="AA29" s="12">
        <v>0</v>
      </c>
      <c r="AB29" s="12">
        <v>0</v>
      </c>
      <c r="AC29" s="12">
        <v>164</v>
      </c>
      <c r="AD29" s="12">
        <v>22337</v>
      </c>
      <c r="AE29" s="12">
        <v>74</v>
      </c>
      <c r="AF29" s="12">
        <v>47829</v>
      </c>
      <c r="AG29" s="12">
        <v>19</v>
      </c>
      <c r="AH29" s="12">
        <v>5821</v>
      </c>
      <c r="AI29" s="12">
        <v>292</v>
      </c>
      <c r="AJ29" s="12">
        <v>3495</v>
      </c>
      <c r="AK29" s="12">
        <v>131</v>
      </c>
      <c r="AL29" s="12">
        <v>14396</v>
      </c>
      <c r="AM29" s="20">
        <f t="shared" si="4"/>
        <v>1425</v>
      </c>
      <c r="AN29" s="20">
        <f t="shared" si="5"/>
        <v>238214</v>
      </c>
      <c r="AO29" s="12">
        <v>143</v>
      </c>
      <c r="AP29" s="12">
        <v>23828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7">
        <f t="shared" si="6"/>
        <v>0</v>
      </c>
      <c r="AZ29" s="7">
        <f t="shared" si="6"/>
        <v>0</v>
      </c>
      <c r="BA29" s="8">
        <v>4</v>
      </c>
      <c r="BB29" s="8">
        <v>1000</v>
      </c>
      <c r="BC29" s="8">
        <v>4</v>
      </c>
      <c r="BD29" s="8">
        <v>1000</v>
      </c>
      <c r="BE29" s="8">
        <v>21</v>
      </c>
      <c r="BF29" s="8">
        <v>5000</v>
      </c>
      <c r="BG29" s="8">
        <v>50</v>
      </c>
      <c r="BH29" s="8">
        <v>5000</v>
      </c>
      <c r="BI29" s="7">
        <f t="shared" si="7"/>
        <v>79</v>
      </c>
      <c r="BJ29" s="7">
        <f t="shared" si="7"/>
        <v>12000</v>
      </c>
      <c r="BK29" s="7">
        <f t="shared" si="8"/>
        <v>1504</v>
      </c>
      <c r="BL29" s="7">
        <f t="shared" si="8"/>
        <v>250214</v>
      </c>
    </row>
    <row r="30" spans="1:64" ht="24.75" customHeight="1">
      <c r="A30" s="14">
        <v>24</v>
      </c>
      <c r="B30" s="15" t="s">
        <v>66</v>
      </c>
      <c r="C30" s="8">
        <v>0</v>
      </c>
      <c r="D30" s="8">
        <v>0</v>
      </c>
      <c r="E30" s="8">
        <v>0</v>
      </c>
      <c r="F30" s="8">
        <v>0</v>
      </c>
      <c r="G30" s="19">
        <f t="shared" si="0"/>
        <v>0</v>
      </c>
      <c r="H30" s="19">
        <f t="shared" si="0"/>
        <v>0</v>
      </c>
      <c r="I30" s="8">
        <v>0</v>
      </c>
      <c r="J30" s="8">
        <v>0</v>
      </c>
      <c r="K30" s="8">
        <v>0</v>
      </c>
      <c r="L30" s="8">
        <v>0</v>
      </c>
      <c r="M30" s="7">
        <f t="shared" si="1"/>
        <v>0</v>
      </c>
      <c r="N30" s="7">
        <f t="shared" si="1"/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7">
        <f t="shared" si="2"/>
        <v>0</v>
      </c>
      <c r="Z30" s="7">
        <f t="shared" si="3"/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20">
        <f t="shared" si="4"/>
        <v>0</v>
      </c>
      <c r="AN30" s="20">
        <f t="shared" si="5"/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7">
        <f t="shared" si="6"/>
        <v>0</v>
      </c>
      <c r="AZ30" s="7">
        <f t="shared" si="6"/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7">
        <f t="shared" si="7"/>
        <v>0</v>
      </c>
      <c r="BJ30" s="7">
        <f t="shared" si="7"/>
        <v>0</v>
      </c>
      <c r="BK30" s="7">
        <f t="shared" si="8"/>
        <v>0</v>
      </c>
      <c r="BL30" s="7">
        <f t="shared" si="8"/>
        <v>0</v>
      </c>
    </row>
    <row r="31" spans="1:64" ht="20.25">
      <c r="A31" s="14">
        <v>25</v>
      </c>
      <c r="B31" s="15" t="s">
        <v>67</v>
      </c>
      <c r="C31" s="8">
        <v>0</v>
      </c>
      <c r="D31" s="8">
        <v>0</v>
      </c>
      <c r="E31" s="8">
        <v>0</v>
      </c>
      <c r="F31" s="8">
        <v>0</v>
      </c>
      <c r="G31" s="19">
        <f t="shared" si="0"/>
        <v>0</v>
      </c>
      <c r="H31" s="19">
        <f t="shared" si="0"/>
        <v>0</v>
      </c>
      <c r="I31" s="8">
        <v>0</v>
      </c>
      <c r="J31" s="8">
        <v>0</v>
      </c>
      <c r="K31" s="8">
        <v>0</v>
      </c>
      <c r="L31" s="8">
        <v>0</v>
      </c>
      <c r="M31" s="7">
        <f t="shared" si="1"/>
        <v>0</v>
      </c>
      <c r="N31" s="7">
        <f t="shared" si="1"/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7">
        <f t="shared" si="2"/>
        <v>0</v>
      </c>
      <c r="Z31" s="7">
        <f t="shared" si="3"/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20">
        <f t="shared" si="4"/>
        <v>0</v>
      </c>
      <c r="AN31" s="20">
        <f t="shared" si="5"/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7">
        <f t="shared" si="6"/>
        <v>0</v>
      </c>
      <c r="AZ31" s="7">
        <f t="shared" si="6"/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8">
        <v>0</v>
      </c>
      <c r="BH31" s="8">
        <v>0</v>
      </c>
      <c r="BI31" s="7">
        <f t="shared" si="7"/>
        <v>0</v>
      </c>
      <c r="BJ31" s="7">
        <f t="shared" si="7"/>
        <v>0</v>
      </c>
      <c r="BK31" s="7">
        <f t="shared" si="8"/>
        <v>0</v>
      </c>
      <c r="BL31" s="7">
        <f t="shared" si="8"/>
        <v>0</v>
      </c>
    </row>
    <row r="32" spans="1:64" ht="20.25">
      <c r="A32" s="14">
        <v>26</v>
      </c>
      <c r="B32" s="15" t="s">
        <v>68</v>
      </c>
      <c r="C32" s="8">
        <v>0</v>
      </c>
      <c r="D32" s="8">
        <v>0</v>
      </c>
      <c r="E32" s="8">
        <v>0</v>
      </c>
      <c r="F32" s="8">
        <v>0</v>
      </c>
      <c r="G32" s="19">
        <f t="shared" si="0"/>
        <v>0</v>
      </c>
      <c r="H32" s="19">
        <f t="shared" si="0"/>
        <v>0</v>
      </c>
      <c r="I32" s="8">
        <v>0</v>
      </c>
      <c r="J32" s="8">
        <v>0</v>
      </c>
      <c r="K32" s="8">
        <v>0</v>
      </c>
      <c r="L32" s="8">
        <v>0</v>
      </c>
      <c r="M32" s="7">
        <f t="shared" si="1"/>
        <v>0</v>
      </c>
      <c r="N32" s="7">
        <f t="shared" si="1"/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7">
        <f t="shared" si="2"/>
        <v>0</v>
      </c>
      <c r="Z32" s="7">
        <f t="shared" si="3"/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20">
        <f t="shared" si="4"/>
        <v>0</v>
      </c>
      <c r="AN32" s="20">
        <f t="shared" si="5"/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7">
        <f t="shared" si="6"/>
        <v>0</v>
      </c>
      <c r="AZ32" s="7">
        <f t="shared" si="6"/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7">
        <f t="shared" si="7"/>
        <v>0</v>
      </c>
      <c r="BJ32" s="7">
        <f t="shared" si="7"/>
        <v>0</v>
      </c>
      <c r="BK32" s="7">
        <f t="shared" si="8"/>
        <v>0</v>
      </c>
      <c r="BL32" s="7">
        <f t="shared" si="8"/>
        <v>0</v>
      </c>
    </row>
    <row r="33" spans="1:64" ht="20.25">
      <c r="A33" s="14">
        <v>27</v>
      </c>
      <c r="B33" s="15" t="s">
        <v>69</v>
      </c>
      <c r="C33" s="8">
        <v>589</v>
      </c>
      <c r="D33" s="8">
        <v>52300</v>
      </c>
      <c r="E33" s="8">
        <v>1318</v>
      </c>
      <c r="F33" s="8">
        <v>105600</v>
      </c>
      <c r="G33" s="19">
        <f t="shared" si="0"/>
        <v>1907</v>
      </c>
      <c r="H33" s="19">
        <f t="shared" si="0"/>
        <v>157900</v>
      </c>
      <c r="I33" s="8">
        <v>63</v>
      </c>
      <c r="J33" s="8">
        <v>23600</v>
      </c>
      <c r="K33" s="8">
        <v>39</v>
      </c>
      <c r="L33" s="8">
        <v>83500</v>
      </c>
      <c r="M33" s="7">
        <f t="shared" si="1"/>
        <v>2009</v>
      </c>
      <c r="N33" s="7">
        <f t="shared" si="1"/>
        <v>265000</v>
      </c>
      <c r="O33" s="8">
        <v>361</v>
      </c>
      <c r="P33" s="8">
        <v>155000</v>
      </c>
      <c r="Q33" s="8">
        <v>5</v>
      </c>
      <c r="R33" s="8">
        <v>6000</v>
      </c>
      <c r="S33" s="8">
        <v>0</v>
      </c>
      <c r="T33" s="8">
        <v>0</v>
      </c>
      <c r="U33" s="8">
        <v>4</v>
      </c>
      <c r="V33" s="8">
        <v>400</v>
      </c>
      <c r="W33" s="8">
        <v>4</v>
      </c>
      <c r="X33" s="8">
        <v>200</v>
      </c>
      <c r="Y33" s="7">
        <f t="shared" si="2"/>
        <v>374</v>
      </c>
      <c r="Z33" s="7">
        <f t="shared" si="3"/>
        <v>161600</v>
      </c>
      <c r="AA33" s="12">
        <v>8</v>
      </c>
      <c r="AB33" s="12">
        <v>72300</v>
      </c>
      <c r="AC33" s="12">
        <v>271</v>
      </c>
      <c r="AD33" s="12">
        <v>36800</v>
      </c>
      <c r="AE33" s="12">
        <v>175</v>
      </c>
      <c r="AF33" s="12">
        <v>113700</v>
      </c>
      <c r="AG33" s="12">
        <v>28</v>
      </c>
      <c r="AH33" s="12">
        <v>8300</v>
      </c>
      <c r="AI33" s="12">
        <v>292</v>
      </c>
      <c r="AJ33" s="12">
        <v>6900</v>
      </c>
      <c r="AK33" s="12">
        <v>708</v>
      </c>
      <c r="AL33" s="12">
        <v>77900</v>
      </c>
      <c r="AM33" s="20">
        <f t="shared" si="4"/>
        <v>3865</v>
      </c>
      <c r="AN33" s="20">
        <f t="shared" si="5"/>
        <v>742500</v>
      </c>
      <c r="AO33" s="12">
        <v>392</v>
      </c>
      <c r="AP33" s="12">
        <v>74259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127</v>
      </c>
      <c r="AX33" s="12">
        <v>150000</v>
      </c>
      <c r="AY33" s="7">
        <f t="shared" si="6"/>
        <v>127</v>
      </c>
      <c r="AZ33" s="7">
        <f t="shared" si="6"/>
        <v>150000</v>
      </c>
      <c r="BA33" s="8">
        <v>11</v>
      </c>
      <c r="BB33" s="8">
        <v>9000</v>
      </c>
      <c r="BC33" s="8">
        <v>36</v>
      </c>
      <c r="BD33" s="8">
        <v>37500</v>
      </c>
      <c r="BE33" s="8">
        <v>313</v>
      </c>
      <c r="BF33" s="8">
        <v>75000</v>
      </c>
      <c r="BG33" s="8">
        <v>220</v>
      </c>
      <c r="BH33" s="8">
        <v>22000</v>
      </c>
      <c r="BI33" s="7">
        <f t="shared" si="7"/>
        <v>707</v>
      </c>
      <c r="BJ33" s="7">
        <f t="shared" si="7"/>
        <v>293500</v>
      </c>
      <c r="BK33" s="7">
        <f t="shared" si="8"/>
        <v>4572</v>
      </c>
      <c r="BL33" s="7">
        <f t="shared" si="8"/>
        <v>1036000</v>
      </c>
    </row>
    <row r="34" spans="1:64" ht="20.25">
      <c r="A34" s="14">
        <v>28</v>
      </c>
      <c r="B34" s="15" t="s">
        <v>70</v>
      </c>
      <c r="C34" s="8">
        <v>0</v>
      </c>
      <c r="D34" s="8">
        <v>0</v>
      </c>
      <c r="E34" s="8">
        <v>0</v>
      </c>
      <c r="F34" s="8">
        <v>0</v>
      </c>
      <c r="G34" s="19">
        <f t="shared" si="0"/>
        <v>0</v>
      </c>
      <c r="H34" s="19">
        <f t="shared" si="0"/>
        <v>0</v>
      </c>
      <c r="I34" s="8">
        <v>0</v>
      </c>
      <c r="J34" s="8">
        <v>0</v>
      </c>
      <c r="K34" s="8">
        <v>0</v>
      </c>
      <c r="L34" s="8">
        <v>0</v>
      </c>
      <c r="M34" s="7">
        <f t="shared" si="1"/>
        <v>0</v>
      </c>
      <c r="N34" s="7">
        <f t="shared" si="1"/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7">
        <f t="shared" si="2"/>
        <v>0</v>
      </c>
      <c r="Z34" s="7">
        <f t="shared" si="3"/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20">
        <f t="shared" si="4"/>
        <v>0</v>
      </c>
      <c r="AN34" s="20">
        <f t="shared" si="5"/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7">
        <f t="shared" si="6"/>
        <v>0</v>
      </c>
      <c r="AZ34" s="7">
        <f t="shared" si="6"/>
        <v>0</v>
      </c>
      <c r="BA34" s="8">
        <v>0</v>
      </c>
      <c r="BB34" s="8">
        <v>0</v>
      </c>
      <c r="BC34" s="8">
        <v>0</v>
      </c>
      <c r="BD34" s="8">
        <v>0</v>
      </c>
      <c r="BE34" s="8">
        <v>0</v>
      </c>
      <c r="BF34" s="8">
        <v>0</v>
      </c>
      <c r="BG34" s="8">
        <v>0</v>
      </c>
      <c r="BH34" s="8">
        <v>0</v>
      </c>
      <c r="BI34" s="7">
        <f t="shared" si="7"/>
        <v>0</v>
      </c>
      <c r="BJ34" s="7">
        <f t="shared" si="7"/>
        <v>0</v>
      </c>
      <c r="BK34" s="7">
        <f t="shared" si="8"/>
        <v>0</v>
      </c>
      <c r="BL34" s="7">
        <f t="shared" si="8"/>
        <v>0</v>
      </c>
    </row>
    <row r="35" spans="1:64" ht="20.25">
      <c r="A35" s="14">
        <v>29</v>
      </c>
      <c r="B35" s="15" t="s">
        <v>71</v>
      </c>
      <c r="C35" s="8">
        <v>0</v>
      </c>
      <c r="D35" s="8">
        <v>0</v>
      </c>
      <c r="E35" s="8">
        <v>0</v>
      </c>
      <c r="F35" s="8">
        <v>0</v>
      </c>
      <c r="G35" s="19">
        <f t="shared" si="0"/>
        <v>0</v>
      </c>
      <c r="H35" s="19">
        <f t="shared" si="0"/>
        <v>0</v>
      </c>
      <c r="I35" s="8">
        <v>0</v>
      </c>
      <c r="J35" s="8">
        <v>0</v>
      </c>
      <c r="K35" s="8">
        <v>0</v>
      </c>
      <c r="L35" s="8">
        <v>0</v>
      </c>
      <c r="M35" s="7">
        <f t="shared" si="1"/>
        <v>0</v>
      </c>
      <c r="N35" s="7">
        <f t="shared" si="1"/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7">
        <f t="shared" si="2"/>
        <v>0</v>
      </c>
      <c r="Z35" s="7">
        <f t="shared" si="3"/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20">
        <f t="shared" si="4"/>
        <v>0</v>
      </c>
      <c r="AN35" s="20">
        <f t="shared" si="5"/>
        <v>0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7">
        <f t="shared" si="6"/>
        <v>0</v>
      </c>
      <c r="AZ35" s="7">
        <f t="shared" si="6"/>
        <v>0</v>
      </c>
      <c r="BA35" s="8">
        <v>0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8">
        <v>0</v>
      </c>
      <c r="BH35" s="8">
        <v>0</v>
      </c>
      <c r="BI35" s="7">
        <f t="shared" si="7"/>
        <v>0</v>
      </c>
      <c r="BJ35" s="7">
        <f t="shared" si="7"/>
        <v>0</v>
      </c>
      <c r="BK35" s="7">
        <f t="shared" si="8"/>
        <v>0</v>
      </c>
      <c r="BL35" s="7">
        <f t="shared" si="8"/>
        <v>0</v>
      </c>
    </row>
    <row r="36" spans="1:64" ht="20.25">
      <c r="A36" s="14">
        <v>30</v>
      </c>
      <c r="B36" s="15" t="s">
        <v>72</v>
      </c>
      <c r="C36" s="8">
        <v>0</v>
      </c>
      <c r="D36" s="8">
        <v>0</v>
      </c>
      <c r="E36" s="8">
        <v>0</v>
      </c>
      <c r="F36" s="8">
        <v>0</v>
      </c>
      <c r="G36" s="19">
        <f t="shared" si="0"/>
        <v>0</v>
      </c>
      <c r="H36" s="19">
        <f t="shared" si="0"/>
        <v>0</v>
      </c>
      <c r="I36" s="8">
        <v>0</v>
      </c>
      <c r="J36" s="8">
        <v>0</v>
      </c>
      <c r="K36" s="8">
        <v>0</v>
      </c>
      <c r="L36" s="8">
        <v>0</v>
      </c>
      <c r="M36" s="7">
        <f t="shared" si="1"/>
        <v>0</v>
      </c>
      <c r="N36" s="7">
        <f t="shared" si="1"/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7">
        <f t="shared" si="2"/>
        <v>0</v>
      </c>
      <c r="Z36" s="7">
        <f t="shared" si="3"/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20">
        <f t="shared" si="4"/>
        <v>0</v>
      </c>
      <c r="AN36" s="20">
        <f t="shared" si="5"/>
        <v>0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7">
        <f t="shared" si="6"/>
        <v>0</v>
      </c>
      <c r="AZ36" s="7">
        <f t="shared" si="6"/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7">
        <f t="shared" si="7"/>
        <v>0</v>
      </c>
      <c r="BJ36" s="7">
        <f t="shared" si="7"/>
        <v>0</v>
      </c>
      <c r="BK36" s="7">
        <f t="shared" si="8"/>
        <v>0</v>
      </c>
      <c r="BL36" s="7">
        <f t="shared" si="8"/>
        <v>0</v>
      </c>
    </row>
    <row r="37" spans="1:64" ht="20.25">
      <c r="A37" s="14">
        <v>31</v>
      </c>
      <c r="B37" s="15" t="s">
        <v>73</v>
      </c>
      <c r="C37" s="8">
        <v>0</v>
      </c>
      <c r="D37" s="8">
        <v>0</v>
      </c>
      <c r="E37" s="8">
        <v>0</v>
      </c>
      <c r="F37" s="8">
        <v>0</v>
      </c>
      <c r="G37" s="19">
        <f t="shared" si="0"/>
        <v>0</v>
      </c>
      <c r="H37" s="19">
        <f t="shared" si="0"/>
        <v>0</v>
      </c>
      <c r="I37" s="8">
        <v>0</v>
      </c>
      <c r="J37" s="8">
        <v>0</v>
      </c>
      <c r="K37" s="8">
        <v>0</v>
      </c>
      <c r="L37" s="8">
        <v>0</v>
      </c>
      <c r="M37" s="7">
        <f t="shared" si="1"/>
        <v>0</v>
      </c>
      <c r="N37" s="7">
        <f t="shared" si="1"/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7">
        <f t="shared" si="2"/>
        <v>0</v>
      </c>
      <c r="Z37" s="7">
        <f t="shared" si="3"/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20">
        <f t="shared" si="4"/>
        <v>0</v>
      </c>
      <c r="AN37" s="20">
        <f t="shared" si="5"/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7">
        <f t="shared" si="6"/>
        <v>0</v>
      </c>
      <c r="AZ37" s="7">
        <f t="shared" si="6"/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7">
        <f t="shared" si="7"/>
        <v>0</v>
      </c>
      <c r="BJ37" s="7">
        <f t="shared" si="7"/>
        <v>0</v>
      </c>
      <c r="BK37" s="7">
        <f t="shared" si="8"/>
        <v>0</v>
      </c>
      <c r="BL37" s="7">
        <f t="shared" si="8"/>
        <v>0</v>
      </c>
    </row>
    <row r="38" spans="1:64" ht="20.25">
      <c r="A38" s="14">
        <v>32</v>
      </c>
      <c r="B38" s="15" t="s">
        <v>74</v>
      </c>
      <c r="C38" s="8">
        <v>92</v>
      </c>
      <c r="D38" s="8">
        <v>5800</v>
      </c>
      <c r="E38" s="8">
        <v>413</v>
      </c>
      <c r="F38" s="8">
        <v>6033</v>
      </c>
      <c r="G38" s="19">
        <f t="shared" si="0"/>
        <v>505</v>
      </c>
      <c r="H38" s="19">
        <f t="shared" si="0"/>
        <v>11833</v>
      </c>
      <c r="I38" s="8">
        <v>8</v>
      </c>
      <c r="J38" s="8">
        <v>3046</v>
      </c>
      <c r="K38" s="8">
        <v>19</v>
      </c>
      <c r="L38" s="8">
        <v>40142</v>
      </c>
      <c r="M38" s="7">
        <f t="shared" si="1"/>
        <v>532</v>
      </c>
      <c r="N38" s="7">
        <f t="shared" si="1"/>
        <v>55021</v>
      </c>
      <c r="O38" s="8">
        <v>201</v>
      </c>
      <c r="P38" s="8">
        <v>86468</v>
      </c>
      <c r="Q38" s="8">
        <v>4</v>
      </c>
      <c r="R38" s="8">
        <v>2529</v>
      </c>
      <c r="S38" s="8">
        <v>0</v>
      </c>
      <c r="T38" s="8">
        <v>0</v>
      </c>
      <c r="U38" s="8">
        <v>4</v>
      </c>
      <c r="V38" s="8">
        <v>144</v>
      </c>
      <c r="W38" s="8">
        <v>4</v>
      </c>
      <c r="X38" s="8">
        <v>173</v>
      </c>
      <c r="Y38" s="7">
        <f t="shared" si="2"/>
        <v>213</v>
      </c>
      <c r="Z38" s="7">
        <f t="shared" si="3"/>
        <v>89314</v>
      </c>
      <c r="AA38" s="12">
        <v>0</v>
      </c>
      <c r="AB38" s="12">
        <v>0</v>
      </c>
      <c r="AC38" s="12">
        <v>164</v>
      </c>
      <c r="AD38" s="12">
        <v>22337</v>
      </c>
      <c r="AE38" s="12">
        <v>74</v>
      </c>
      <c r="AF38" s="12">
        <v>47828</v>
      </c>
      <c r="AG38" s="12">
        <v>19</v>
      </c>
      <c r="AH38" s="12">
        <v>5821</v>
      </c>
      <c r="AI38" s="12">
        <v>292</v>
      </c>
      <c r="AJ38" s="12">
        <v>3495</v>
      </c>
      <c r="AK38" s="12">
        <v>131</v>
      </c>
      <c r="AL38" s="12">
        <v>14398</v>
      </c>
      <c r="AM38" s="20">
        <f t="shared" si="4"/>
        <v>1425</v>
      </c>
      <c r="AN38" s="20">
        <f t="shared" si="5"/>
        <v>238214</v>
      </c>
      <c r="AO38" s="12">
        <v>143</v>
      </c>
      <c r="AP38" s="12">
        <v>23826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7">
        <f t="shared" si="6"/>
        <v>0</v>
      </c>
      <c r="AZ38" s="7">
        <f t="shared" si="6"/>
        <v>0</v>
      </c>
      <c r="BA38" s="8">
        <v>4</v>
      </c>
      <c r="BB38" s="8">
        <v>1000</v>
      </c>
      <c r="BC38" s="8">
        <v>4</v>
      </c>
      <c r="BD38" s="8">
        <v>1000</v>
      </c>
      <c r="BE38" s="8">
        <v>21</v>
      </c>
      <c r="BF38" s="8">
        <v>5000</v>
      </c>
      <c r="BG38" s="8">
        <v>50</v>
      </c>
      <c r="BH38" s="8">
        <v>5000</v>
      </c>
      <c r="BI38" s="7">
        <f t="shared" si="7"/>
        <v>79</v>
      </c>
      <c r="BJ38" s="7">
        <f t="shared" si="7"/>
        <v>12000</v>
      </c>
      <c r="BK38" s="7">
        <f t="shared" si="8"/>
        <v>1504</v>
      </c>
      <c r="BL38" s="7">
        <f t="shared" si="8"/>
        <v>250214</v>
      </c>
    </row>
    <row r="39" spans="1:64" ht="20.25">
      <c r="A39" s="14">
        <v>33</v>
      </c>
      <c r="B39" s="15" t="s">
        <v>75</v>
      </c>
      <c r="C39" s="8">
        <v>0</v>
      </c>
      <c r="D39" s="8">
        <v>0</v>
      </c>
      <c r="E39" s="8">
        <v>0</v>
      </c>
      <c r="F39" s="8">
        <v>0</v>
      </c>
      <c r="G39" s="19">
        <f t="shared" si="0"/>
        <v>0</v>
      </c>
      <c r="H39" s="19">
        <f t="shared" si="0"/>
        <v>0</v>
      </c>
      <c r="I39" s="8">
        <v>0</v>
      </c>
      <c r="J39" s="8">
        <v>0</v>
      </c>
      <c r="K39" s="8">
        <v>0</v>
      </c>
      <c r="L39" s="8">
        <v>0</v>
      </c>
      <c r="M39" s="7">
        <f t="shared" si="1"/>
        <v>0</v>
      </c>
      <c r="N39" s="7">
        <f t="shared" si="1"/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7">
        <f t="shared" si="2"/>
        <v>0</v>
      </c>
      <c r="Z39" s="7">
        <f t="shared" si="3"/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20">
        <f t="shared" si="4"/>
        <v>0</v>
      </c>
      <c r="AN39" s="20">
        <f t="shared" si="5"/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7">
        <f t="shared" si="6"/>
        <v>0</v>
      </c>
      <c r="AZ39" s="7">
        <f t="shared" si="6"/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7">
        <f t="shared" si="7"/>
        <v>0</v>
      </c>
      <c r="BJ39" s="7">
        <f t="shared" si="7"/>
        <v>0</v>
      </c>
      <c r="BK39" s="7">
        <f t="shared" si="8"/>
        <v>0</v>
      </c>
      <c r="BL39" s="7">
        <f t="shared" si="8"/>
        <v>0</v>
      </c>
    </row>
    <row r="40" spans="1:64" ht="20.25">
      <c r="A40" s="14">
        <v>34</v>
      </c>
      <c r="B40" s="15" t="s">
        <v>76</v>
      </c>
      <c r="C40" s="8">
        <v>0</v>
      </c>
      <c r="D40" s="8">
        <v>0</v>
      </c>
      <c r="E40" s="8">
        <v>0</v>
      </c>
      <c r="F40" s="8">
        <v>0</v>
      </c>
      <c r="G40" s="19">
        <f t="shared" si="0"/>
        <v>0</v>
      </c>
      <c r="H40" s="19">
        <f t="shared" si="0"/>
        <v>0</v>
      </c>
      <c r="I40" s="8">
        <v>0</v>
      </c>
      <c r="J40" s="8">
        <v>0</v>
      </c>
      <c r="K40" s="8">
        <v>0</v>
      </c>
      <c r="L40" s="8">
        <v>0</v>
      </c>
      <c r="M40" s="7">
        <f t="shared" si="1"/>
        <v>0</v>
      </c>
      <c r="N40" s="7">
        <f t="shared" si="1"/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7">
        <f t="shared" si="2"/>
        <v>0</v>
      </c>
      <c r="Z40" s="7">
        <f t="shared" si="3"/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20">
        <f t="shared" si="4"/>
        <v>0</v>
      </c>
      <c r="AN40" s="20">
        <f t="shared" si="5"/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7">
        <f t="shared" si="6"/>
        <v>0</v>
      </c>
      <c r="AZ40" s="7">
        <f t="shared" si="6"/>
        <v>0</v>
      </c>
      <c r="BA40" s="8">
        <v>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0</v>
      </c>
      <c r="BH40" s="8">
        <v>0</v>
      </c>
      <c r="BI40" s="7">
        <f t="shared" si="7"/>
        <v>0</v>
      </c>
      <c r="BJ40" s="7">
        <f t="shared" si="7"/>
        <v>0</v>
      </c>
      <c r="BK40" s="7">
        <f t="shared" si="8"/>
        <v>0</v>
      </c>
      <c r="BL40" s="7">
        <f t="shared" si="8"/>
        <v>0</v>
      </c>
    </row>
    <row r="41" spans="1:64" ht="20.25">
      <c r="A41" s="14">
        <v>35</v>
      </c>
      <c r="B41" s="15" t="s">
        <v>77</v>
      </c>
      <c r="C41" s="10">
        <v>515</v>
      </c>
      <c r="D41" s="10">
        <v>40300</v>
      </c>
      <c r="E41" s="10">
        <v>1036</v>
      </c>
      <c r="F41" s="10">
        <v>74600</v>
      </c>
      <c r="G41" s="19">
        <f t="shared" si="0"/>
        <v>1551</v>
      </c>
      <c r="H41" s="19">
        <f t="shared" si="0"/>
        <v>114900</v>
      </c>
      <c r="I41" s="10">
        <v>56</v>
      </c>
      <c r="J41" s="10">
        <v>21000</v>
      </c>
      <c r="K41" s="10">
        <v>51</v>
      </c>
      <c r="L41" s="10">
        <v>109800</v>
      </c>
      <c r="M41" s="7">
        <f t="shared" si="1"/>
        <v>1658</v>
      </c>
      <c r="N41" s="7">
        <f t="shared" si="1"/>
        <v>245700</v>
      </c>
      <c r="O41" s="10">
        <v>542</v>
      </c>
      <c r="P41" s="10">
        <v>233100</v>
      </c>
      <c r="Q41" s="10">
        <v>8</v>
      </c>
      <c r="R41" s="10">
        <v>9300</v>
      </c>
      <c r="S41" s="10">
        <v>0</v>
      </c>
      <c r="T41" s="10">
        <v>0</v>
      </c>
      <c r="U41" s="10">
        <v>4</v>
      </c>
      <c r="V41" s="10">
        <v>400</v>
      </c>
      <c r="W41" s="10">
        <v>4</v>
      </c>
      <c r="X41" s="10">
        <v>500</v>
      </c>
      <c r="Y41" s="7">
        <f t="shared" si="2"/>
        <v>558</v>
      </c>
      <c r="Z41" s="7">
        <f t="shared" si="3"/>
        <v>243300</v>
      </c>
      <c r="AA41" s="12">
        <v>12</v>
      </c>
      <c r="AB41" s="12">
        <v>115200</v>
      </c>
      <c r="AC41" s="12">
        <v>420</v>
      </c>
      <c r="AD41" s="12">
        <v>57100</v>
      </c>
      <c r="AE41" s="12">
        <v>251</v>
      </c>
      <c r="AF41" s="12">
        <v>163300</v>
      </c>
      <c r="AG41" s="12">
        <v>47</v>
      </c>
      <c r="AH41" s="12">
        <v>14100</v>
      </c>
      <c r="AI41" s="12">
        <v>292</v>
      </c>
      <c r="AJ41" s="12">
        <v>10200</v>
      </c>
      <c r="AK41" s="12">
        <v>545</v>
      </c>
      <c r="AL41" s="12">
        <v>60000</v>
      </c>
      <c r="AM41" s="20">
        <f t="shared" si="4"/>
        <v>3783</v>
      </c>
      <c r="AN41" s="20">
        <f t="shared" si="5"/>
        <v>908900</v>
      </c>
      <c r="AO41" s="12">
        <v>380</v>
      </c>
      <c r="AP41" s="12">
        <v>90898</v>
      </c>
      <c r="AQ41" s="12"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7">
        <f t="shared" si="6"/>
        <v>0</v>
      </c>
      <c r="AZ41" s="7">
        <f t="shared" si="6"/>
        <v>0</v>
      </c>
      <c r="BA41" s="10">
        <v>4</v>
      </c>
      <c r="BB41" s="10">
        <v>3000</v>
      </c>
      <c r="BC41" s="10">
        <v>4</v>
      </c>
      <c r="BD41" s="10">
        <v>3000</v>
      </c>
      <c r="BE41" s="10">
        <v>94</v>
      </c>
      <c r="BF41" s="10">
        <v>22500</v>
      </c>
      <c r="BG41" s="10">
        <v>225</v>
      </c>
      <c r="BH41" s="10">
        <v>22500</v>
      </c>
      <c r="BI41" s="7">
        <f t="shared" si="7"/>
        <v>327</v>
      </c>
      <c r="BJ41" s="7">
        <f t="shared" si="7"/>
        <v>51000</v>
      </c>
      <c r="BK41" s="7">
        <f t="shared" si="8"/>
        <v>4110</v>
      </c>
      <c r="BL41" s="7">
        <f t="shared" si="8"/>
        <v>959900</v>
      </c>
    </row>
    <row r="42" spans="1:64" ht="20.25">
      <c r="A42" s="14">
        <v>36</v>
      </c>
      <c r="B42" s="15" t="s">
        <v>78</v>
      </c>
      <c r="C42" s="8">
        <v>888</v>
      </c>
      <c r="D42" s="8">
        <v>69000</v>
      </c>
      <c r="E42" s="8">
        <v>1603</v>
      </c>
      <c r="F42" s="8">
        <v>137000</v>
      </c>
      <c r="G42" s="19">
        <f t="shared" si="0"/>
        <v>2491</v>
      </c>
      <c r="H42" s="19">
        <f t="shared" si="0"/>
        <v>206000</v>
      </c>
      <c r="I42" s="8">
        <v>96</v>
      </c>
      <c r="J42" s="8">
        <v>36000</v>
      </c>
      <c r="K42" s="8">
        <v>65</v>
      </c>
      <c r="L42" s="8">
        <v>139000</v>
      </c>
      <c r="M42" s="7">
        <f t="shared" si="1"/>
        <v>2652</v>
      </c>
      <c r="N42" s="7">
        <f t="shared" si="1"/>
        <v>381000</v>
      </c>
      <c r="O42" s="8">
        <v>673</v>
      </c>
      <c r="P42" s="8">
        <v>289300</v>
      </c>
      <c r="Q42" s="8">
        <v>12</v>
      </c>
      <c r="R42" s="8">
        <v>11600</v>
      </c>
      <c r="S42" s="8">
        <v>0</v>
      </c>
      <c r="T42" s="8">
        <v>0</v>
      </c>
      <c r="U42" s="8">
        <v>4</v>
      </c>
      <c r="V42" s="8">
        <v>500</v>
      </c>
      <c r="W42" s="8">
        <v>4</v>
      </c>
      <c r="X42" s="8">
        <v>600</v>
      </c>
      <c r="Y42" s="7">
        <f t="shared" si="2"/>
        <v>693</v>
      </c>
      <c r="Z42" s="7">
        <f t="shared" si="3"/>
        <v>302000</v>
      </c>
      <c r="AA42" s="12">
        <v>15</v>
      </c>
      <c r="AB42" s="12">
        <v>144600</v>
      </c>
      <c r="AC42" s="12">
        <v>512</v>
      </c>
      <c r="AD42" s="12">
        <v>69600</v>
      </c>
      <c r="AE42" s="12">
        <v>324</v>
      </c>
      <c r="AF42" s="12">
        <v>210900</v>
      </c>
      <c r="AG42" s="12">
        <v>55</v>
      </c>
      <c r="AH42" s="12">
        <v>16500</v>
      </c>
      <c r="AI42" s="12">
        <v>292</v>
      </c>
      <c r="AJ42" s="12">
        <v>13300</v>
      </c>
      <c r="AK42" s="12">
        <v>1150</v>
      </c>
      <c r="AL42" s="12">
        <v>126500</v>
      </c>
      <c r="AM42" s="20">
        <f t="shared" si="4"/>
        <v>5693</v>
      </c>
      <c r="AN42" s="20">
        <f t="shared" si="5"/>
        <v>1264400</v>
      </c>
      <c r="AO42" s="12">
        <v>570</v>
      </c>
      <c r="AP42" s="12">
        <v>126449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7">
        <f t="shared" si="6"/>
        <v>0</v>
      </c>
      <c r="AZ42" s="7">
        <f t="shared" si="6"/>
        <v>0</v>
      </c>
      <c r="BA42" s="8">
        <v>6</v>
      </c>
      <c r="BB42" s="8">
        <v>5000</v>
      </c>
      <c r="BC42" s="8">
        <v>5</v>
      </c>
      <c r="BD42" s="8">
        <v>5000</v>
      </c>
      <c r="BE42" s="8">
        <v>135</v>
      </c>
      <c r="BF42" s="8">
        <v>32500</v>
      </c>
      <c r="BG42" s="8">
        <v>325</v>
      </c>
      <c r="BH42" s="8">
        <v>32500</v>
      </c>
      <c r="BI42" s="7">
        <f t="shared" si="7"/>
        <v>471</v>
      </c>
      <c r="BJ42" s="7">
        <f t="shared" si="7"/>
        <v>75000</v>
      </c>
      <c r="BK42" s="7">
        <f t="shared" si="8"/>
        <v>6164</v>
      </c>
      <c r="BL42" s="7">
        <f t="shared" si="8"/>
        <v>1339400</v>
      </c>
    </row>
    <row r="43" spans="1:64" ht="20.25">
      <c r="A43" s="14">
        <v>37</v>
      </c>
      <c r="B43" s="15" t="s">
        <v>79</v>
      </c>
      <c r="C43" s="8">
        <v>748</v>
      </c>
      <c r="D43" s="8">
        <v>54700</v>
      </c>
      <c r="E43" s="8">
        <v>1320</v>
      </c>
      <c r="F43" s="8">
        <v>105800</v>
      </c>
      <c r="G43" s="19">
        <f t="shared" si="0"/>
        <v>2068</v>
      </c>
      <c r="H43" s="19">
        <f t="shared" si="0"/>
        <v>160500</v>
      </c>
      <c r="I43" s="8">
        <v>76</v>
      </c>
      <c r="J43" s="8">
        <v>28500</v>
      </c>
      <c r="K43" s="8">
        <v>58</v>
      </c>
      <c r="L43" s="8">
        <v>124500</v>
      </c>
      <c r="M43" s="7">
        <f t="shared" si="1"/>
        <v>2202</v>
      </c>
      <c r="N43" s="7">
        <f t="shared" si="1"/>
        <v>313500</v>
      </c>
      <c r="O43" s="8">
        <v>612</v>
      </c>
      <c r="P43" s="8">
        <v>263100</v>
      </c>
      <c r="Q43" s="8">
        <v>8</v>
      </c>
      <c r="R43" s="8">
        <v>10500</v>
      </c>
      <c r="S43" s="8">
        <v>0</v>
      </c>
      <c r="T43" s="8">
        <v>0</v>
      </c>
      <c r="U43" s="8">
        <v>4</v>
      </c>
      <c r="V43" s="8">
        <v>500</v>
      </c>
      <c r="W43" s="8">
        <v>4</v>
      </c>
      <c r="X43" s="8">
        <v>500</v>
      </c>
      <c r="Y43" s="7">
        <f t="shared" si="2"/>
        <v>628</v>
      </c>
      <c r="Z43" s="7">
        <f t="shared" si="3"/>
        <v>274600</v>
      </c>
      <c r="AA43" s="12">
        <v>14</v>
      </c>
      <c r="AB43" s="12">
        <v>129900</v>
      </c>
      <c r="AC43" s="12">
        <v>466</v>
      </c>
      <c r="AD43" s="12">
        <v>63400</v>
      </c>
      <c r="AE43" s="12">
        <v>288</v>
      </c>
      <c r="AF43" s="12">
        <v>187100</v>
      </c>
      <c r="AG43" s="12">
        <v>51</v>
      </c>
      <c r="AH43" s="12">
        <v>15300</v>
      </c>
      <c r="AI43" s="12">
        <v>292</v>
      </c>
      <c r="AJ43" s="12">
        <v>11700</v>
      </c>
      <c r="AK43" s="12">
        <v>682</v>
      </c>
      <c r="AL43" s="12">
        <v>75000</v>
      </c>
      <c r="AM43" s="20">
        <f t="shared" si="4"/>
        <v>4623</v>
      </c>
      <c r="AN43" s="20">
        <f t="shared" si="5"/>
        <v>1070500</v>
      </c>
      <c r="AO43" s="12">
        <v>464</v>
      </c>
      <c r="AP43" s="12">
        <v>107058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7">
        <f t="shared" si="6"/>
        <v>0</v>
      </c>
      <c r="AZ43" s="7">
        <f t="shared" si="6"/>
        <v>0</v>
      </c>
      <c r="BA43" s="8">
        <v>6</v>
      </c>
      <c r="BB43" s="8">
        <v>5000</v>
      </c>
      <c r="BC43" s="8">
        <v>5</v>
      </c>
      <c r="BD43" s="8">
        <v>5000</v>
      </c>
      <c r="BE43" s="8">
        <v>156</v>
      </c>
      <c r="BF43" s="8">
        <v>37500</v>
      </c>
      <c r="BG43" s="8">
        <v>374</v>
      </c>
      <c r="BH43" s="8">
        <v>37500</v>
      </c>
      <c r="BI43" s="7">
        <f t="shared" si="7"/>
        <v>541</v>
      </c>
      <c r="BJ43" s="7">
        <f t="shared" si="7"/>
        <v>85000</v>
      </c>
      <c r="BK43" s="7">
        <f t="shared" si="8"/>
        <v>5164</v>
      </c>
      <c r="BL43" s="7">
        <f t="shared" si="8"/>
        <v>1155500</v>
      </c>
    </row>
    <row r="44" spans="1:64" ht="20.25">
      <c r="A44" s="14">
        <v>38</v>
      </c>
      <c r="B44" s="15" t="s">
        <v>80</v>
      </c>
      <c r="C44" s="8">
        <v>88</v>
      </c>
      <c r="D44" s="8">
        <v>5204</v>
      </c>
      <c r="E44" s="8">
        <v>413</v>
      </c>
      <c r="F44" s="8">
        <v>6033</v>
      </c>
      <c r="G44" s="19">
        <f t="shared" si="0"/>
        <v>501</v>
      </c>
      <c r="H44" s="19">
        <f t="shared" si="0"/>
        <v>11237</v>
      </c>
      <c r="I44" s="8">
        <v>8</v>
      </c>
      <c r="J44" s="8">
        <v>3045</v>
      </c>
      <c r="K44" s="8">
        <v>19</v>
      </c>
      <c r="L44" s="8">
        <v>40142</v>
      </c>
      <c r="M44" s="7">
        <f t="shared" si="1"/>
        <v>528</v>
      </c>
      <c r="N44" s="7">
        <f t="shared" si="1"/>
        <v>54424</v>
      </c>
      <c r="O44" s="8">
        <v>201</v>
      </c>
      <c r="P44" s="8">
        <v>86468</v>
      </c>
      <c r="Q44" s="8">
        <v>4</v>
      </c>
      <c r="R44" s="8">
        <v>3529</v>
      </c>
      <c r="S44" s="8">
        <v>0</v>
      </c>
      <c r="T44" s="8">
        <v>0</v>
      </c>
      <c r="U44" s="8">
        <v>4</v>
      </c>
      <c r="V44" s="8">
        <v>144</v>
      </c>
      <c r="W44" s="8">
        <v>4</v>
      </c>
      <c r="X44" s="8">
        <v>145</v>
      </c>
      <c r="Y44" s="7">
        <f t="shared" si="2"/>
        <v>213</v>
      </c>
      <c r="Z44" s="7">
        <f t="shared" si="3"/>
        <v>90286</v>
      </c>
      <c r="AA44" s="12">
        <v>0</v>
      </c>
      <c r="AB44" s="12">
        <v>0</v>
      </c>
      <c r="AC44" s="12">
        <v>0</v>
      </c>
      <c r="AD44" s="12">
        <v>0</v>
      </c>
      <c r="AE44" s="12">
        <v>58</v>
      </c>
      <c r="AF44" s="12">
        <v>37829</v>
      </c>
      <c r="AG44" s="12">
        <v>19</v>
      </c>
      <c r="AH44" s="12">
        <v>5821</v>
      </c>
      <c r="AI44" s="12">
        <v>292</v>
      </c>
      <c r="AJ44" s="12">
        <v>3494</v>
      </c>
      <c r="AK44" s="12">
        <v>131</v>
      </c>
      <c r="AL44" s="12">
        <v>14398</v>
      </c>
      <c r="AM44" s="20">
        <f t="shared" si="4"/>
        <v>1241</v>
      </c>
      <c r="AN44" s="20">
        <f t="shared" si="5"/>
        <v>206252</v>
      </c>
      <c r="AO44" s="12">
        <v>125</v>
      </c>
      <c r="AP44" s="12">
        <v>20627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7">
        <f t="shared" si="6"/>
        <v>0</v>
      </c>
      <c r="AZ44" s="7">
        <f t="shared" si="6"/>
        <v>0</v>
      </c>
      <c r="BA44" s="8">
        <v>4</v>
      </c>
      <c r="BB44" s="8">
        <v>1000</v>
      </c>
      <c r="BC44" s="8">
        <v>4</v>
      </c>
      <c r="BD44" s="8">
        <v>1000</v>
      </c>
      <c r="BE44" s="8">
        <v>4</v>
      </c>
      <c r="BF44" s="8">
        <v>1000</v>
      </c>
      <c r="BG44" s="8">
        <v>9</v>
      </c>
      <c r="BH44" s="8">
        <v>1000</v>
      </c>
      <c r="BI44" s="7">
        <f t="shared" si="7"/>
        <v>21</v>
      </c>
      <c r="BJ44" s="7">
        <f t="shared" si="7"/>
        <v>4000</v>
      </c>
      <c r="BK44" s="7">
        <f t="shared" si="8"/>
        <v>1262</v>
      </c>
      <c r="BL44" s="7">
        <f t="shared" si="8"/>
        <v>210252</v>
      </c>
    </row>
    <row r="45" spans="1:64" ht="25.5" customHeight="1">
      <c r="A45" s="14">
        <v>39</v>
      </c>
      <c r="B45" s="15" t="s">
        <v>81</v>
      </c>
      <c r="C45" s="8">
        <v>0</v>
      </c>
      <c r="D45" s="8">
        <v>0</v>
      </c>
      <c r="E45" s="8">
        <v>0</v>
      </c>
      <c r="F45" s="8">
        <v>0</v>
      </c>
      <c r="G45" s="19">
        <f t="shared" si="0"/>
        <v>0</v>
      </c>
      <c r="H45" s="19">
        <f t="shared" si="0"/>
        <v>0</v>
      </c>
      <c r="I45" s="8">
        <v>0</v>
      </c>
      <c r="J45" s="8">
        <v>0</v>
      </c>
      <c r="K45" s="8">
        <v>0</v>
      </c>
      <c r="L45" s="8">
        <v>0</v>
      </c>
      <c r="M45" s="7">
        <f t="shared" si="1"/>
        <v>0</v>
      </c>
      <c r="N45" s="7">
        <f t="shared" si="1"/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7">
        <f t="shared" si="2"/>
        <v>0</v>
      </c>
      <c r="Z45" s="7">
        <f t="shared" si="3"/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20">
        <f t="shared" si="4"/>
        <v>0</v>
      </c>
      <c r="AN45" s="20">
        <f t="shared" si="5"/>
        <v>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7">
        <f t="shared" si="6"/>
        <v>0</v>
      </c>
      <c r="AZ45" s="7">
        <f t="shared" si="6"/>
        <v>0</v>
      </c>
      <c r="BA45" s="8">
        <v>0</v>
      </c>
      <c r="BB45" s="8">
        <v>0</v>
      </c>
      <c r="BC45" s="8">
        <v>0</v>
      </c>
      <c r="BD45" s="8">
        <v>0</v>
      </c>
      <c r="BE45" s="8">
        <v>0</v>
      </c>
      <c r="BF45" s="8">
        <v>0</v>
      </c>
      <c r="BG45" s="8">
        <v>0</v>
      </c>
      <c r="BH45" s="8">
        <v>0</v>
      </c>
      <c r="BI45" s="7">
        <f t="shared" si="7"/>
        <v>0</v>
      </c>
      <c r="BJ45" s="7">
        <f t="shared" si="7"/>
        <v>0</v>
      </c>
      <c r="BK45" s="7">
        <f t="shared" si="8"/>
        <v>0</v>
      </c>
      <c r="BL45" s="7">
        <f t="shared" si="8"/>
        <v>0</v>
      </c>
    </row>
    <row r="46" spans="1:64" ht="26.25" customHeight="1">
      <c r="A46" s="14">
        <v>40</v>
      </c>
      <c r="B46" s="15" t="s">
        <v>82</v>
      </c>
      <c r="C46" s="8">
        <v>0</v>
      </c>
      <c r="D46" s="8">
        <v>0</v>
      </c>
      <c r="E46" s="8">
        <v>0</v>
      </c>
      <c r="F46" s="8">
        <v>0</v>
      </c>
      <c r="G46" s="19">
        <f t="shared" si="0"/>
        <v>0</v>
      </c>
      <c r="H46" s="19">
        <f t="shared" si="0"/>
        <v>0</v>
      </c>
      <c r="I46" s="8">
        <v>0</v>
      </c>
      <c r="J46" s="8">
        <v>0</v>
      </c>
      <c r="K46" s="8">
        <v>0</v>
      </c>
      <c r="L46" s="8">
        <v>0</v>
      </c>
      <c r="M46" s="7">
        <f t="shared" si="1"/>
        <v>0</v>
      </c>
      <c r="N46" s="7">
        <f t="shared" si="1"/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7">
        <f t="shared" si="2"/>
        <v>0</v>
      </c>
      <c r="Z46" s="7">
        <f t="shared" si="3"/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20">
        <f t="shared" si="4"/>
        <v>0</v>
      </c>
      <c r="AN46" s="20">
        <f t="shared" si="5"/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7">
        <f t="shared" si="6"/>
        <v>0</v>
      </c>
      <c r="AZ46" s="7">
        <f t="shared" si="6"/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7">
        <f t="shared" si="7"/>
        <v>0</v>
      </c>
      <c r="BJ46" s="7">
        <f t="shared" si="7"/>
        <v>0</v>
      </c>
      <c r="BK46" s="7">
        <f t="shared" si="8"/>
        <v>0</v>
      </c>
      <c r="BL46" s="7">
        <f t="shared" si="8"/>
        <v>0</v>
      </c>
    </row>
    <row r="47" spans="1:64" ht="24" customHeight="1">
      <c r="A47" s="14">
        <v>41</v>
      </c>
      <c r="B47" s="15" t="s">
        <v>83</v>
      </c>
      <c r="C47" s="11">
        <v>3489</v>
      </c>
      <c r="D47" s="11">
        <v>359500</v>
      </c>
      <c r="E47" s="11">
        <v>5465</v>
      </c>
      <c r="F47" s="11">
        <v>561800</v>
      </c>
      <c r="G47" s="19">
        <f t="shared" si="0"/>
        <v>8954</v>
      </c>
      <c r="H47" s="19">
        <f t="shared" si="0"/>
        <v>921300</v>
      </c>
      <c r="I47" s="11">
        <v>342</v>
      </c>
      <c r="J47" s="11">
        <v>128300</v>
      </c>
      <c r="K47" s="11">
        <v>186</v>
      </c>
      <c r="L47" s="11">
        <v>549900</v>
      </c>
      <c r="M47" s="7">
        <f t="shared" si="1"/>
        <v>9482</v>
      </c>
      <c r="N47" s="7">
        <f t="shared" si="1"/>
        <v>1599500</v>
      </c>
      <c r="O47" s="11">
        <v>1263</v>
      </c>
      <c r="P47" s="11">
        <v>542900</v>
      </c>
      <c r="Q47" s="11">
        <v>17</v>
      </c>
      <c r="R47" s="11">
        <v>18400</v>
      </c>
      <c r="S47" s="11">
        <v>0</v>
      </c>
      <c r="T47" s="11">
        <v>0</v>
      </c>
      <c r="U47" s="11">
        <v>5</v>
      </c>
      <c r="V47" s="11">
        <v>1000</v>
      </c>
      <c r="W47" s="11">
        <v>4</v>
      </c>
      <c r="X47" s="11">
        <v>1200</v>
      </c>
      <c r="Y47" s="7">
        <f t="shared" si="2"/>
        <v>1289</v>
      </c>
      <c r="Z47" s="7">
        <f t="shared" si="3"/>
        <v>563500</v>
      </c>
      <c r="AA47" s="12">
        <v>0</v>
      </c>
      <c r="AB47" s="12">
        <v>0</v>
      </c>
      <c r="AC47" s="12">
        <v>914</v>
      </c>
      <c r="AD47" s="12">
        <v>124300</v>
      </c>
      <c r="AE47" s="12">
        <v>617</v>
      </c>
      <c r="AF47" s="12">
        <v>400800</v>
      </c>
      <c r="AG47" s="12">
        <v>0</v>
      </c>
      <c r="AH47" s="12">
        <v>0</v>
      </c>
      <c r="AI47" s="12">
        <v>292</v>
      </c>
      <c r="AJ47" s="12">
        <v>20500</v>
      </c>
      <c r="AK47" s="12">
        <v>3207</v>
      </c>
      <c r="AL47" s="12">
        <v>352800</v>
      </c>
      <c r="AM47" s="20">
        <f t="shared" si="4"/>
        <v>15801</v>
      </c>
      <c r="AN47" s="20">
        <f t="shared" si="5"/>
        <v>3061400</v>
      </c>
      <c r="AO47" s="12">
        <v>1585</v>
      </c>
      <c r="AP47" s="12">
        <v>306150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7">
        <f t="shared" si="6"/>
        <v>0</v>
      </c>
      <c r="AZ47" s="7">
        <f t="shared" si="6"/>
        <v>0</v>
      </c>
      <c r="BA47" s="11">
        <v>46</v>
      </c>
      <c r="BB47" s="11">
        <v>34500</v>
      </c>
      <c r="BC47" s="11">
        <v>33</v>
      </c>
      <c r="BD47" s="11">
        <v>34500</v>
      </c>
      <c r="BE47" s="11">
        <v>863</v>
      </c>
      <c r="BF47" s="11">
        <v>207000</v>
      </c>
      <c r="BG47" s="11">
        <v>1840</v>
      </c>
      <c r="BH47" s="11">
        <v>184000</v>
      </c>
      <c r="BI47" s="7">
        <f t="shared" si="7"/>
        <v>2782</v>
      </c>
      <c r="BJ47" s="7">
        <f t="shared" si="7"/>
        <v>460000</v>
      </c>
      <c r="BK47" s="7">
        <f t="shared" si="8"/>
        <v>18583</v>
      </c>
      <c r="BL47" s="7">
        <f t="shared" si="8"/>
        <v>3521400</v>
      </c>
    </row>
    <row r="48" spans="1:64" ht="20.25">
      <c r="A48" s="14">
        <v>42</v>
      </c>
      <c r="B48" s="15" t="s">
        <v>84</v>
      </c>
      <c r="C48" s="8">
        <v>0</v>
      </c>
      <c r="D48" s="8">
        <v>0</v>
      </c>
      <c r="E48" s="8">
        <v>3085</v>
      </c>
      <c r="F48" s="8">
        <v>300000</v>
      </c>
      <c r="G48" s="19">
        <f t="shared" si="0"/>
        <v>3085</v>
      </c>
      <c r="H48" s="19">
        <f t="shared" si="0"/>
        <v>300000</v>
      </c>
      <c r="I48" s="8">
        <v>0</v>
      </c>
      <c r="J48" s="8">
        <v>0</v>
      </c>
      <c r="K48" s="8">
        <v>0</v>
      </c>
      <c r="L48" s="8">
        <v>0</v>
      </c>
      <c r="M48" s="7">
        <f t="shared" si="1"/>
        <v>3085</v>
      </c>
      <c r="N48" s="7">
        <f t="shared" si="1"/>
        <v>300000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7">
        <f t="shared" si="2"/>
        <v>0</v>
      </c>
      <c r="Z48" s="7">
        <f t="shared" si="3"/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20">
        <f t="shared" si="4"/>
        <v>3085</v>
      </c>
      <c r="AN48" s="20">
        <f t="shared" si="5"/>
        <v>300000</v>
      </c>
      <c r="AO48" s="12">
        <v>310</v>
      </c>
      <c r="AP48" s="12">
        <v>30000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7">
        <f t="shared" si="6"/>
        <v>0</v>
      </c>
      <c r="AZ48" s="7">
        <f t="shared" si="6"/>
        <v>0</v>
      </c>
      <c r="BA48" s="8">
        <v>0</v>
      </c>
      <c r="BB48" s="8">
        <v>0</v>
      </c>
      <c r="BC48" s="8">
        <v>5</v>
      </c>
      <c r="BD48" s="8">
        <v>5000</v>
      </c>
      <c r="BE48" s="8">
        <v>0</v>
      </c>
      <c r="BF48" s="8">
        <v>0</v>
      </c>
      <c r="BG48" s="8">
        <v>0</v>
      </c>
      <c r="BH48" s="8">
        <v>0</v>
      </c>
      <c r="BI48" s="7">
        <f t="shared" si="7"/>
        <v>5</v>
      </c>
      <c r="BJ48" s="7">
        <f t="shared" si="7"/>
        <v>5000</v>
      </c>
      <c r="BK48" s="7">
        <f t="shared" si="8"/>
        <v>3090</v>
      </c>
      <c r="BL48" s="7">
        <f t="shared" si="8"/>
        <v>305000</v>
      </c>
    </row>
    <row r="49" spans="1:64" s="3" customFormat="1" ht="20.25">
      <c r="A49" s="14">
        <v>43</v>
      </c>
      <c r="B49" s="15" t="s">
        <v>85</v>
      </c>
      <c r="C49" s="8">
        <v>47958</v>
      </c>
      <c r="D49" s="8">
        <v>4289045</v>
      </c>
      <c r="E49" s="8">
        <v>4356</v>
      </c>
      <c r="F49" s="8">
        <v>439780</v>
      </c>
      <c r="G49" s="19">
        <f>SUM(C49,E49)</f>
        <v>52314</v>
      </c>
      <c r="H49" s="19">
        <f>SUM(D49,F49)</f>
        <v>4728825</v>
      </c>
      <c r="I49" s="8">
        <v>263</v>
      </c>
      <c r="J49" s="8">
        <v>98768</v>
      </c>
      <c r="K49" s="8">
        <v>183</v>
      </c>
      <c r="L49" s="8">
        <v>643775</v>
      </c>
      <c r="M49" s="7">
        <f>SUM(G49,I49,K49)</f>
        <v>52760</v>
      </c>
      <c r="N49" s="7">
        <f>SUM(H49,J49,L49)</f>
        <v>5471368</v>
      </c>
      <c r="O49" s="8">
        <v>24</v>
      </c>
      <c r="P49" s="8">
        <v>10000</v>
      </c>
      <c r="Q49" s="8">
        <v>8</v>
      </c>
      <c r="R49" s="8">
        <v>10000</v>
      </c>
      <c r="S49" s="8">
        <v>0</v>
      </c>
      <c r="T49" s="8">
        <v>0</v>
      </c>
      <c r="U49" s="8">
        <v>12</v>
      </c>
      <c r="V49" s="8">
        <v>2000</v>
      </c>
      <c r="W49" s="8">
        <v>4</v>
      </c>
      <c r="X49" s="8">
        <v>1200</v>
      </c>
      <c r="Y49" s="7">
        <f>SUM(O49+Q49+S49+U49+W49)</f>
        <v>48</v>
      </c>
      <c r="Z49" s="7">
        <f>SUM(P49+R49+T49+V49+X49)</f>
        <v>23200</v>
      </c>
      <c r="AA49" s="12">
        <v>0</v>
      </c>
      <c r="AB49" s="12">
        <v>0</v>
      </c>
      <c r="AC49" s="12">
        <v>309</v>
      </c>
      <c r="AD49" s="12">
        <v>42042</v>
      </c>
      <c r="AE49" s="12">
        <v>130</v>
      </c>
      <c r="AF49" s="12">
        <v>84200</v>
      </c>
      <c r="AG49" s="12">
        <v>0</v>
      </c>
      <c r="AH49" s="12">
        <v>0</v>
      </c>
      <c r="AI49" s="12">
        <v>0</v>
      </c>
      <c r="AJ49" s="12">
        <v>0</v>
      </c>
      <c r="AK49" s="12">
        <v>1505</v>
      </c>
      <c r="AL49" s="12">
        <v>165500</v>
      </c>
      <c r="AM49" s="20">
        <f>SUM(M49,Y49,AA49,AC49,AE49,AG49,AI49,AK49)</f>
        <v>54752</v>
      </c>
      <c r="AN49" s="20">
        <f>SUM(N49+Z49+AB49+AD49+AF49+AH49+AJ49+AL49)</f>
        <v>5786310</v>
      </c>
      <c r="AO49" s="12">
        <v>5480</v>
      </c>
      <c r="AP49" s="12">
        <v>578637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AY49" s="7">
        <f>SUM(AS49+AU49+AW49)</f>
        <v>0</v>
      </c>
      <c r="AZ49" s="7">
        <f>SUM(AT49+AV49+AX49)</f>
        <v>0</v>
      </c>
      <c r="BA49" s="8">
        <v>56</v>
      </c>
      <c r="BB49" s="8">
        <v>42000</v>
      </c>
      <c r="BC49" s="8">
        <v>61</v>
      </c>
      <c r="BD49" s="8">
        <v>64325</v>
      </c>
      <c r="BE49" s="8">
        <v>175</v>
      </c>
      <c r="BF49" s="8">
        <v>42000</v>
      </c>
      <c r="BG49" s="8">
        <v>1678</v>
      </c>
      <c r="BH49" s="8">
        <v>167900</v>
      </c>
      <c r="BI49" s="7">
        <f>SUM(AQ49,AY49,BA49,BC49,BE49,BG49)</f>
        <v>1970</v>
      </c>
      <c r="BJ49" s="7">
        <f>SUM(AR49,AZ49,BB49,BD49,BF49,BH49)</f>
        <v>316225</v>
      </c>
      <c r="BK49" s="7">
        <f>SUM(AM49,BI49)</f>
        <v>56722</v>
      </c>
      <c r="BL49" s="7">
        <f>SUM(AN49,BJ49)</f>
        <v>6102535</v>
      </c>
    </row>
    <row r="50" spans="1:64" ht="20.25">
      <c r="A50" s="14">
        <v>44</v>
      </c>
      <c r="B50" s="15" t="s">
        <v>86</v>
      </c>
      <c r="C50" s="8">
        <v>0</v>
      </c>
      <c r="D50" s="8">
        <v>0</v>
      </c>
      <c r="E50" s="8">
        <v>0</v>
      </c>
      <c r="F50" s="8">
        <v>0</v>
      </c>
      <c r="G50" s="19">
        <f t="shared" si="0"/>
        <v>0</v>
      </c>
      <c r="H50" s="19">
        <f t="shared" si="0"/>
        <v>0</v>
      </c>
      <c r="I50" s="8">
        <v>0</v>
      </c>
      <c r="J50" s="8">
        <v>0</v>
      </c>
      <c r="K50" s="8">
        <v>0</v>
      </c>
      <c r="L50" s="8">
        <v>0</v>
      </c>
      <c r="M50" s="7">
        <f t="shared" si="1"/>
        <v>0</v>
      </c>
      <c r="N50" s="7">
        <f t="shared" si="1"/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7">
        <f t="shared" si="2"/>
        <v>0</v>
      </c>
      <c r="Z50" s="7">
        <f t="shared" si="3"/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20">
        <f t="shared" si="4"/>
        <v>0</v>
      </c>
      <c r="AN50" s="20">
        <f t="shared" si="5"/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7">
        <f t="shared" si="6"/>
        <v>0</v>
      </c>
      <c r="AZ50" s="7">
        <f t="shared" si="6"/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7">
        <f t="shared" si="7"/>
        <v>0</v>
      </c>
      <c r="BJ50" s="7">
        <f t="shared" si="7"/>
        <v>0</v>
      </c>
      <c r="BK50" s="7">
        <f t="shared" si="8"/>
        <v>0</v>
      </c>
      <c r="BL50" s="7">
        <f t="shared" si="8"/>
        <v>0</v>
      </c>
    </row>
    <row r="51" spans="1:64" ht="20.25">
      <c r="A51" s="14">
        <v>45</v>
      </c>
      <c r="B51" s="15" t="s">
        <v>87</v>
      </c>
      <c r="C51" s="8">
        <v>0</v>
      </c>
      <c r="D51" s="8">
        <v>0</v>
      </c>
      <c r="E51" s="8">
        <v>0</v>
      </c>
      <c r="F51" s="8">
        <v>0</v>
      </c>
      <c r="G51" s="19">
        <f t="shared" si="0"/>
        <v>0</v>
      </c>
      <c r="H51" s="19">
        <f t="shared" si="0"/>
        <v>0</v>
      </c>
      <c r="I51" s="8">
        <v>0</v>
      </c>
      <c r="J51" s="8">
        <v>0</v>
      </c>
      <c r="K51" s="8">
        <v>0</v>
      </c>
      <c r="L51" s="8">
        <v>0</v>
      </c>
      <c r="M51" s="7">
        <f t="shared" si="1"/>
        <v>0</v>
      </c>
      <c r="N51" s="7">
        <f t="shared" si="1"/>
        <v>0</v>
      </c>
      <c r="O51" s="8">
        <v>418</v>
      </c>
      <c r="P51" s="8">
        <v>180000</v>
      </c>
      <c r="Q51" s="8">
        <v>125</v>
      </c>
      <c r="R51" s="8">
        <v>140000</v>
      </c>
      <c r="S51" s="8">
        <v>8</v>
      </c>
      <c r="T51" s="8">
        <v>20000</v>
      </c>
      <c r="U51" s="8">
        <v>0</v>
      </c>
      <c r="V51" s="8">
        <v>0</v>
      </c>
      <c r="W51" s="8">
        <v>0</v>
      </c>
      <c r="X51" s="8">
        <v>0</v>
      </c>
      <c r="Y51" s="7">
        <f t="shared" si="2"/>
        <v>551</v>
      </c>
      <c r="Z51" s="7">
        <f t="shared" si="3"/>
        <v>340000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20">
        <f t="shared" si="4"/>
        <v>551</v>
      </c>
      <c r="AN51" s="20">
        <f t="shared" si="5"/>
        <v>340000</v>
      </c>
      <c r="AO51" s="12">
        <v>56</v>
      </c>
      <c r="AP51" s="12">
        <v>34000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7">
        <f t="shared" si="6"/>
        <v>0</v>
      </c>
      <c r="AZ51" s="7">
        <f t="shared" si="6"/>
        <v>0</v>
      </c>
      <c r="BA51" s="8">
        <v>0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  <c r="BI51" s="7">
        <f t="shared" si="7"/>
        <v>0</v>
      </c>
      <c r="BJ51" s="7">
        <f t="shared" si="7"/>
        <v>0</v>
      </c>
      <c r="BK51" s="7">
        <f t="shared" si="8"/>
        <v>551</v>
      </c>
      <c r="BL51" s="7">
        <f t="shared" si="8"/>
        <v>340000</v>
      </c>
    </row>
    <row r="52" spans="1:64" ht="20.25">
      <c r="A52" s="14">
        <v>46</v>
      </c>
      <c r="B52" s="15" t="s">
        <v>88</v>
      </c>
      <c r="C52" s="8">
        <v>0</v>
      </c>
      <c r="D52" s="8">
        <v>0</v>
      </c>
      <c r="E52" s="8">
        <v>0</v>
      </c>
      <c r="F52" s="8">
        <v>0</v>
      </c>
      <c r="G52" s="19">
        <f t="shared" si="0"/>
        <v>0</v>
      </c>
      <c r="H52" s="19">
        <f t="shared" si="0"/>
        <v>0</v>
      </c>
      <c r="I52" s="8">
        <v>0</v>
      </c>
      <c r="J52" s="8">
        <v>0</v>
      </c>
      <c r="K52" s="8">
        <v>0</v>
      </c>
      <c r="L52" s="8">
        <v>0</v>
      </c>
      <c r="M52" s="7">
        <f t="shared" si="1"/>
        <v>0</v>
      </c>
      <c r="N52" s="7">
        <f t="shared" si="1"/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7">
        <f t="shared" si="2"/>
        <v>0</v>
      </c>
      <c r="Z52" s="7">
        <f t="shared" si="3"/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20">
        <f t="shared" si="4"/>
        <v>0</v>
      </c>
      <c r="AN52" s="20">
        <f t="shared" si="5"/>
        <v>0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2">
        <v>0</v>
      </c>
      <c r="AU52" s="12">
        <v>0</v>
      </c>
      <c r="AV52" s="12">
        <v>0</v>
      </c>
      <c r="AW52" s="12">
        <v>0</v>
      </c>
      <c r="AX52" s="12">
        <v>0</v>
      </c>
      <c r="AY52" s="7">
        <f t="shared" si="6"/>
        <v>0</v>
      </c>
      <c r="AZ52" s="7">
        <f t="shared" si="6"/>
        <v>0</v>
      </c>
      <c r="BA52" s="8">
        <v>0</v>
      </c>
      <c r="BB52" s="8">
        <v>0</v>
      </c>
      <c r="BC52" s="8">
        <v>0</v>
      </c>
      <c r="BD52" s="8">
        <v>0</v>
      </c>
      <c r="BE52" s="8">
        <v>0</v>
      </c>
      <c r="BF52" s="8">
        <v>0</v>
      </c>
      <c r="BG52" s="8">
        <v>0</v>
      </c>
      <c r="BH52" s="8">
        <v>0</v>
      </c>
      <c r="BI52" s="7">
        <f t="shared" si="7"/>
        <v>0</v>
      </c>
      <c r="BJ52" s="7">
        <f t="shared" si="7"/>
        <v>0</v>
      </c>
      <c r="BK52" s="7">
        <f t="shared" si="8"/>
        <v>0</v>
      </c>
      <c r="BL52" s="7">
        <f t="shared" si="8"/>
        <v>0</v>
      </c>
    </row>
    <row r="53" spans="1:64" ht="22.5">
      <c r="A53" s="13"/>
      <c r="B53" s="30" t="s">
        <v>89</v>
      </c>
      <c r="C53" s="13">
        <f>SUM(C7:C52)</f>
        <v>98542</v>
      </c>
      <c r="D53" s="13">
        <f t="shared" ref="D53:BH53" si="9">SUM(D7:D52)</f>
        <v>9441789</v>
      </c>
      <c r="E53" s="13">
        <f t="shared" si="9"/>
        <v>92609</v>
      </c>
      <c r="F53" s="13">
        <f t="shared" si="9"/>
        <v>9314539</v>
      </c>
      <c r="G53" s="19">
        <f t="shared" si="0"/>
        <v>191151</v>
      </c>
      <c r="H53" s="19">
        <f t="shared" si="0"/>
        <v>18756328</v>
      </c>
      <c r="I53" s="13">
        <f t="shared" si="9"/>
        <v>5690</v>
      </c>
      <c r="J53" s="13">
        <f t="shared" si="9"/>
        <v>2442972</v>
      </c>
      <c r="K53" s="13">
        <f t="shared" si="9"/>
        <v>3736</v>
      </c>
      <c r="L53" s="13">
        <f t="shared" si="9"/>
        <v>9534050</v>
      </c>
      <c r="M53" s="7">
        <f t="shared" si="1"/>
        <v>200577</v>
      </c>
      <c r="N53" s="7">
        <f t="shared" si="1"/>
        <v>30733350</v>
      </c>
      <c r="O53" s="13">
        <f t="shared" si="9"/>
        <v>22668</v>
      </c>
      <c r="P53" s="13">
        <f t="shared" si="9"/>
        <v>21447528</v>
      </c>
      <c r="Q53" s="13">
        <f t="shared" si="9"/>
        <v>960</v>
      </c>
      <c r="R53" s="13">
        <f t="shared" si="9"/>
        <v>818561</v>
      </c>
      <c r="S53" s="13">
        <f t="shared" si="9"/>
        <v>810</v>
      </c>
      <c r="T53" s="13">
        <f t="shared" si="9"/>
        <v>2850800</v>
      </c>
      <c r="U53" s="13">
        <f t="shared" si="9"/>
        <v>170</v>
      </c>
      <c r="V53" s="13">
        <f t="shared" si="9"/>
        <v>36796</v>
      </c>
      <c r="W53" s="13">
        <f t="shared" si="9"/>
        <v>146</v>
      </c>
      <c r="X53" s="13">
        <f t="shared" si="9"/>
        <v>36628</v>
      </c>
      <c r="Y53" s="7">
        <f t="shared" si="2"/>
        <v>24754</v>
      </c>
      <c r="Z53" s="7">
        <f t="shared" si="3"/>
        <v>25190313</v>
      </c>
      <c r="AA53" s="13">
        <f t="shared" si="9"/>
        <v>393</v>
      </c>
      <c r="AB53" s="13">
        <f t="shared" si="9"/>
        <v>3797899</v>
      </c>
      <c r="AC53" s="13">
        <f t="shared" si="9"/>
        <v>18642</v>
      </c>
      <c r="AD53" s="13">
        <f t="shared" si="9"/>
        <v>1944000</v>
      </c>
      <c r="AE53" s="13">
        <f t="shared" si="9"/>
        <v>11933</v>
      </c>
      <c r="AF53" s="13">
        <f t="shared" si="9"/>
        <v>7440000</v>
      </c>
      <c r="AG53" s="13">
        <f t="shared" si="9"/>
        <v>1544</v>
      </c>
      <c r="AH53" s="13">
        <f t="shared" si="9"/>
        <v>471401</v>
      </c>
      <c r="AI53" s="13">
        <f t="shared" si="9"/>
        <v>8092</v>
      </c>
      <c r="AJ53" s="13">
        <f t="shared" si="9"/>
        <v>437972</v>
      </c>
      <c r="AK53" s="13">
        <f t="shared" si="9"/>
        <v>51183</v>
      </c>
      <c r="AL53" s="13">
        <f t="shared" si="9"/>
        <v>5041395</v>
      </c>
      <c r="AM53" s="20">
        <f t="shared" si="4"/>
        <v>317118</v>
      </c>
      <c r="AN53" s="20">
        <f t="shared" si="4"/>
        <v>75056330</v>
      </c>
      <c r="AO53" s="13">
        <f t="shared" si="9"/>
        <v>31788</v>
      </c>
      <c r="AP53" s="13">
        <f t="shared" si="9"/>
        <v>7505784</v>
      </c>
      <c r="AQ53" s="13">
        <f t="shared" si="9"/>
        <v>16</v>
      </c>
      <c r="AR53" s="13">
        <f t="shared" si="9"/>
        <v>2500</v>
      </c>
      <c r="AS53" s="13">
        <f t="shared" si="9"/>
        <v>30</v>
      </c>
      <c r="AT53" s="13">
        <f t="shared" si="9"/>
        <v>45000</v>
      </c>
      <c r="AU53" s="13">
        <f t="shared" si="9"/>
        <v>0</v>
      </c>
      <c r="AV53" s="13">
        <f t="shared" si="9"/>
        <v>0</v>
      </c>
      <c r="AW53" s="13">
        <f t="shared" si="9"/>
        <v>127</v>
      </c>
      <c r="AX53" s="13">
        <f t="shared" si="9"/>
        <v>150000</v>
      </c>
      <c r="AY53" s="7">
        <f t="shared" si="6"/>
        <v>157</v>
      </c>
      <c r="AZ53" s="7">
        <f t="shared" si="6"/>
        <v>195000</v>
      </c>
      <c r="BA53" s="13">
        <f t="shared" si="9"/>
        <v>1007</v>
      </c>
      <c r="BB53" s="13">
        <f t="shared" si="9"/>
        <v>1003000</v>
      </c>
      <c r="BC53" s="13">
        <f t="shared" si="9"/>
        <v>945</v>
      </c>
      <c r="BD53" s="13">
        <f t="shared" si="9"/>
        <v>1215825</v>
      </c>
      <c r="BE53" s="13">
        <f t="shared" si="9"/>
        <v>12281</v>
      </c>
      <c r="BF53" s="13">
        <f t="shared" si="9"/>
        <v>4673400</v>
      </c>
      <c r="BG53" s="13">
        <f t="shared" si="9"/>
        <v>30980</v>
      </c>
      <c r="BH53" s="13">
        <f t="shared" si="9"/>
        <v>4910299</v>
      </c>
      <c r="BI53" s="7">
        <f t="shared" si="7"/>
        <v>45386</v>
      </c>
      <c r="BJ53" s="7">
        <f t="shared" si="7"/>
        <v>12000024</v>
      </c>
      <c r="BK53" s="7">
        <f t="shared" si="8"/>
        <v>362504</v>
      </c>
      <c r="BL53" s="7">
        <f t="shared" si="8"/>
        <v>87056354</v>
      </c>
    </row>
  </sheetData>
  <mergeCells count="66">
    <mergeCell ref="AQ2:BL2"/>
    <mergeCell ref="C3:H3"/>
    <mergeCell ref="I3:J3"/>
    <mergeCell ref="K3:L3"/>
    <mergeCell ref="M3:N3"/>
    <mergeCell ref="O3:P3"/>
    <mergeCell ref="AA3:AB3"/>
    <mergeCell ref="BG3:BH3"/>
    <mergeCell ref="BI3:BJ3"/>
    <mergeCell ref="BK3:BL3"/>
    <mergeCell ref="AC3:AD3"/>
    <mergeCell ref="AE3:AF3"/>
    <mergeCell ref="AG3:AH3"/>
    <mergeCell ref="AI3:AJ3"/>
    <mergeCell ref="AK3:AL3"/>
    <mergeCell ref="AM3:AN3"/>
    <mergeCell ref="M1:Q1"/>
    <mergeCell ref="A2:A6"/>
    <mergeCell ref="B2:B6"/>
    <mergeCell ref="C2:AP2"/>
    <mergeCell ref="BE3:BF3"/>
    <mergeCell ref="AO3:AP3"/>
    <mergeCell ref="AQ3:AR3"/>
    <mergeCell ref="AS3:AT3"/>
    <mergeCell ref="AU3:AV3"/>
    <mergeCell ref="AW3:AX3"/>
    <mergeCell ref="AY3:AZ3"/>
    <mergeCell ref="O4:P5"/>
    <mergeCell ref="C5:D5"/>
    <mergeCell ref="E5:F5"/>
    <mergeCell ref="BA3:BB3"/>
    <mergeCell ref="BC3:BD3"/>
    <mergeCell ref="Q3:R3"/>
    <mergeCell ref="S3:T3"/>
    <mergeCell ref="U3:V3"/>
    <mergeCell ref="W3:X3"/>
    <mergeCell ref="Y3:Z3"/>
    <mergeCell ref="C4:F4"/>
    <mergeCell ref="G4:H5"/>
    <mergeCell ref="I4:J5"/>
    <mergeCell ref="K4:L5"/>
    <mergeCell ref="M4:N5"/>
    <mergeCell ref="AM4:AN5"/>
    <mergeCell ref="Q4:R5"/>
    <mergeCell ref="S4:T5"/>
    <mergeCell ref="U4:V5"/>
    <mergeCell ref="W4:X5"/>
    <mergeCell ref="Y4:Z5"/>
    <mergeCell ref="AA4:AB5"/>
    <mergeCell ref="AC4:AD5"/>
    <mergeCell ref="AE4:AF5"/>
    <mergeCell ref="AG4:AH5"/>
    <mergeCell ref="AI4:AJ5"/>
    <mergeCell ref="AK4:AL5"/>
    <mergeCell ref="BK4:BL4"/>
    <mergeCell ref="AO4:AP5"/>
    <mergeCell ref="AQ4:AR5"/>
    <mergeCell ref="AS4:AT5"/>
    <mergeCell ref="AU4:AV5"/>
    <mergeCell ref="AW4:AX5"/>
    <mergeCell ref="AY4:AZ5"/>
    <mergeCell ref="BA4:BB5"/>
    <mergeCell ref="BC4:BD5"/>
    <mergeCell ref="BE4:BF5"/>
    <mergeCell ref="BG4:BH5"/>
    <mergeCell ref="BI4:BJ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L53"/>
  <sheetViews>
    <sheetView topLeftCell="A40" workbookViewId="0">
      <selection activeCell="B53" sqref="B53:BL53"/>
    </sheetView>
  </sheetViews>
  <sheetFormatPr defaultRowHeight="15"/>
  <cols>
    <col min="1" max="1" width="7.140625" style="1" bestFit="1" customWidth="1"/>
    <col min="2" max="2" width="42" style="1" customWidth="1"/>
    <col min="3" max="3" width="10" style="1" customWidth="1"/>
    <col min="4" max="4" width="13.140625" style="1" customWidth="1"/>
    <col min="5" max="5" width="10.140625" style="1" customWidth="1"/>
    <col min="6" max="6" width="13.28515625" style="1" customWidth="1"/>
    <col min="7" max="8" width="10.140625" style="1" customWidth="1"/>
    <col min="9" max="9" width="9.42578125" style="1" customWidth="1"/>
    <col min="10" max="10" width="11.28515625" style="1" customWidth="1"/>
    <col min="11" max="11" width="10.28515625" style="1" customWidth="1"/>
    <col min="12" max="12" width="11.42578125" style="1" customWidth="1"/>
    <col min="13" max="13" width="10.28515625" style="1" customWidth="1"/>
    <col min="14" max="14" width="9.7109375" style="1" customWidth="1"/>
    <col min="15" max="15" width="11.5703125" style="1" customWidth="1"/>
    <col min="16" max="16" width="12" style="1" customWidth="1"/>
    <col min="17" max="17" width="11" style="1" customWidth="1"/>
    <col min="18" max="18" width="11.7109375" style="1" customWidth="1"/>
    <col min="19" max="19" width="9.140625" style="1" customWidth="1"/>
    <col min="20" max="20" width="12" style="1" customWidth="1"/>
    <col min="21" max="21" width="9.140625" style="1" customWidth="1"/>
    <col min="22" max="22" width="11.7109375" style="1" customWidth="1"/>
    <col min="23" max="23" width="9.140625" style="1" customWidth="1"/>
    <col min="24" max="24" width="11" style="1" customWidth="1"/>
    <col min="25" max="25" width="9.140625" style="1" customWidth="1"/>
    <col min="26" max="26" width="12.140625" style="1" customWidth="1"/>
    <col min="27" max="27" width="11" style="1" customWidth="1"/>
    <col min="28" max="28" width="8.5703125" style="1" customWidth="1"/>
    <col min="29" max="29" width="9.42578125" style="1" customWidth="1"/>
    <col min="30" max="30" width="9.85546875" style="1" bestFit="1" customWidth="1"/>
    <col min="31" max="31" width="9.28515625" style="1" customWidth="1"/>
    <col min="32" max="32" width="11.28515625" style="1" bestFit="1" customWidth="1"/>
    <col min="33" max="33" width="10" style="1" bestFit="1" customWidth="1"/>
    <col min="34" max="34" width="9.28515625" style="1" bestFit="1" customWidth="1"/>
    <col min="35" max="35" width="10" style="1" bestFit="1" customWidth="1"/>
    <col min="36" max="36" width="9.28515625" style="1" bestFit="1" customWidth="1"/>
    <col min="37" max="37" width="10" style="1" bestFit="1" customWidth="1"/>
    <col min="38" max="38" width="11.5703125" style="1" customWidth="1"/>
    <col min="39" max="39" width="10" style="1" bestFit="1" customWidth="1"/>
    <col min="40" max="40" width="15" style="1" customWidth="1"/>
    <col min="41" max="41" width="10" style="1" bestFit="1" customWidth="1"/>
    <col min="42" max="42" width="9.28515625" style="1" bestFit="1" customWidth="1"/>
    <col min="43" max="52" width="9.28515625" style="1" customWidth="1"/>
    <col min="53" max="55" width="9.140625" style="1" customWidth="1"/>
    <col min="56" max="56" width="10.42578125" style="1" customWidth="1"/>
    <col min="57" max="57" width="8.42578125" style="1" customWidth="1"/>
    <col min="58" max="58" width="13.5703125" style="1" customWidth="1"/>
    <col min="59" max="59" width="8.5703125" style="1" customWidth="1"/>
    <col min="60" max="60" width="11.85546875" style="1" customWidth="1"/>
    <col min="61" max="61" width="13.7109375" style="1" customWidth="1"/>
    <col min="62" max="62" width="13.140625" style="1" customWidth="1"/>
    <col min="63" max="64" width="9.140625" style="1" customWidth="1"/>
    <col min="65" max="16384" width="9.140625" style="1"/>
  </cols>
  <sheetData>
    <row r="1" spans="1:64" ht="18.75">
      <c r="B1" s="1" t="s">
        <v>0</v>
      </c>
      <c r="D1" s="4" t="s">
        <v>1</v>
      </c>
      <c r="E1" s="4"/>
      <c r="F1" s="4"/>
      <c r="G1" s="4" t="s">
        <v>111</v>
      </c>
      <c r="H1" s="4"/>
      <c r="M1" s="112" t="s">
        <v>3</v>
      </c>
      <c r="N1" s="113"/>
      <c r="O1" s="113"/>
      <c r="P1" s="113"/>
      <c r="Q1" s="113"/>
    </row>
    <row r="2" spans="1:64" ht="18.75" customHeight="1">
      <c r="A2" s="74" t="s">
        <v>4</v>
      </c>
      <c r="B2" s="77" t="s">
        <v>5</v>
      </c>
      <c r="C2" s="82" t="s">
        <v>6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73"/>
      <c r="AQ2" s="82" t="s">
        <v>7</v>
      </c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73"/>
    </row>
    <row r="3" spans="1:64" ht="18.75" customHeight="1">
      <c r="A3" s="75"/>
      <c r="B3" s="78"/>
      <c r="C3" s="68">
        <v>1</v>
      </c>
      <c r="D3" s="91"/>
      <c r="E3" s="91"/>
      <c r="F3" s="91"/>
      <c r="G3" s="91"/>
      <c r="H3" s="69"/>
      <c r="I3" s="80">
        <v>2</v>
      </c>
      <c r="J3" s="80"/>
      <c r="K3" s="82">
        <v>3</v>
      </c>
      <c r="L3" s="83"/>
      <c r="M3" s="70">
        <v>4</v>
      </c>
      <c r="N3" s="70"/>
      <c r="O3" s="80">
        <v>5</v>
      </c>
      <c r="P3" s="80"/>
      <c r="Q3" s="68">
        <v>6</v>
      </c>
      <c r="R3" s="69"/>
      <c r="S3" s="68">
        <v>7</v>
      </c>
      <c r="T3" s="69"/>
      <c r="U3" s="80">
        <v>8</v>
      </c>
      <c r="V3" s="80"/>
      <c r="W3" s="68">
        <v>9</v>
      </c>
      <c r="X3" s="69"/>
      <c r="Y3" s="86">
        <v>10</v>
      </c>
      <c r="Z3" s="87"/>
      <c r="AA3" s="71">
        <v>11</v>
      </c>
      <c r="AB3" s="81"/>
      <c r="AC3" s="71">
        <v>12</v>
      </c>
      <c r="AD3" s="72"/>
      <c r="AE3" s="72">
        <v>13</v>
      </c>
      <c r="AF3" s="72"/>
      <c r="AG3" s="72">
        <v>14</v>
      </c>
      <c r="AH3" s="81"/>
      <c r="AI3" s="71">
        <v>15</v>
      </c>
      <c r="AJ3" s="72"/>
      <c r="AK3" s="72">
        <v>16</v>
      </c>
      <c r="AL3" s="72"/>
      <c r="AM3" s="72">
        <v>17</v>
      </c>
      <c r="AN3" s="72"/>
      <c r="AO3" s="72">
        <v>18</v>
      </c>
      <c r="AP3" s="73"/>
      <c r="AQ3" s="118">
        <v>19</v>
      </c>
      <c r="AR3" s="119"/>
      <c r="AS3" s="119">
        <v>20</v>
      </c>
      <c r="AT3" s="119"/>
      <c r="AU3" s="119">
        <v>21</v>
      </c>
      <c r="AV3" s="119"/>
      <c r="AW3" s="119">
        <v>22</v>
      </c>
      <c r="AX3" s="119"/>
      <c r="AY3" s="119">
        <v>23</v>
      </c>
      <c r="AZ3" s="120"/>
      <c r="BA3" s="68">
        <v>24</v>
      </c>
      <c r="BB3" s="69"/>
      <c r="BC3" s="68">
        <v>20</v>
      </c>
      <c r="BD3" s="69"/>
      <c r="BE3" s="68">
        <v>21</v>
      </c>
      <c r="BF3" s="69"/>
      <c r="BG3" s="68">
        <v>22</v>
      </c>
      <c r="BH3" s="69"/>
      <c r="BI3" s="70">
        <v>23</v>
      </c>
      <c r="BJ3" s="70"/>
      <c r="BK3" s="70">
        <v>24</v>
      </c>
      <c r="BL3" s="70"/>
    </row>
    <row r="4" spans="1:64" ht="86.25" customHeight="1">
      <c r="A4" s="75" t="s">
        <v>8</v>
      </c>
      <c r="B4" s="78"/>
      <c r="C4" s="88" t="s">
        <v>9</v>
      </c>
      <c r="D4" s="89"/>
      <c r="E4" s="89"/>
      <c r="F4" s="90"/>
      <c r="G4" s="92" t="s">
        <v>10</v>
      </c>
      <c r="H4" s="93"/>
      <c r="I4" s="100" t="s">
        <v>11</v>
      </c>
      <c r="J4" s="101"/>
      <c r="K4" s="100" t="s">
        <v>12</v>
      </c>
      <c r="L4" s="101"/>
      <c r="M4" s="104" t="s">
        <v>13</v>
      </c>
      <c r="N4" s="105"/>
      <c r="O4" s="108" t="s">
        <v>14</v>
      </c>
      <c r="P4" s="109"/>
      <c r="Q4" s="108" t="s">
        <v>15</v>
      </c>
      <c r="R4" s="109"/>
      <c r="S4" s="108" t="s">
        <v>16</v>
      </c>
      <c r="T4" s="109"/>
      <c r="U4" s="108" t="s">
        <v>17</v>
      </c>
      <c r="V4" s="109"/>
      <c r="W4" s="108" t="s">
        <v>18</v>
      </c>
      <c r="X4" s="109"/>
      <c r="Y4" s="52" t="s">
        <v>19</v>
      </c>
      <c r="Z4" s="53"/>
      <c r="AA4" s="96" t="s">
        <v>20</v>
      </c>
      <c r="AB4" s="97"/>
      <c r="AC4" s="96" t="s">
        <v>21</v>
      </c>
      <c r="AD4" s="97"/>
      <c r="AE4" s="96" t="s">
        <v>22</v>
      </c>
      <c r="AF4" s="97"/>
      <c r="AG4" s="96" t="s">
        <v>23</v>
      </c>
      <c r="AH4" s="97"/>
      <c r="AI4" s="96" t="s">
        <v>24</v>
      </c>
      <c r="AJ4" s="97"/>
      <c r="AK4" s="96" t="s">
        <v>25</v>
      </c>
      <c r="AL4" s="97"/>
      <c r="AM4" s="52" t="s">
        <v>26</v>
      </c>
      <c r="AN4" s="53"/>
      <c r="AO4" s="56" t="s">
        <v>27</v>
      </c>
      <c r="AP4" s="57"/>
      <c r="AQ4" s="56" t="s">
        <v>28</v>
      </c>
      <c r="AR4" s="57"/>
      <c r="AS4" s="60" t="s">
        <v>29</v>
      </c>
      <c r="AT4" s="61"/>
      <c r="AU4" s="60" t="s">
        <v>30</v>
      </c>
      <c r="AV4" s="61"/>
      <c r="AW4" s="60" t="s">
        <v>31</v>
      </c>
      <c r="AX4" s="61"/>
      <c r="AY4" s="60" t="s">
        <v>32</v>
      </c>
      <c r="AZ4" s="61"/>
      <c r="BA4" s="114" t="s">
        <v>33</v>
      </c>
      <c r="BB4" s="115"/>
      <c r="BC4" s="114" t="s">
        <v>34</v>
      </c>
      <c r="BD4" s="115"/>
      <c r="BE4" s="114" t="s">
        <v>35</v>
      </c>
      <c r="BF4" s="115"/>
      <c r="BG4" s="64" t="s">
        <v>36</v>
      </c>
      <c r="BH4" s="65"/>
      <c r="BI4" s="50" t="s">
        <v>37</v>
      </c>
      <c r="BJ4" s="51"/>
      <c r="BK4" s="50" t="s">
        <v>38</v>
      </c>
      <c r="BL4" s="51"/>
    </row>
    <row r="5" spans="1:64" ht="86.25" customHeight="1">
      <c r="A5" s="75"/>
      <c r="B5" s="78"/>
      <c r="C5" s="88" t="s">
        <v>39</v>
      </c>
      <c r="D5" s="90"/>
      <c r="E5" s="88" t="s">
        <v>40</v>
      </c>
      <c r="F5" s="90"/>
      <c r="G5" s="94"/>
      <c r="H5" s="95"/>
      <c r="I5" s="102"/>
      <c r="J5" s="103"/>
      <c r="K5" s="102"/>
      <c r="L5" s="103"/>
      <c r="M5" s="106"/>
      <c r="N5" s="107"/>
      <c r="O5" s="110"/>
      <c r="P5" s="111"/>
      <c r="Q5" s="110"/>
      <c r="R5" s="111"/>
      <c r="S5" s="110"/>
      <c r="T5" s="111"/>
      <c r="U5" s="110"/>
      <c r="V5" s="111"/>
      <c r="W5" s="110"/>
      <c r="X5" s="111"/>
      <c r="Y5" s="54"/>
      <c r="Z5" s="55"/>
      <c r="AA5" s="98"/>
      <c r="AB5" s="99"/>
      <c r="AC5" s="98"/>
      <c r="AD5" s="99"/>
      <c r="AE5" s="98"/>
      <c r="AF5" s="99"/>
      <c r="AG5" s="98"/>
      <c r="AH5" s="99"/>
      <c r="AI5" s="98"/>
      <c r="AJ5" s="99"/>
      <c r="AK5" s="98"/>
      <c r="AL5" s="99"/>
      <c r="AM5" s="54"/>
      <c r="AN5" s="55"/>
      <c r="AO5" s="58"/>
      <c r="AP5" s="59"/>
      <c r="AQ5" s="58"/>
      <c r="AR5" s="59"/>
      <c r="AS5" s="62"/>
      <c r="AT5" s="63"/>
      <c r="AU5" s="62"/>
      <c r="AV5" s="63"/>
      <c r="AW5" s="62"/>
      <c r="AX5" s="63"/>
      <c r="AY5" s="62"/>
      <c r="AZ5" s="63"/>
      <c r="BA5" s="116"/>
      <c r="BB5" s="117"/>
      <c r="BC5" s="116"/>
      <c r="BD5" s="117"/>
      <c r="BE5" s="116"/>
      <c r="BF5" s="117"/>
      <c r="BG5" s="66"/>
      <c r="BH5" s="67"/>
      <c r="BI5" s="25"/>
      <c r="BJ5" s="26"/>
      <c r="BK5" s="25"/>
      <c r="BL5" s="26"/>
    </row>
    <row r="6" spans="1:64" ht="19.5" customHeight="1">
      <c r="A6" s="76"/>
      <c r="B6" s="79"/>
      <c r="C6" s="5" t="s">
        <v>41</v>
      </c>
      <c r="D6" s="5" t="s">
        <v>42</v>
      </c>
      <c r="E6" s="5" t="s">
        <v>41</v>
      </c>
      <c r="F6" s="5" t="s">
        <v>42</v>
      </c>
      <c r="G6" s="18" t="s">
        <v>41</v>
      </c>
      <c r="H6" s="18" t="s">
        <v>42</v>
      </c>
      <c r="I6" s="5" t="s">
        <v>41</v>
      </c>
      <c r="J6" s="5" t="s">
        <v>42</v>
      </c>
      <c r="K6" s="5" t="s">
        <v>41</v>
      </c>
      <c r="L6" s="5" t="s">
        <v>42</v>
      </c>
      <c r="M6" s="6" t="s">
        <v>41</v>
      </c>
      <c r="N6" s="6" t="s">
        <v>42</v>
      </c>
      <c r="O6" s="5" t="s">
        <v>41</v>
      </c>
      <c r="P6" s="5" t="s">
        <v>42</v>
      </c>
      <c r="Q6" s="5" t="s">
        <v>41</v>
      </c>
      <c r="R6" s="5" t="s">
        <v>42</v>
      </c>
      <c r="S6" s="5" t="s">
        <v>41</v>
      </c>
      <c r="T6" s="5" t="s">
        <v>42</v>
      </c>
      <c r="U6" s="5" t="s">
        <v>41</v>
      </c>
      <c r="V6" s="5" t="s">
        <v>42</v>
      </c>
      <c r="W6" s="5" t="s">
        <v>41</v>
      </c>
      <c r="X6" s="5" t="s">
        <v>42</v>
      </c>
      <c r="Y6" s="6" t="s">
        <v>41</v>
      </c>
      <c r="Z6" s="6" t="s">
        <v>42</v>
      </c>
      <c r="AA6" s="5" t="s">
        <v>41</v>
      </c>
      <c r="AB6" s="5" t="s">
        <v>42</v>
      </c>
      <c r="AC6" s="5" t="s">
        <v>41</v>
      </c>
      <c r="AD6" s="5" t="s">
        <v>42</v>
      </c>
      <c r="AE6" s="5" t="s">
        <v>41</v>
      </c>
      <c r="AF6" s="5" t="s">
        <v>42</v>
      </c>
      <c r="AG6" s="5" t="s">
        <v>41</v>
      </c>
      <c r="AH6" s="5" t="s">
        <v>42</v>
      </c>
      <c r="AI6" s="5" t="s">
        <v>41</v>
      </c>
      <c r="AJ6" s="5" t="s">
        <v>42</v>
      </c>
      <c r="AK6" s="5" t="s">
        <v>41</v>
      </c>
      <c r="AL6" s="5" t="s">
        <v>42</v>
      </c>
      <c r="AM6" s="5" t="s">
        <v>41</v>
      </c>
      <c r="AN6" s="5" t="s">
        <v>42</v>
      </c>
      <c r="AO6" s="5" t="s">
        <v>41</v>
      </c>
      <c r="AP6" s="5" t="s">
        <v>42</v>
      </c>
      <c r="AQ6" s="5" t="s">
        <v>41</v>
      </c>
      <c r="AR6" s="5" t="s">
        <v>42</v>
      </c>
      <c r="AS6" s="5" t="s">
        <v>41</v>
      </c>
      <c r="AT6" s="5" t="s">
        <v>42</v>
      </c>
      <c r="AU6" s="5" t="s">
        <v>41</v>
      </c>
      <c r="AV6" s="5" t="s">
        <v>42</v>
      </c>
      <c r="AW6" s="5" t="s">
        <v>41</v>
      </c>
      <c r="AX6" s="5" t="s">
        <v>42</v>
      </c>
      <c r="AY6" s="5" t="s">
        <v>41</v>
      </c>
      <c r="AZ6" s="5" t="s">
        <v>42</v>
      </c>
      <c r="BA6" s="5" t="s">
        <v>41</v>
      </c>
      <c r="BB6" s="5" t="s">
        <v>42</v>
      </c>
      <c r="BC6" s="5" t="s">
        <v>41</v>
      </c>
      <c r="BD6" s="5" t="s">
        <v>42</v>
      </c>
      <c r="BE6" s="5" t="s">
        <v>41</v>
      </c>
      <c r="BF6" s="5" t="s">
        <v>42</v>
      </c>
      <c r="BG6" s="5" t="s">
        <v>41</v>
      </c>
      <c r="BH6" s="5" t="s">
        <v>42</v>
      </c>
      <c r="BI6" s="6" t="s">
        <v>41</v>
      </c>
      <c r="BJ6" s="6" t="s">
        <v>42</v>
      </c>
      <c r="BK6" s="6" t="s">
        <v>41</v>
      </c>
      <c r="BL6" s="6" t="s">
        <v>42</v>
      </c>
    </row>
    <row r="7" spans="1:64" ht="21" customHeight="1">
      <c r="A7" s="14">
        <v>1</v>
      </c>
      <c r="B7" s="15" t="s">
        <v>43</v>
      </c>
      <c r="C7" s="8">
        <v>25955</v>
      </c>
      <c r="D7" s="8">
        <v>2059622</v>
      </c>
      <c r="E7" s="8">
        <v>4288</v>
      </c>
      <c r="F7" s="8">
        <v>224483</v>
      </c>
      <c r="G7" s="19">
        <f>SUM(C7,E7)</f>
        <v>30243</v>
      </c>
      <c r="H7" s="19">
        <f>SUM(D7,F7)</f>
        <v>2284105</v>
      </c>
      <c r="I7" s="8">
        <v>0</v>
      </c>
      <c r="J7" s="8">
        <v>0</v>
      </c>
      <c r="K7" s="8">
        <v>4435</v>
      </c>
      <c r="L7" s="8">
        <v>201466</v>
      </c>
      <c r="M7" s="7">
        <f>SUM(G7,I7,K7)</f>
        <v>34678</v>
      </c>
      <c r="N7" s="7">
        <f>SUM(H7,J7,L7)</f>
        <v>2485571</v>
      </c>
      <c r="O7" s="8">
        <v>3882</v>
      </c>
      <c r="P7" s="8">
        <v>234601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7">
        <f>SUM(O7+Q7+S7+U7+W7)</f>
        <v>3882</v>
      </c>
      <c r="Z7" s="7">
        <f>SUM(P7+R7+T7+V7+X7)</f>
        <v>234601</v>
      </c>
      <c r="AA7" s="12">
        <v>0</v>
      </c>
      <c r="AB7" s="12">
        <v>0</v>
      </c>
      <c r="AC7" s="12">
        <v>870</v>
      </c>
      <c r="AD7" s="12">
        <v>90695</v>
      </c>
      <c r="AE7" s="12">
        <v>1099</v>
      </c>
      <c r="AF7" s="12">
        <v>334193</v>
      </c>
      <c r="AG7" s="12">
        <v>0</v>
      </c>
      <c r="AH7" s="12">
        <v>0</v>
      </c>
      <c r="AI7" s="12">
        <v>0</v>
      </c>
      <c r="AJ7" s="12">
        <v>0</v>
      </c>
      <c r="AK7" s="12">
        <v>706</v>
      </c>
      <c r="AL7" s="12">
        <v>32579</v>
      </c>
      <c r="AM7" s="20">
        <f>SUM(M7,Y7,AA7,AC7,AE7,AG7,AI7,AK7)</f>
        <v>41235</v>
      </c>
      <c r="AN7" s="20">
        <f>SUM(N7,Z7,AB7,AD7,AF7,AH7,AJ7,AL7)</f>
        <v>3177639</v>
      </c>
      <c r="AO7" s="12">
        <v>8031</v>
      </c>
      <c r="AP7" s="12">
        <v>335596</v>
      </c>
      <c r="AQ7" s="12">
        <v>0</v>
      </c>
      <c r="AR7" s="12">
        <v>0</v>
      </c>
      <c r="AS7" s="12">
        <v>0</v>
      </c>
      <c r="AT7" s="12">
        <v>0</v>
      </c>
      <c r="AU7" s="12">
        <v>0</v>
      </c>
      <c r="AV7" s="12">
        <v>0</v>
      </c>
      <c r="AW7" s="12">
        <v>0</v>
      </c>
      <c r="AX7" s="12">
        <v>0</v>
      </c>
      <c r="AY7" s="7">
        <f>SUM(AS7+AU7+AW7)</f>
        <v>0</v>
      </c>
      <c r="AZ7" s="7">
        <f>SUM(AT7+AV7+AX7)</f>
        <v>0</v>
      </c>
      <c r="BA7" s="8">
        <v>0</v>
      </c>
      <c r="BB7" s="8">
        <v>0</v>
      </c>
      <c r="BC7" s="8">
        <v>1034</v>
      </c>
      <c r="BD7" s="8">
        <v>10300</v>
      </c>
      <c r="BE7" s="8">
        <v>2074</v>
      </c>
      <c r="BF7" s="8">
        <v>71067</v>
      </c>
      <c r="BG7" s="8">
        <v>0</v>
      </c>
      <c r="BH7" s="8">
        <v>0</v>
      </c>
      <c r="BI7" s="7">
        <f>SUM(AQ7,AY7,BA7,BC7,BE7,BG7)</f>
        <v>3108</v>
      </c>
      <c r="BJ7" s="7">
        <f>SUM(AR7,AZ7,BB7,BD7,BF7,BH7)</f>
        <v>81367</v>
      </c>
      <c r="BK7" s="7">
        <f>SUM(AM7,BI7)</f>
        <v>44343</v>
      </c>
      <c r="BL7" s="7">
        <f>SUM(AN7,BJ7)</f>
        <v>3259006</v>
      </c>
    </row>
    <row r="8" spans="1:64" ht="20.25">
      <c r="A8" s="14">
        <v>2</v>
      </c>
      <c r="B8" s="15" t="s">
        <v>44</v>
      </c>
      <c r="C8" s="8">
        <v>5100</v>
      </c>
      <c r="D8" s="8">
        <v>542863</v>
      </c>
      <c r="E8" s="8">
        <v>1618</v>
      </c>
      <c r="F8" s="8">
        <v>173006</v>
      </c>
      <c r="G8" s="19">
        <f t="shared" ref="G8:H53" si="0">SUM(C8,E8)</f>
        <v>6718</v>
      </c>
      <c r="H8" s="19">
        <f t="shared" si="0"/>
        <v>715869</v>
      </c>
      <c r="I8" s="8">
        <v>0</v>
      </c>
      <c r="J8" s="8">
        <v>0</v>
      </c>
      <c r="K8" s="8">
        <v>853</v>
      </c>
      <c r="L8" s="8">
        <v>141309</v>
      </c>
      <c r="M8" s="7">
        <f t="shared" ref="M8:N53" si="1">SUM(G8,I8,K8)</f>
        <v>7571</v>
      </c>
      <c r="N8" s="7">
        <f t="shared" si="1"/>
        <v>857178</v>
      </c>
      <c r="O8" s="8">
        <v>662</v>
      </c>
      <c r="P8" s="8">
        <v>213430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7">
        <f t="shared" ref="Y8:Y53" si="2">SUM(O8+Q8+S8+U8+W8)</f>
        <v>662</v>
      </c>
      <c r="Z8" s="7">
        <f t="shared" ref="Z8:Z53" si="3">SUM(P8+R8+T8+V8+X8)</f>
        <v>213430</v>
      </c>
      <c r="AA8" s="12">
        <v>0</v>
      </c>
      <c r="AB8" s="12">
        <v>0</v>
      </c>
      <c r="AC8" s="12">
        <v>111</v>
      </c>
      <c r="AD8" s="12">
        <v>45706</v>
      </c>
      <c r="AE8" s="12">
        <v>246</v>
      </c>
      <c r="AF8" s="12">
        <v>142738</v>
      </c>
      <c r="AG8" s="12">
        <v>0</v>
      </c>
      <c r="AH8" s="12">
        <v>0</v>
      </c>
      <c r="AI8" s="12">
        <v>125</v>
      </c>
      <c r="AJ8" s="12">
        <v>12507</v>
      </c>
      <c r="AK8" s="12">
        <v>18</v>
      </c>
      <c r="AL8" s="12">
        <v>451</v>
      </c>
      <c r="AM8" s="20">
        <f t="shared" ref="AM8:AN53" si="4">SUM(M8,Y8,AA8,AC8,AE8,AG8,AI8,AK8)</f>
        <v>8733</v>
      </c>
      <c r="AN8" s="20">
        <f t="shared" ref="AN8:AN52" si="5">SUM(N8+Z8+AB8+AD8+AF8+AH8+AJ8+AL8)</f>
        <v>1272010</v>
      </c>
      <c r="AO8" s="12">
        <v>2167</v>
      </c>
      <c r="AP8" s="12">
        <v>220600</v>
      </c>
      <c r="AQ8" s="12">
        <v>0</v>
      </c>
      <c r="AR8" s="12">
        <v>0</v>
      </c>
      <c r="AS8" s="12">
        <v>0</v>
      </c>
      <c r="AT8" s="12">
        <v>0</v>
      </c>
      <c r="AU8" s="12">
        <v>0</v>
      </c>
      <c r="AV8" s="12">
        <v>0</v>
      </c>
      <c r="AW8" s="12">
        <v>0</v>
      </c>
      <c r="AX8" s="12">
        <v>0</v>
      </c>
      <c r="AY8" s="7">
        <f t="shared" ref="AY8:AZ53" si="6">SUM(AS8+AU8+AW8)</f>
        <v>0</v>
      </c>
      <c r="AZ8" s="7">
        <f t="shared" si="6"/>
        <v>0</v>
      </c>
      <c r="BA8" s="8">
        <v>0</v>
      </c>
      <c r="BB8" s="8">
        <v>0</v>
      </c>
      <c r="BC8" s="8">
        <v>84</v>
      </c>
      <c r="BD8" s="8">
        <v>23850</v>
      </c>
      <c r="BE8" s="8">
        <v>288</v>
      </c>
      <c r="BF8" s="8">
        <v>22900</v>
      </c>
      <c r="BG8" s="8">
        <v>0</v>
      </c>
      <c r="BH8" s="8">
        <v>0</v>
      </c>
      <c r="BI8" s="7">
        <f t="shared" ref="BI8:BJ53" si="7">SUM(AQ8,AY8,BA8,BC8,BE8,BG8)</f>
        <v>372</v>
      </c>
      <c r="BJ8" s="7">
        <f t="shared" si="7"/>
        <v>46750</v>
      </c>
      <c r="BK8" s="7">
        <f t="shared" ref="BK8:BL53" si="8">SUM(AM8,BI8)</f>
        <v>9105</v>
      </c>
      <c r="BL8" s="7">
        <f t="shared" si="8"/>
        <v>1318760</v>
      </c>
    </row>
    <row r="9" spans="1:64" ht="20.25">
      <c r="A9" s="14">
        <v>3</v>
      </c>
      <c r="B9" s="15" t="s">
        <v>45</v>
      </c>
      <c r="C9" s="8">
        <v>2684</v>
      </c>
      <c r="D9" s="8">
        <v>334176</v>
      </c>
      <c r="E9" s="8">
        <v>1900</v>
      </c>
      <c r="F9" s="8">
        <v>269430</v>
      </c>
      <c r="G9" s="19">
        <f t="shared" si="0"/>
        <v>4584</v>
      </c>
      <c r="H9" s="19">
        <f t="shared" si="0"/>
        <v>603606</v>
      </c>
      <c r="I9" s="8">
        <v>0</v>
      </c>
      <c r="J9" s="8">
        <v>0</v>
      </c>
      <c r="K9" s="8">
        <v>1402</v>
      </c>
      <c r="L9" s="8">
        <v>131560</v>
      </c>
      <c r="M9" s="7">
        <f t="shared" si="1"/>
        <v>5986</v>
      </c>
      <c r="N9" s="7">
        <f t="shared" si="1"/>
        <v>735166</v>
      </c>
      <c r="O9" s="8">
        <v>932</v>
      </c>
      <c r="P9" s="8">
        <v>136568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7">
        <f t="shared" si="2"/>
        <v>932</v>
      </c>
      <c r="Z9" s="7">
        <f t="shared" si="3"/>
        <v>136568</v>
      </c>
      <c r="AA9" s="12">
        <v>0</v>
      </c>
      <c r="AB9" s="12">
        <v>0</v>
      </c>
      <c r="AC9" s="12">
        <v>150</v>
      </c>
      <c r="AD9" s="12">
        <v>27191</v>
      </c>
      <c r="AE9" s="12">
        <v>202</v>
      </c>
      <c r="AF9" s="12">
        <v>51923</v>
      </c>
      <c r="AG9" s="12">
        <v>0</v>
      </c>
      <c r="AH9" s="12">
        <v>0</v>
      </c>
      <c r="AI9" s="12">
        <v>30</v>
      </c>
      <c r="AJ9" s="12">
        <v>1412</v>
      </c>
      <c r="AK9" s="12">
        <v>66</v>
      </c>
      <c r="AL9" s="12">
        <v>1281</v>
      </c>
      <c r="AM9" s="20">
        <f t="shared" si="4"/>
        <v>7366</v>
      </c>
      <c r="AN9" s="20">
        <f t="shared" si="5"/>
        <v>953541</v>
      </c>
      <c r="AO9" s="12">
        <v>725</v>
      </c>
      <c r="AP9" s="12">
        <v>231803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AY9" s="7">
        <f t="shared" si="6"/>
        <v>0</v>
      </c>
      <c r="AZ9" s="7">
        <f t="shared" si="6"/>
        <v>0</v>
      </c>
      <c r="BA9" s="8">
        <v>9</v>
      </c>
      <c r="BB9" s="8">
        <v>2425</v>
      </c>
      <c r="BC9" s="8">
        <v>1156</v>
      </c>
      <c r="BD9" s="8">
        <v>171908</v>
      </c>
      <c r="BE9" s="8">
        <v>0</v>
      </c>
      <c r="BF9" s="8">
        <v>0</v>
      </c>
      <c r="BG9" s="8">
        <v>0</v>
      </c>
      <c r="BH9" s="8">
        <v>0</v>
      </c>
      <c r="BI9" s="7">
        <f t="shared" si="7"/>
        <v>1165</v>
      </c>
      <c r="BJ9" s="7">
        <f t="shared" si="7"/>
        <v>174333</v>
      </c>
      <c r="BK9" s="7">
        <f t="shared" si="8"/>
        <v>8531</v>
      </c>
      <c r="BL9" s="7">
        <f t="shared" si="8"/>
        <v>1127874</v>
      </c>
    </row>
    <row r="10" spans="1:64" ht="20.25">
      <c r="A10" s="14">
        <v>4</v>
      </c>
      <c r="B10" s="15" t="s">
        <v>46</v>
      </c>
      <c r="C10" s="9">
        <v>2072</v>
      </c>
      <c r="D10" s="9">
        <v>291105</v>
      </c>
      <c r="E10" s="9">
        <v>404</v>
      </c>
      <c r="F10" s="9">
        <v>141717</v>
      </c>
      <c r="G10" s="19">
        <f t="shared" si="0"/>
        <v>2476</v>
      </c>
      <c r="H10" s="19">
        <f t="shared" si="0"/>
        <v>432822</v>
      </c>
      <c r="I10" s="9">
        <v>0</v>
      </c>
      <c r="J10" s="9">
        <v>0</v>
      </c>
      <c r="K10" s="9">
        <v>298</v>
      </c>
      <c r="L10" s="9">
        <v>42534</v>
      </c>
      <c r="M10" s="7">
        <f t="shared" si="1"/>
        <v>2774</v>
      </c>
      <c r="N10" s="7">
        <f t="shared" si="1"/>
        <v>475356</v>
      </c>
      <c r="O10" s="9">
        <v>274</v>
      </c>
      <c r="P10" s="9">
        <v>100722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7">
        <f t="shared" si="2"/>
        <v>274</v>
      </c>
      <c r="Z10" s="7">
        <f t="shared" si="3"/>
        <v>100722</v>
      </c>
      <c r="AA10" s="12">
        <v>0</v>
      </c>
      <c r="AB10" s="12">
        <v>0</v>
      </c>
      <c r="AC10" s="12">
        <v>55</v>
      </c>
      <c r="AD10" s="12">
        <v>11600</v>
      </c>
      <c r="AE10" s="12">
        <v>132</v>
      </c>
      <c r="AF10" s="12">
        <v>150204</v>
      </c>
      <c r="AG10" s="12">
        <v>0</v>
      </c>
      <c r="AH10" s="12">
        <v>0</v>
      </c>
      <c r="AI10" s="12">
        <v>0</v>
      </c>
      <c r="AJ10" s="12">
        <v>0</v>
      </c>
      <c r="AK10" s="12">
        <v>33</v>
      </c>
      <c r="AL10" s="12">
        <v>2332</v>
      </c>
      <c r="AM10" s="20">
        <f t="shared" si="4"/>
        <v>3268</v>
      </c>
      <c r="AN10" s="20">
        <f t="shared" si="5"/>
        <v>740214</v>
      </c>
      <c r="AO10" s="12">
        <v>320</v>
      </c>
      <c r="AP10" s="12">
        <v>43860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7">
        <f t="shared" si="6"/>
        <v>0</v>
      </c>
      <c r="AZ10" s="7">
        <f t="shared" si="6"/>
        <v>0</v>
      </c>
      <c r="BA10" s="9">
        <v>0</v>
      </c>
      <c r="BB10" s="9">
        <v>0</v>
      </c>
      <c r="BC10" s="9">
        <v>220</v>
      </c>
      <c r="BD10" s="9">
        <v>35400</v>
      </c>
      <c r="BE10" s="9">
        <v>388</v>
      </c>
      <c r="BF10" s="9">
        <v>37838</v>
      </c>
      <c r="BG10" s="9">
        <v>0</v>
      </c>
      <c r="BH10" s="9">
        <v>0</v>
      </c>
      <c r="BI10" s="7">
        <f t="shared" si="7"/>
        <v>608</v>
      </c>
      <c r="BJ10" s="7">
        <f t="shared" si="7"/>
        <v>73238</v>
      </c>
      <c r="BK10" s="7">
        <f t="shared" si="8"/>
        <v>3876</v>
      </c>
      <c r="BL10" s="7">
        <f t="shared" si="8"/>
        <v>813452</v>
      </c>
    </row>
    <row r="11" spans="1:64" ht="20.25">
      <c r="A11" s="14">
        <v>5</v>
      </c>
      <c r="B11" s="15" t="s">
        <v>47</v>
      </c>
      <c r="C11" s="8">
        <v>43009</v>
      </c>
      <c r="D11" s="8">
        <v>2588003</v>
      </c>
      <c r="E11" s="8">
        <v>10353</v>
      </c>
      <c r="F11" s="8">
        <v>643682</v>
      </c>
      <c r="G11" s="19">
        <f t="shared" si="0"/>
        <v>53362</v>
      </c>
      <c r="H11" s="19">
        <f t="shared" si="0"/>
        <v>3231685</v>
      </c>
      <c r="I11" s="8">
        <v>0</v>
      </c>
      <c r="J11" s="8">
        <v>0</v>
      </c>
      <c r="K11" s="8">
        <v>10488</v>
      </c>
      <c r="L11" s="8">
        <v>413162</v>
      </c>
      <c r="M11" s="7">
        <f t="shared" si="1"/>
        <v>63850</v>
      </c>
      <c r="N11" s="7">
        <f t="shared" si="1"/>
        <v>3644847</v>
      </c>
      <c r="O11" s="8">
        <v>4195</v>
      </c>
      <c r="P11" s="8">
        <v>346745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7">
        <f t="shared" si="2"/>
        <v>4195</v>
      </c>
      <c r="Z11" s="7">
        <f t="shared" si="3"/>
        <v>346745</v>
      </c>
      <c r="AA11" s="12">
        <v>0</v>
      </c>
      <c r="AB11" s="12">
        <v>0</v>
      </c>
      <c r="AC11" s="12">
        <v>1137</v>
      </c>
      <c r="AD11" s="12">
        <v>159149</v>
      </c>
      <c r="AE11" s="12">
        <v>1216</v>
      </c>
      <c r="AF11" s="12">
        <v>237865</v>
      </c>
      <c r="AG11" s="12">
        <v>0</v>
      </c>
      <c r="AH11" s="12">
        <v>0</v>
      </c>
      <c r="AI11" s="12">
        <v>655</v>
      </c>
      <c r="AJ11" s="12">
        <v>16621</v>
      </c>
      <c r="AK11" s="12">
        <v>345</v>
      </c>
      <c r="AL11" s="12">
        <v>21746</v>
      </c>
      <c r="AM11" s="20">
        <f t="shared" si="4"/>
        <v>71398</v>
      </c>
      <c r="AN11" s="20">
        <f t="shared" si="5"/>
        <v>4426973</v>
      </c>
      <c r="AO11" s="12">
        <v>6751</v>
      </c>
      <c r="AP11" s="12">
        <v>523786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7">
        <f t="shared" si="6"/>
        <v>0</v>
      </c>
      <c r="AZ11" s="7">
        <f t="shared" si="6"/>
        <v>0</v>
      </c>
      <c r="BA11" s="8">
        <v>0</v>
      </c>
      <c r="BB11" s="8">
        <v>0</v>
      </c>
      <c r="BC11" s="8">
        <v>190</v>
      </c>
      <c r="BD11" s="8">
        <v>75079</v>
      </c>
      <c r="BE11" s="8">
        <v>1311</v>
      </c>
      <c r="BF11" s="8">
        <v>80277</v>
      </c>
      <c r="BG11" s="8">
        <v>0</v>
      </c>
      <c r="BH11" s="8">
        <v>0</v>
      </c>
      <c r="BI11" s="7">
        <f t="shared" si="7"/>
        <v>1501</v>
      </c>
      <c r="BJ11" s="7">
        <f t="shared" si="7"/>
        <v>155356</v>
      </c>
      <c r="BK11" s="7">
        <f t="shared" si="8"/>
        <v>72899</v>
      </c>
      <c r="BL11" s="7">
        <f t="shared" si="8"/>
        <v>4582329</v>
      </c>
    </row>
    <row r="12" spans="1:64" ht="20.25">
      <c r="A12" s="14">
        <v>6</v>
      </c>
      <c r="B12" s="15" t="s">
        <v>48</v>
      </c>
      <c r="C12" s="8">
        <v>520</v>
      </c>
      <c r="D12" s="8">
        <v>21211</v>
      </c>
      <c r="E12" s="8">
        <v>0</v>
      </c>
      <c r="F12" s="8">
        <v>0</v>
      </c>
      <c r="G12" s="19">
        <f t="shared" si="0"/>
        <v>520</v>
      </c>
      <c r="H12" s="19">
        <f t="shared" si="0"/>
        <v>21211</v>
      </c>
      <c r="I12" s="8">
        <v>0</v>
      </c>
      <c r="J12" s="8">
        <v>0</v>
      </c>
      <c r="K12" s="8">
        <v>290</v>
      </c>
      <c r="L12" s="8">
        <v>57528</v>
      </c>
      <c r="M12" s="7">
        <f t="shared" si="1"/>
        <v>810</v>
      </c>
      <c r="N12" s="7">
        <f t="shared" si="1"/>
        <v>78739</v>
      </c>
      <c r="O12" s="8">
        <v>168</v>
      </c>
      <c r="P12" s="8">
        <v>13490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7">
        <f t="shared" si="2"/>
        <v>168</v>
      </c>
      <c r="Z12" s="7">
        <f t="shared" si="3"/>
        <v>13490</v>
      </c>
      <c r="AA12" s="12">
        <v>0</v>
      </c>
      <c r="AB12" s="12">
        <v>0</v>
      </c>
      <c r="AC12" s="12">
        <v>25</v>
      </c>
      <c r="AD12" s="12">
        <v>355</v>
      </c>
      <c r="AE12" s="12">
        <v>40</v>
      </c>
      <c r="AF12" s="12">
        <v>8400</v>
      </c>
      <c r="AG12" s="12">
        <v>0</v>
      </c>
      <c r="AH12" s="12">
        <v>0</v>
      </c>
      <c r="AI12" s="12">
        <v>0</v>
      </c>
      <c r="AJ12" s="12">
        <v>0</v>
      </c>
      <c r="AK12" s="12">
        <v>80</v>
      </c>
      <c r="AL12" s="12">
        <v>8335</v>
      </c>
      <c r="AM12" s="20">
        <f t="shared" si="4"/>
        <v>1123</v>
      </c>
      <c r="AN12" s="20">
        <f t="shared" si="5"/>
        <v>109319</v>
      </c>
      <c r="AO12" s="12">
        <v>60</v>
      </c>
      <c r="AP12" s="12">
        <v>6000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7">
        <f t="shared" si="6"/>
        <v>0</v>
      </c>
      <c r="AZ12" s="7">
        <f t="shared" si="6"/>
        <v>0</v>
      </c>
      <c r="BA12" s="8">
        <v>0</v>
      </c>
      <c r="BB12" s="8">
        <v>0</v>
      </c>
      <c r="BC12" s="8">
        <v>40</v>
      </c>
      <c r="BD12" s="8">
        <v>31980</v>
      </c>
      <c r="BE12" s="8">
        <v>0</v>
      </c>
      <c r="BF12" s="8">
        <v>0</v>
      </c>
      <c r="BG12" s="8">
        <v>0</v>
      </c>
      <c r="BH12" s="8">
        <v>0</v>
      </c>
      <c r="BI12" s="7">
        <f t="shared" si="7"/>
        <v>40</v>
      </c>
      <c r="BJ12" s="7">
        <f t="shared" si="7"/>
        <v>31980</v>
      </c>
      <c r="BK12" s="7">
        <f t="shared" si="8"/>
        <v>1163</v>
      </c>
      <c r="BL12" s="7">
        <f t="shared" si="8"/>
        <v>141299</v>
      </c>
    </row>
    <row r="13" spans="1:64" ht="20.25">
      <c r="A13" s="14">
        <v>7</v>
      </c>
      <c r="B13" s="15" t="s">
        <v>49</v>
      </c>
      <c r="C13" s="8">
        <v>690</v>
      </c>
      <c r="D13" s="8">
        <v>10710</v>
      </c>
      <c r="E13" s="8">
        <v>31</v>
      </c>
      <c r="F13" s="8">
        <v>11628</v>
      </c>
      <c r="G13" s="19">
        <f t="shared" si="0"/>
        <v>721</v>
      </c>
      <c r="H13" s="19">
        <f t="shared" si="0"/>
        <v>22338</v>
      </c>
      <c r="I13" s="8">
        <v>0</v>
      </c>
      <c r="J13" s="8">
        <v>0</v>
      </c>
      <c r="K13" s="8">
        <v>13</v>
      </c>
      <c r="L13" s="8">
        <v>530</v>
      </c>
      <c r="M13" s="7">
        <f t="shared" si="1"/>
        <v>734</v>
      </c>
      <c r="N13" s="7">
        <f t="shared" si="1"/>
        <v>22868</v>
      </c>
      <c r="O13" s="8">
        <v>5</v>
      </c>
      <c r="P13" s="8">
        <v>1887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7">
        <f t="shared" si="2"/>
        <v>5</v>
      </c>
      <c r="Z13" s="7">
        <f t="shared" si="3"/>
        <v>1887</v>
      </c>
      <c r="AA13" s="12">
        <v>0</v>
      </c>
      <c r="AB13" s="12">
        <v>0</v>
      </c>
      <c r="AC13" s="12">
        <v>10</v>
      </c>
      <c r="AD13" s="12">
        <v>2060</v>
      </c>
      <c r="AE13" s="12">
        <v>13</v>
      </c>
      <c r="AF13" s="12">
        <v>26500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20">
        <f t="shared" si="4"/>
        <v>762</v>
      </c>
      <c r="AN13" s="20">
        <f t="shared" si="5"/>
        <v>53315</v>
      </c>
      <c r="AO13" s="12">
        <v>39</v>
      </c>
      <c r="AP13" s="12">
        <v>5300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7">
        <f t="shared" si="6"/>
        <v>0</v>
      </c>
      <c r="AZ13" s="7">
        <f t="shared" si="6"/>
        <v>0</v>
      </c>
      <c r="BA13" s="8">
        <v>0</v>
      </c>
      <c r="BB13" s="8">
        <v>0</v>
      </c>
      <c r="BC13" s="8">
        <v>7</v>
      </c>
      <c r="BD13" s="8">
        <v>17850</v>
      </c>
      <c r="BE13" s="8">
        <v>0</v>
      </c>
      <c r="BF13" s="8">
        <v>0</v>
      </c>
      <c r="BG13" s="8">
        <v>0</v>
      </c>
      <c r="BH13" s="8">
        <v>0</v>
      </c>
      <c r="BI13" s="7">
        <f t="shared" si="7"/>
        <v>7</v>
      </c>
      <c r="BJ13" s="7">
        <f t="shared" si="7"/>
        <v>17850</v>
      </c>
      <c r="BK13" s="7">
        <f t="shared" si="8"/>
        <v>769</v>
      </c>
      <c r="BL13" s="7">
        <f t="shared" si="8"/>
        <v>71165</v>
      </c>
    </row>
    <row r="14" spans="1:64" ht="20.25">
      <c r="A14" s="14">
        <v>8</v>
      </c>
      <c r="B14" s="15" t="s">
        <v>50</v>
      </c>
      <c r="C14" s="8">
        <v>630</v>
      </c>
      <c r="D14" s="8">
        <v>12036</v>
      </c>
      <c r="E14" s="8">
        <v>75</v>
      </c>
      <c r="F14" s="8">
        <v>6120</v>
      </c>
      <c r="G14" s="19">
        <f t="shared" si="0"/>
        <v>705</v>
      </c>
      <c r="H14" s="19">
        <f t="shared" si="0"/>
        <v>18156</v>
      </c>
      <c r="I14" s="8">
        <v>0</v>
      </c>
      <c r="J14" s="8">
        <v>0</v>
      </c>
      <c r="K14" s="8">
        <v>20</v>
      </c>
      <c r="L14" s="8">
        <v>1224</v>
      </c>
      <c r="M14" s="7">
        <f t="shared" si="1"/>
        <v>725</v>
      </c>
      <c r="N14" s="7">
        <f t="shared" si="1"/>
        <v>19380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7">
        <f t="shared" si="2"/>
        <v>0</v>
      </c>
      <c r="Z14" s="7">
        <f t="shared" si="3"/>
        <v>0</v>
      </c>
      <c r="AA14" s="12">
        <v>0</v>
      </c>
      <c r="AB14" s="12">
        <v>0</v>
      </c>
      <c r="AC14" s="12">
        <v>40</v>
      </c>
      <c r="AD14" s="12">
        <v>8000</v>
      </c>
      <c r="AE14" s="12">
        <v>160</v>
      </c>
      <c r="AF14" s="12">
        <v>12400</v>
      </c>
      <c r="AG14" s="12">
        <v>0</v>
      </c>
      <c r="AH14" s="12">
        <v>0</v>
      </c>
      <c r="AI14" s="12">
        <v>0</v>
      </c>
      <c r="AJ14" s="12">
        <v>0</v>
      </c>
      <c r="AK14" s="12">
        <v>0</v>
      </c>
      <c r="AL14" s="12">
        <v>0</v>
      </c>
      <c r="AM14" s="20">
        <f t="shared" si="4"/>
        <v>925</v>
      </c>
      <c r="AN14" s="20">
        <f t="shared" si="5"/>
        <v>39780</v>
      </c>
      <c r="AO14" s="12">
        <v>56</v>
      </c>
      <c r="AP14" s="12">
        <v>16200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7">
        <f t="shared" si="6"/>
        <v>0</v>
      </c>
      <c r="AZ14" s="7">
        <f t="shared" si="6"/>
        <v>0</v>
      </c>
      <c r="BA14" s="8">
        <v>0</v>
      </c>
      <c r="BB14" s="8">
        <v>0</v>
      </c>
      <c r="BC14" s="8">
        <v>100</v>
      </c>
      <c r="BD14" s="8">
        <v>3000</v>
      </c>
      <c r="BE14" s="8">
        <v>100</v>
      </c>
      <c r="BF14" s="8">
        <v>10260</v>
      </c>
      <c r="BG14" s="8">
        <v>0</v>
      </c>
      <c r="BH14" s="8">
        <v>0</v>
      </c>
      <c r="BI14" s="7">
        <f t="shared" si="7"/>
        <v>200</v>
      </c>
      <c r="BJ14" s="7">
        <f t="shared" si="7"/>
        <v>13260</v>
      </c>
      <c r="BK14" s="7">
        <f t="shared" si="8"/>
        <v>1125</v>
      </c>
      <c r="BL14" s="7">
        <f t="shared" si="8"/>
        <v>53040</v>
      </c>
    </row>
    <row r="15" spans="1:64" ht="20.25">
      <c r="A15" s="14">
        <v>9</v>
      </c>
      <c r="B15" s="15" t="s">
        <v>51</v>
      </c>
      <c r="C15" s="8">
        <v>1942</v>
      </c>
      <c r="D15" s="8">
        <v>128937</v>
      </c>
      <c r="E15" s="8">
        <v>95</v>
      </c>
      <c r="F15" s="8">
        <v>10662</v>
      </c>
      <c r="G15" s="19">
        <f t="shared" si="0"/>
        <v>2037</v>
      </c>
      <c r="H15" s="19">
        <f t="shared" si="0"/>
        <v>139599</v>
      </c>
      <c r="I15" s="8">
        <v>0</v>
      </c>
      <c r="J15" s="8">
        <v>0</v>
      </c>
      <c r="K15" s="8">
        <v>40</v>
      </c>
      <c r="L15" s="8">
        <v>2086</v>
      </c>
      <c r="M15" s="7">
        <f t="shared" si="1"/>
        <v>2077</v>
      </c>
      <c r="N15" s="7">
        <f t="shared" si="1"/>
        <v>141685</v>
      </c>
      <c r="O15" s="8">
        <v>198</v>
      </c>
      <c r="P15" s="8">
        <v>18419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7">
        <f t="shared" si="2"/>
        <v>198</v>
      </c>
      <c r="Z15" s="7">
        <f t="shared" si="3"/>
        <v>18419</v>
      </c>
      <c r="AA15" s="12">
        <v>0</v>
      </c>
      <c r="AB15" s="12">
        <v>0</v>
      </c>
      <c r="AC15" s="12">
        <v>35</v>
      </c>
      <c r="AD15" s="12">
        <v>7863</v>
      </c>
      <c r="AE15" s="12">
        <v>21</v>
      </c>
      <c r="AF15" s="12">
        <v>2235</v>
      </c>
      <c r="AG15" s="12">
        <v>0</v>
      </c>
      <c r="AH15" s="12">
        <v>0</v>
      </c>
      <c r="AI15" s="12">
        <v>0</v>
      </c>
      <c r="AJ15" s="12">
        <v>0</v>
      </c>
      <c r="AK15" s="12">
        <v>8</v>
      </c>
      <c r="AL15" s="12">
        <v>4000</v>
      </c>
      <c r="AM15" s="20">
        <f t="shared" si="4"/>
        <v>2339</v>
      </c>
      <c r="AN15" s="20">
        <f t="shared" si="5"/>
        <v>174202</v>
      </c>
      <c r="AO15" s="12">
        <v>109</v>
      </c>
      <c r="AP15" s="12">
        <v>14200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7">
        <f t="shared" si="6"/>
        <v>0</v>
      </c>
      <c r="AZ15" s="7">
        <f t="shared" si="6"/>
        <v>0</v>
      </c>
      <c r="BA15" s="8">
        <v>0</v>
      </c>
      <c r="BB15" s="8">
        <v>0</v>
      </c>
      <c r="BC15" s="8">
        <v>20</v>
      </c>
      <c r="BD15" s="8">
        <v>4100</v>
      </c>
      <c r="BE15" s="8">
        <v>13</v>
      </c>
      <c r="BF15" s="8">
        <v>1510</v>
      </c>
      <c r="BG15" s="8">
        <v>0</v>
      </c>
      <c r="BH15" s="8">
        <v>0</v>
      </c>
      <c r="BI15" s="7">
        <f t="shared" si="7"/>
        <v>33</v>
      </c>
      <c r="BJ15" s="7">
        <f t="shared" si="7"/>
        <v>5610</v>
      </c>
      <c r="BK15" s="7">
        <f t="shared" si="8"/>
        <v>2372</v>
      </c>
      <c r="BL15" s="7">
        <f t="shared" si="8"/>
        <v>179812</v>
      </c>
    </row>
    <row r="16" spans="1:64" ht="20.25">
      <c r="A16" s="14">
        <v>10</v>
      </c>
      <c r="B16" s="15" t="s">
        <v>52</v>
      </c>
      <c r="C16" s="8">
        <v>0</v>
      </c>
      <c r="D16" s="8">
        <v>0</v>
      </c>
      <c r="E16" s="8">
        <v>0</v>
      </c>
      <c r="F16" s="8">
        <v>0</v>
      </c>
      <c r="G16" s="19">
        <f t="shared" si="0"/>
        <v>0</v>
      </c>
      <c r="H16" s="19">
        <f t="shared" si="0"/>
        <v>0</v>
      </c>
      <c r="I16" s="8">
        <v>0</v>
      </c>
      <c r="J16" s="8">
        <v>0</v>
      </c>
      <c r="K16" s="8">
        <v>0</v>
      </c>
      <c r="L16" s="8">
        <v>0</v>
      </c>
      <c r="M16" s="7">
        <f t="shared" si="1"/>
        <v>0</v>
      </c>
      <c r="N16" s="7">
        <f t="shared" si="1"/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7">
        <f t="shared" si="2"/>
        <v>0</v>
      </c>
      <c r="Z16" s="7">
        <f t="shared" si="3"/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  <c r="AJ16" s="12">
        <v>0</v>
      </c>
      <c r="AK16" s="12">
        <v>0</v>
      </c>
      <c r="AL16" s="12">
        <v>0</v>
      </c>
      <c r="AM16" s="20">
        <f t="shared" si="4"/>
        <v>0</v>
      </c>
      <c r="AN16" s="20">
        <f t="shared" si="5"/>
        <v>0</v>
      </c>
      <c r="AO16" s="12">
        <v>0</v>
      </c>
      <c r="AP16" s="12">
        <v>0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7">
        <f t="shared" si="6"/>
        <v>0</v>
      </c>
      <c r="AZ16" s="7">
        <f t="shared" si="6"/>
        <v>0</v>
      </c>
      <c r="BA16" s="8">
        <v>0</v>
      </c>
      <c r="BB16" s="8">
        <v>0</v>
      </c>
      <c r="BC16" s="8">
        <v>0</v>
      </c>
      <c r="BD16" s="8">
        <v>0</v>
      </c>
      <c r="BE16" s="8">
        <v>0</v>
      </c>
      <c r="BF16" s="8">
        <v>0</v>
      </c>
      <c r="BG16" s="8">
        <v>0</v>
      </c>
      <c r="BH16" s="8">
        <v>0</v>
      </c>
      <c r="BI16" s="7">
        <f t="shared" si="7"/>
        <v>0</v>
      </c>
      <c r="BJ16" s="7">
        <f t="shared" si="7"/>
        <v>0</v>
      </c>
      <c r="BK16" s="7">
        <f t="shared" si="8"/>
        <v>0</v>
      </c>
      <c r="BL16" s="7">
        <f t="shared" si="8"/>
        <v>0</v>
      </c>
    </row>
    <row r="17" spans="1:64" ht="20.25">
      <c r="A17" s="14">
        <v>11</v>
      </c>
      <c r="B17" s="15" t="s">
        <v>53</v>
      </c>
      <c r="C17" s="8">
        <v>0</v>
      </c>
      <c r="D17" s="8">
        <v>0</v>
      </c>
      <c r="E17" s="8">
        <v>0</v>
      </c>
      <c r="F17" s="8">
        <v>0</v>
      </c>
      <c r="G17" s="19">
        <f t="shared" si="0"/>
        <v>0</v>
      </c>
      <c r="H17" s="19">
        <f t="shared" si="0"/>
        <v>0</v>
      </c>
      <c r="I17" s="8">
        <v>0</v>
      </c>
      <c r="J17" s="8">
        <v>0</v>
      </c>
      <c r="K17" s="8">
        <v>0</v>
      </c>
      <c r="L17" s="8">
        <v>0</v>
      </c>
      <c r="M17" s="7">
        <f t="shared" si="1"/>
        <v>0</v>
      </c>
      <c r="N17" s="7">
        <f t="shared" si="1"/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7">
        <f t="shared" si="2"/>
        <v>0</v>
      </c>
      <c r="Z17" s="7">
        <f t="shared" si="3"/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20">
        <f t="shared" si="4"/>
        <v>0</v>
      </c>
      <c r="AN17" s="20">
        <f t="shared" si="5"/>
        <v>0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7">
        <f t="shared" si="6"/>
        <v>0</v>
      </c>
      <c r="AZ17" s="7">
        <f t="shared" si="6"/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7">
        <f t="shared" si="7"/>
        <v>0</v>
      </c>
      <c r="BJ17" s="7">
        <f t="shared" si="7"/>
        <v>0</v>
      </c>
      <c r="BK17" s="7">
        <f t="shared" si="8"/>
        <v>0</v>
      </c>
      <c r="BL17" s="7">
        <f t="shared" si="8"/>
        <v>0</v>
      </c>
    </row>
    <row r="18" spans="1:64" ht="20.25">
      <c r="A18" s="14">
        <v>12</v>
      </c>
      <c r="B18" s="15" t="s">
        <v>54</v>
      </c>
      <c r="C18" s="8">
        <v>29</v>
      </c>
      <c r="D18" s="8">
        <v>2040</v>
      </c>
      <c r="E18" s="8">
        <v>0</v>
      </c>
      <c r="F18" s="8">
        <v>0</v>
      </c>
      <c r="G18" s="19">
        <f t="shared" si="0"/>
        <v>29</v>
      </c>
      <c r="H18" s="19">
        <f t="shared" si="0"/>
        <v>2040</v>
      </c>
      <c r="I18" s="8">
        <v>0</v>
      </c>
      <c r="J18" s="8">
        <v>0</v>
      </c>
      <c r="K18" s="8">
        <v>18</v>
      </c>
      <c r="L18" s="8">
        <v>1224</v>
      </c>
      <c r="M18" s="7">
        <f t="shared" si="1"/>
        <v>47</v>
      </c>
      <c r="N18" s="7">
        <f t="shared" si="1"/>
        <v>3264</v>
      </c>
      <c r="O18" s="8">
        <v>19</v>
      </c>
      <c r="P18" s="8">
        <v>1224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7">
        <f t="shared" si="2"/>
        <v>19</v>
      </c>
      <c r="Z18" s="7">
        <f t="shared" si="3"/>
        <v>1224</v>
      </c>
      <c r="AA18" s="12">
        <v>0</v>
      </c>
      <c r="AB18" s="12">
        <v>0</v>
      </c>
      <c r="AC18" s="12">
        <v>6</v>
      </c>
      <c r="AD18" s="12">
        <v>600</v>
      </c>
      <c r="AE18" s="12">
        <v>7</v>
      </c>
      <c r="AF18" s="12">
        <v>3800</v>
      </c>
      <c r="AG18" s="12">
        <v>0</v>
      </c>
      <c r="AH18" s="12">
        <v>0</v>
      </c>
      <c r="AI18" s="12">
        <v>0</v>
      </c>
      <c r="AJ18" s="12">
        <v>0</v>
      </c>
      <c r="AK18" s="12">
        <v>1</v>
      </c>
      <c r="AL18" s="12">
        <v>88</v>
      </c>
      <c r="AM18" s="20">
        <f t="shared" si="4"/>
        <v>80</v>
      </c>
      <c r="AN18" s="20">
        <f t="shared" si="5"/>
        <v>8976</v>
      </c>
      <c r="AO18" s="12">
        <v>34</v>
      </c>
      <c r="AP18" s="12">
        <v>5900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7">
        <f t="shared" si="6"/>
        <v>0</v>
      </c>
      <c r="AZ18" s="7">
        <f t="shared" si="6"/>
        <v>0</v>
      </c>
      <c r="BA18" s="8">
        <v>0</v>
      </c>
      <c r="BB18" s="8">
        <v>0</v>
      </c>
      <c r="BC18" s="8">
        <v>4</v>
      </c>
      <c r="BD18" s="8">
        <v>29000</v>
      </c>
      <c r="BE18" s="8">
        <v>4</v>
      </c>
      <c r="BF18" s="8">
        <v>580</v>
      </c>
      <c r="BG18" s="8">
        <v>0</v>
      </c>
      <c r="BH18" s="8">
        <v>0</v>
      </c>
      <c r="BI18" s="7">
        <f t="shared" si="7"/>
        <v>8</v>
      </c>
      <c r="BJ18" s="7">
        <f t="shared" si="7"/>
        <v>29580</v>
      </c>
      <c r="BK18" s="7">
        <f t="shared" si="8"/>
        <v>88</v>
      </c>
      <c r="BL18" s="7">
        <f t="shared" si="8"/>
        <v>38556</v>
      </c>
    </row>
    <row r="19" spans="1:64" ht="20.25">
      <c r="A19" s="14">
        <v>13</v>
      </c>
      <c r="B19" s="15" t="s">
        <v>55</v>
      </c>
      <c r="C19" s="8">
        <v>1416</v>
      </c>
      <c r="D19" s="8">
        <v>176044</v>
      </c>
      <c r="E19" s="8">
        <v>31</v>
      </c>
      <c r="F19" s="8">
        <v>2357</v>
      </c>
      <c r="G19" s="19">
        <f t="shared" si="0"/>
        <v>1447</v>
      </c>
      <c r="H19" s="19">
        <f t="shared" si="0"/>
        <v>178401</v>
      </c>
      <c r="I19" s="8">
        <v>0</v>
      </c>
      <c r="J19" s="8">
        <v>0</v>
      </c>
      <c r="K19" s="8">
        <v>124</v>
      </c>
      <c r="L19" s="8">
        <v>11096</v>
      </c>
      <c r="M19" s="7">
        <f t="shared" si="1"/>
        <v>1571</v>
      </c>
      <c r="N19" s="7">
        <f t="shared" si="1"/>
        <v>189497</v>
      </c>
      <c r="O19" s="8">
        <v>29</v>
      </c>
      <c r="P19" s="8">
        <v>8054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7">
        <f t="shared" si="2"/>
        <v>29</v>
      </c>
      <c r="Z19" s="7">
        <f t="shared" si="3"/>
        <v>8054</v>
      </c>
      <c r="AA19" s="12">
        <v>0</v>
      </c>
      <c r="AB19" s="12">
        <v>0</v>
      </c>
      <c r="AC19" s="12">
        <v>18</v>
      </c>
      <c r="AD19" s="12">
        <v>4200</v>
      </c>
      <c r="AE19" s="12">
        <v>20</v>
      </c>
      <c r="AF19" s="12">
        <v>5914</v>
      </c>
      <c r="AG19" s="12">
        <v>0</v>
      </c>
      <c r="AH19" s="12">
        <v>0</v>
      </c>
      <c r="AI19" s="12">
        <v>0</v>
      </c>
      <c r="AJ19" s="12">
        <v>0</v>
      </c>
      <c r="AK19" s="12">
        <v>4</v>
      </c>
      <c r="AL19" s="12">
        <v>202</v>
      </c>
      <c r="AM19" s="20">
        <f t="shared" si="4"/>
        <v>1642</v>
      </c>
      <c r="AN19" s="20">
        <f t="shared" si="5"/>
        <v>207867</v>
      </c>
      <c r="AO19" s="12">
        <v>918</v>
      </c>
      <c r="AP19" s="12">
        <v>179792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7">
        <f t="shared" si="6"/>
        <v>0</v>
      </c>
      <c r="AZ19" s="7">
        <f t="shared" si="6"/>
        <v>0</v>
      </c>
      <c r="BA19" s="8">
        <v>0</v>
      </c>
      <c r="BB19" s="8">
        <v>0</v>
      </c>
      <c r="BC19" s="8">
        <v>12</v>
      </c>
      <c r="BD19" s="8">
        <v>14000</v>
      </c>
      <c r="BE19" s="8">
        <v>32</v>
      </c>
      <c r="BF19" s="8">
        <v>4673</v>
      </c>
      <c r="BG19" s="8">
        <v>0</v>
      </c>
      <c r="BH19" s="8">
        <v>0</v>
      </c>
      <c r="BI19" s="7">
        <f t="shared" si="7"/>
        <v>44</v>
      </c>
      <c r="BJ19" s="7">
        <f t="shared" si="7"/>
        <v>18673</v>
      </c>
      <c r="BK19" s="7">
        <f t="shared" si="8"/>
        <v>1686</v>
      </c>
      <c r="BL19" s="7">
        <f t="shared" si="8"/>
        <v>226540</v>
      </c>
    </row>
    <row r="20" spans="1:64" ht="20.25">
      <c r="A20" s="14">
        <v>14</v>
      </c>
      <c r="B20" s="15" t="s">
        <v>56</v>
      </c>
      <c r="C20" s="8">
        <v>5156</v>
      </c>
      <c r="D20" s="8">
        <v>409706</v>
      </c>
      <c r="E20" s="8">
        <v>1586</v>
      </c>
      <c r="F20" s="8">
        <v>210272</v>
      </c>
      <c r="G20" s="19">
        <f t="shared" si="0"/>
        <v>6742</v>
      </c>
      <c r="H20" s="19">
        <f t="shared" si="0"/>
        <v>619978</v>
      </c>
      <c r="I20" s="8">
        <v>0</v>
      </c>
      <c r="J20" s="8">
        <v>0</v>
      </c>
      <c r="K20" s="8">
        <v>1463</v>
      </c>
      <c r="L20" s="8">
        <v>144386</v>
      </c>
      <c r="M20" s="7">
        <f t="shared" si="1"/>
        <v>8205</v>
      </c>
      <c r="N20" s="7">
        <f t="shared" si="1"/>
        <v>764364</v>
      </c>
      <c r="O20" s="8">
        <v>769</v>
      </c>
      <c r="P20" s="8">
        <v>143535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7">
        <f t="shared" si="2"/>
        <v>769</v>
      </c>
      <c r="Z20" s="7">
        <f t="shared" si="3"/>
        <v>143535</v>
      </c>
      <c r="AA20" s="12">
        <v>0</v>
      </c>
      <c r="AB20" s="12">
        <v>0</v>
      </c>
      <c r="AC20" s="12">
        <v>82</v>
      </c>
      <c r="AD20" s="12">
        <v>32676</v>
      </c>
      <c r="AE20" s="12">
        <v>51</v>
      </c>
      <c r="AF20" s="12">
        <v>17496</v>
      </c>
      <c r="AG20" s="12">
        <v>7</v>
      </c>
      <c r="AH20" s="12">
        <v>6530</v>
      </c>
      <c r="AI20" s="12">
        <v>0</v>
      </c>
      <c r="AJ20" s="12">
        <v>0</v>
      </c>
      <c r="AK20" s="12">
        <v>33</v>
      </c>
      <c r="AL20" s="12">
        <v>2819</v>
      </c>
      <c r="AM20" s="20">
        <f t="shared" si="4"/>
        <v>9147</v>
      </c>
      <c r="AN20" s="20">
        <f t="shared" si="5"/>
        <v>967420</v>
      </c>
      <c r="AO20" s="12">
        <v>1459</v>
      </c>
      <c r="AP20" s="12">
        <v>158834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7">
        <f t="shared" si="6"/>
        <v>0</v>
      </c>
      <c r="AZ20" s="7">
        <f t="shared" si="6"/>
        <v>0</v>
      </c>
      <c r="BA20" s="8">
        <v>0</v>
      </c>
      <c r="BB20" s="8">
        <v>0</v>
      </c>
      <c r="BC20" s="8">
        <v>1</v>
      </c>
      <c r="BD20" s="8">
        <v>3000</v>
      </c>
      <c r="BE20" s="8">
        <v>324</v>
      </c>
      <c r="BF20" s="8">
        <v>36160</v>
      </c>
      <c r="BG20" s="8">
        <v>0</v>
      </c>
      <c r="BH20" s="8">
        <v>0</v>
      </c>
      <c r="BI20" s="7">
        <f t="shared" si="7"/>
        <v>325</v>
      </c>
      <c r="BJ20" s="7">
        <f t="shared" si="7"/>
        <v>39160</v>
      </c>
      <c r="BK20" s="7">
        <f t="shared" si="8"/>
        <v>9472</v>
      </c>
      <c r="BL20" s="7">
        <f t="shared" si="8"/>
        <v>1006580</v>
      </c>
    </row>
    <row r="21" spans="1:64" ht="20.25">
      <c r="A21" s="14">
        <v>15</v>
      </c>
      <c r="B21" s="15" t="s">
        <v>57</v>
      </c>
      <c r="C21" s="8">
        <v>0</v>
      </c>
      <c r="D21" s="8">
        <v>0</v>
      </c>
      <c r="E21" s="8">
        <v>0</v>
      </c>
      <c r="F21" s="8">
        <v>0</v>
      </c>
      <c r="G21" s="19">
        <f t="shared" si="0"/>
        <v>0</v>
      </c>
      <c r="H21" s="19">
        <f t="shared" si="0"/>
        <v>0</v>
      </c>
      <c r="I21" s="8">
        <v>0</v>
      </c>
      <c r="J21" s="8">
        <v>0</v>
      </c>
      <c r="K21" s="8">
        <v>0</v>
      </c>
      <c r="L21" s="8">
        <v>0</v>
      </c>
      <c r="M21" s="7">
        <f t="shared" si="1"/>
        <v>0</v>
      </c>
      <c r="N21" s="7">
        <f t="shared" si="1"/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7">
        <f t="shared" si="2"/>
        <v>0</v>
      </c>
      <c r="Z21" s="7">
        <f t="shared" si="3"/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20">
        <f t="shared" si="4"/>
        <v>0</v>
      </c>
      <c r="AN21" s="20">
        <f t="shared" si="5"/>
        <v>0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7">
        <f t="shared" si="6"/>
        <v>0</v>
      </c>
      <c r="AZ21" s="7">
        <f t="shared" si="6"/>
        <v>0</v>
      </c>
      <c r="BA21" s="8">
        <v>0</v>
      </c>
      <c r="BB21" s="8">
        <v>0</v>
      </c>
      <c r="BC21" s="8">
        <v>0</v>
      </c>
      <c r="BD21" s="8">
        <v>0</v>
      </c>
      <c r="BE21" s="8">
        <v>0</v>
      </c>
      <c r="BF21" s="8">
        <v>0</v>
      </c>
      <c r="BG21" s="8">
        <v>0</v>
      </c>
      <c r="BH21" s="8">
        <v>0</v>
      </c>
      <c r="BI21" s="7">
        <f t="shared" si="7"/>
        <v>0</v>
      </c>
      <c r="BJ21" s="7">
        <f t="shared" si="7"/>
        <v>0</v>
      </c>
      <c r="BK21" s="7">
        <f t="shared" si="8"/>
        <v>0</v>
      </c>
      <c r="BL21" s="7">
        <f t="shared" si="8"/>
        <v>0</v>
      </c>
    </row>
    <row r="22" spans="1:64" ht="20.25">
      <c r="A22" s="14">
        <v>16</v>
      </c>
      <c r="B22" s="15" t="s">
        <v>58</v>
      </c>
      <c r="C22" s="8">
        <v>0</v>
      </c>
      <c r="D22" s="8">
        <v>0</v>
      </c>
      <c r="E22" s="8">
        <v>0</v>
      </c>
      <c r="F22" s="8">
        <v>0</v>
      </c>
      <c r="G22" s="19">
        <f t="shared" si="0"/>
        <v>0</v>
      </c>
      <c r="H22" s="19">
        <f t="shared" si="0"/>
        <v>0</v>
      </c>
      <c r="I22" s="8">
        <v>0</v>
      </c>
      <c r="J22" s="8">
        <v>0</v>
      </c>
      <c r="K22" s="8">
        <v>0</v>
      </c>
      <c r="L22" s="8">
        <v>0</v>
      </c>
      <c r="M22" s="7">
        <f t="shared" si="1"/>
        <v>0</v>
      </c>
      <c r="N22" s="7">
        <f t="shared" si="1"/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7">
        <f t="shared" si="2"/>
        <v>0</v>
      </c>
      <c r="Z22" s="7">
        <f t="shared" si="3"/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20">
        <f t="shared" si="4"/>
        <v>0</v>
      </c>
      <c r="AN22" s="20">
        <f t="shared" si="5"/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7">
        <f t="shared" si="6"/>
        <v>0</v>
      </c>
      <c r="AZ22" s="7">
        <f t="shared" si="6"/>
        <v>0</v>
      </c>
      <c r="BA22" s="8">
        <v>0</v>
      </c>
      <c r="BB22" s="8">
        <v>0</v>
      </c>
      <c r="BC22" s="8">
        <v>0</v>
      </c>
      <c r="BD22" s="8">
        <v>0</v>
      </c>
      <c r="BE22" s="8">
        <v>0</v>
      </c>
      <c r="BF22" s="8">
        <v>0</v>
      </c>
      <c r="BG22" s="8">
        <v>0</v>
      </c>
      <c r="BH22" s="8">
        <v>0</v>
      </c>
      <c r="BI22" s="7">
        <f t="shared" si="7"/>
        <v>0</v>
      </c>
      <c r="BJ22" s="7">
        <f t="shared" si="7"/>
        <v>0</v>
      </c>
      <c r="BK22" s="7">
        <f t="shared" si="8"/>
        <v>0</v>
      </c>
      <c r="BL22" s="7">
        <f t="shared" si="8"/>
        <v>0</v>
      </c>
    </row>
    <row r="23" spans="1:64" ht="20.25">
      <c r="A23" s="14">
        <v>17</v>
      </c>
      <c r="B23" s="15" t="s">
        <v>59</v>
      </c>
      <c r="C23" s="8">
        <v>0</v>
      </c>
      <c r="D23" s="8">
        <v>0</v>
      </c>
      <c r="E23" s="8">
        <v>0</v>
      </c>
      <c r="F23" s="8">
        <v>0</v>
      </c>
      <c r="G23" s="19">
        <f t="shared" si="0"/>
        <v>0</v>
      </c>
      <c r="H23" s="19">
        <f t="shared" si="0"/>
        <v>0</v>
      </c>
      <c r="I23" s="8">
        <v>0</v>
      </c>
      <c r="J23" s="8">
        <v>0</v>
      </c>
      <c r="K23" s="8">
        <v>0</v>
      </c>
      <c r="L23" s="8">
        <v>0</v>
      </c>
      <c r="M23" s="7">
        <f t="shared" si="1"/>
        <v>0</v>
      </c>
      <c r="N23" s="7">
        <f t="shared" si="1"/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7">
        <f t="shared" si="2"/>
        <v>0</v>
      </c>
      <c r="Z23" s="7">
        <f t="shared" si="3"/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20">
        <f t="shared" si="4"/>
        <v>0</v>
      </c>
      <c r="AN23" s="20">
        <f t="shared" si="5"/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7">
        <f t="shared" si="6"/>
        <v>0</v>
      </c>
      <c r="AZ23" s="7">
        <f t="shared" si="6"/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I23" s="7">
        <f t="shared" si="7"/>
        <v>0</v>
      </c>
      <c r="BJ23" s="7">
        <f t="shared" si="7"/>
        <v>0</v>
      </c>
      <c r="BK23" s="7">
        <f t="shared" si="8"/>
        <v>0</v>
      </c>
      <c r="BL23" s="7">
        <f t="shared" si="8"/>
        <v>0</v>
      </c>
    </row>
    <row r="24" spans="1:64" ht="20.25">
      <c r="A24" s="14">
        <v>18</v>
      </c>
      <c r="B24" s="15" t="s">
        <v>60</v>
      </c>
      <c r="C24" s="8">
        <v>92</v>
      </c>
      <c r="D24" s="8">
        <v>30254</v>
      </c>
      <c r="E24" s="8">
        <v>92</v>
      </c>
      <c r="F24" s="8">
        <v>18171</v>
      </c>
      <c r="G24" s="19">
        <f t="shared" si="0"/>
        <v>184</v>
      </c>
      <c r="H24" s="19">
        <f t="shared" si="0"/>
        <v>48425</v>
      </c>
      <c r="I24" s="8">
        <v>0</v>
      </c>
      <c r="J24" s="8">
        <v>0</v>
      </c>
      <c r="K24" s="8">
        <v>32</v>
      </c>
      <c r="L24" s="8">
        <v>2856</v>
      </c>
      <c r="M24" s="7">
        <f t="shared" si="1"/>
        <v>216</v>
      </c>
      <c r="N24" s="7">
        <f t="shared" si="1"/>
        <v>51281</v>
      </c>
      <c r="O24" s="8">
        <v>32</v>
      </c>
      <c r="P24" s="8">
        <v>2051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7">
        <f t="shared" si="2"/>
        <v>32</v>
      </c>
      <c r="Z24" s="7">
        <f t="shared" si="3"/>
        <v>2051</v>
      </c>
      <c r="AA24" s="12">
        <v>0</v>
      </c>
      <c r="AB24" s="12">
        <v>0</v>
      </c>
      <c r="AC24" s="12">
        <v>10</v>
      </c>
      <c r="AD24" s="12">
        <v>700</v>
      </c>
      <c r="AE24" s="12">
        <v>32</v>
      </c>
      <c r="AF24" s="12">
        <v>1480</v>
      </c>
      <c r="AG24" s="12">
        <v>0</v>
      </c>
      <c r="AH24" s="12">
        <v>0</v>
      </c>
      <c r="AI24" s="12">
        <v>0</v>
      </c>
      <c r="AJ24" s="12">
        <v>0</v>
      </c>
      <c r="AK24" s="12">
        <v>20</v>
      </c>
      <c r="AL24" s="12">
        <v>1875</v>
      </c>
      <c r="AM24" s="20">
        <f t="shared" si="4"/>
        <v>310</v>
      </c>
      <c r="AN24" s="20">
        <f t="shared" si="5"/>
        <v>57387</v>
      </c>
      <c r="AO24" s="12">
        <v>17</v>
      </c>
      <c r="AP24" s="12">
        <v>1900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7">
        <f t="shared" si="6"/>
        <v>0</v>
      </c>
      <c r="AZ24" s="7">
        <f t="shared" si="6"/>
        <v>0</v>
      </c>
      <c r="BA24" s="8">
        <v>0</v>
      </c>
      <c r="BB24" s="8">
        <v>0</v>
      </c>
      <c r="BC24" s="8">
        <v>0</v>
      </c>
      <c r="BD24" s="8">
        <v>0</v>
      </c>
      <c r="BE24" s="8">
        <v>32</v>
      </c>
      <c r="BF24" s="8">
        <v>3060</v>
      </c>
      <c r="BG24" s="8">
        <v>0</v>
      </c>
      <c r="BH24" s="8">
        <v>0</v>
      </c>
      <c r="BI24" s="7">
        <f t="shared" si="7"/>
        <v>32</v>
      </c>
      <c r="BJ24" s="7">
        <f t="shared" si="7"/>
        <v>3060</v>
      </c>
      <c r="BK24" s="7">
        <f t="shared" si="8"/>
        <v>342</v>
      </c>
      <c r="BL24" s="7">
        <f t="shared" si="8"/>
        <v>60447</v>
      </c>
    </row>
    <row r="25" spans="1:64" ht="20.25">
      <c r="A25" s="14">
        <v>19</v>
      </c>
      <c r="B25" s="15" t="s">
        <v>61</v>
      </c>
      <c r="C25" s="8">
        <v>337</v>
      </c>
      <c r="D25" s="8">
        <v>6120</v>
      </c>
      <c r="E25" s="8">
        <v>18</v>
      </c>
      <c r="F25" s="8">
        <v>1836</v>
      </c>
      <c r="G25" s="19">
        <f t="shared" si="0"/>
        <v>355</v>
      </c>
      <c r="H25" s="19">
        <f t="shared" si="0"/>
        <v>7956</v>
      </c>
      <c r="I25" s="8">
        <v>0</v>
      </c>
      <c r="J25" s="8">
        <v>0</v>
      </c>
      <c r="K25" s="8">
        <v>27</v>
      </c>
      <c r="L25" s="8">
        <v>510</v>
      </c>
      <c r="M25" s="7">
        <f t="shared" si="1"/>
        <v>382</v>
      </c>
      <c r="N25" s="7">
        <f t="shared" si="1"/>
        <v>8466</v>
      </c>
      <c r="O25" s="8">
        <v>93</v>
      </c>
      <c r="P25" s="8">
        <v>19686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7">
        <f t="shared" si="2"/>
        <v>93</v>
      </c>
      <c r="Z25" s="7">
        <f t="shared" si="3"/>
        <v>19686</v>
      </c>
      <c r="AA25" s="12">
        <v>0</v>
      </c>
      <c r="AB25" s="12">
        <v>0</v>
      </c>
      <c r="AC25" s="12">
        <v>10</v>
      </c>
      <c r="AD25" s="12">
        <v>1000</v>
      </c>
      <c r="AE25" s="12">
        <v>12</v>
      </c>
      <c r="AF25" s="12">
        <v>7000</v>
      </c>
      <c r="AG25" s="12">
        <v>0</v>
      </c>
      <c r="AH25" s="12">
        <v>0</v>
      </c>
      <c r="AI25" s="12">
        <v>0</v>
      </c>
      <c r="AJ25" s="12">
        <v>0</v>
      </c>
      <c r="AK25" s="12">
        <v>17</v>
      </c>
      <c r="AL25" s="12">
        <v>568</v>
      </c>
      <c r="AM25" s="20">
        <f t="shared" si="4"/>
        <v>514</v>
      </c>
      <c r="AN25" s="20">
        <f t="shared" si="5"/>
        <v>36720</v>
      </c>
      <c r="AO25" s="12">
        <v>13</v>
      </c>
      <c r="AP25" s="12">
        <v>3100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7">
        <f t="shared" si="6"/>
        <v>0</v>
      </c>
      <c r="AZ25" s="7">
        <f t="shared" si="6"/>
        <v>0</v>
      </c>
      <c r="BA25" s="8">
        <v>0</v>
      </c>
      <c r="BB25" s="8">
        <v>0</v>
      </c>
      <c r="BC25" s="8">
        <v>6</v>
      </c>
      <c r="BD25" s="8">
        <v>400</v>
      </c>
      <c r="BE25" s="8">
        <v>12</v>
      </c>
      <c r="BF25" s="8">
        <v>408</v>
      </c>
      <c r="BG25" s="8">
        <v>0</v>
      </c>
      <c r="BH25" s="8">
        <v>0</v>
      </c>
      <c r="BI25" s="7">
        <f t="shared" si="7"/>
        <v>18</v>
      </c>
      <c r="BJ25" s="7">
        <f t="shared" si="7"/>
        <v>808</v>
      </c>
      <c r="BK25" s="7">
        <f t="shared" si="8"/>
        <v>532</v>
      </c>
      <c r="BL25" s="7">
        <f t="shared" si="8"/>
        <v>37528</v>
      </c>
    </row>
    <row r="26" spans="1:64" ht="20.25">
      <c r="A26" s="14">
        <v>20</v>
      </c>
      <c r="B26" s="15" t="s">
        <v>62</v>
      </c>
      <c r="C26" s="8">
        <v>0</v>
      </c>
      <c r="D26" s="8">
        <v>0</v>
      </c>
      <c r="E26" s="8">
        <v>0</v>
      </c>
      <c r="F26" s="8">
        <v>0</v>
      </c>
      <c r="G26" s="19">
        <f t="shared" si="0"/>
        <v>0</v>
      </c>
      <c r="H26" s="19">
        <f t="shared" si="0"/>
        <v>0</v>
      </c>
      <c r="I26" s="8">
        <v>0</v>
      </c>
      <c r="J26" s="8">
        <v>0</v>
      </c>
      <c r="K26" s="8">
        <v>0</v>
      </c>
      <c r="L26" s="8">
        <v>0</v>
      </c>
      <c r="M26" s="7">
        <f t="shared" si="1"/>
        <v>0</v>
      </c>
      <c r="N26" s="7">
        <f t="shared" si="1"/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7">
        <f t="shared" si="2"/>
        <v>0</v>
      </c>
      <c r="Z26" s="7">
        <f t="shared" si="3"/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20">
        <f t="shared" si="4"/>
        <v>0</v>
      </c>
      <c r="AN26" s="20">
        <f t="shared" si="5"/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7">
        <f t="shared" si="6"/>
        <v>0</v>
      </c>
      <c r="AZ26" s="7">
        <f t="shared" si="6"/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7">
        <f t="shared" si="7"/>
        <v>0</v>
      </c>
      <c r="BJ26" s="7">
        <f t="shared" si="7"/>
        <v>0</v>
      </c>
      <c r="BK26" s="7">
        <f t="shared" si="8"/>
        <v>0</v>
      </c>
      <c r="BL26" s="7">
        <f t="shared" si="8"/>
        <v>0</v>
      </c>
    </row>
    <row r="27" spans="1:64" ht="20.25">
      <c r="A27" s="14">
        <v>21</v>
      </c>
      <c r="B27" s="15" t="s">
        <v>63</v>
      </c>
      <c r="C27" s="8">
        <v>312</v>
      </c>
      <c r="D27" s="8">
        <v>23460</v>
      </c>
      <c r="E27" s="8">
        <v>44</v>
      </c>
      <c r="F27" s="8">
        <v>8160</v>
      </c>
      <c r="G27" s="19">
        <f t="shared" si="0"/>
        <v>356</v>
      </c>
      <c r="H27" s="19">
        <f t="shared" si="0"/>
        <v>31620</v>
      </c>
      <c r="I27" s="8">
        <v>0</v>
      </c>
      <c r="J27" s="8">
        <v>0</v>
      </c>
      <c r="K27" s="8">
        <v>32</v>
      </c>
      <c r="L27" s="8">
        <v>41190</v>
      </c>
      <c r="M27" s="7">
        <f t="shared" si="1"/>
        <v>388</v>
      </c>
      <c r="N27" s="7">
        <f t="shared" si="1"/>
        <v>72810</v>
      </c>
      <c r="O27" s="8">
        <v>32</v>
      </c>
      <c r="P27" s="8">
        <v>19500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7">
        <f t="shared" si="2"/>
        <v>32</v>
      </c>
      <c r="Z27" s="7">
        <f t="shared" si="3"/>
        <v>19500</v>
      </c>
      <c r="AA27" s="12">
        <v>0</v>
      </c>
      <c r="AB27" s="12">
        <v>0</v>
      </c>
      <c r="AC27" s="12">
        <v>16</v>
      </c>
      <c r="AD27" s="12">
        <v>1200</v>
      </c>
      <c r="AE27" s="12">
        <v>12</v>
      </c>
      <c r="AF27" s="12">
        <v>12000</v>
      </c>
      <c r="AG27" s="12">
        <v>0</v>
      </c>
      <c r="AH27" s="12">
        <v>0</v>
      </c>
      <c r="AI27" s="12">
        <v>0</v>
      </c>
      <c r="AJ27" s="12">
        <v>0</v>
      </c>
      <c r="AK27" s="12">
        <v>88</v>
      </c>
      <c r="AL27" s="12">
        <v>8424</v>
      </c>
      <c r="AM27" s="20">
        <f t="shared" si="4"/>
        <v>536</v>
      </c>
      <c r="AN27" s="20">
        <f t="shared" si="5"/>
        <v>113934</v>
      </c>
      <c r="AO27" s="12">
        <v>44</v>
      </c>
      <c r="AP27" s="12">
        <v>6000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7">
        <f t="shared" si="6"/>
        <v>0</v>
      </c>
      <c r="AZ27" s="7">
        <f t="shared" si="6"/>
        <v>0</v>
      </c>
      <c r="BA27" s="8">
        <v>0</v>
      </c>
      <c r="BB27" s="8">
        <v>0</v>
      </c>
      <c r="BC27" s="8">
        <v>4</v>
      </c>
      <c r="BD27" s="8">
        <v>4000</v>
      </c>
      <c r="BE27" s="8">
        <v>2</v>
      </c>
      <c r="BF27" s="8">
        <v>80</v>
      </c>
      <c r="BG27" s="8">
        <v>0</v>
      </c>
      <c r="BH27" s="8">
        <v>0</v>
      </c>
      <c r="BI27" s="7">
        <f t="shared" si="7"/>
        <v>6</v>
      </c>
      <c r="BJ27" s="7">
        <f t="shared" si="7"/>
        <v>4080</v>
      </c>
      <c r="BK27" s="7">
        <f t="shared" si="8"/>
        <v>542</v>
      </c>
      <c r="BL27" s="7">
        <f t="shared" si="8"/>
        <v>118014</v>
      </c>
    </row>
    <row r="28" spans="1:64" ht="20.25">
      <c r="A28" s="14">
        <v>22</v>
      </c>
      <c r="B28" s="15" t="s">
        <v>64</v>
      </c>
      <c r="C28" s="8">
        <v>1979</v>
      </c>
      <c r="D28" s="8">
        <v>132363</v>
      </c>
      <c r="E28" s="8">
        <v>840</v>
      </c>
      <c r="F28" s="8">
        <v>63334</v>
      </c>
      <c r="G28" s="19">
        <f t="shared" si="0"/>
        <v>2819</v>
      </c>
      <c r="H28" s="19">
        <f t="shared" si="0"/>
        <v>195697</v>
      </c>
      <c r="I28" s="8">
        <v>0</v>
      </c>
      <c r="J28" s="8">
        <v>0</v>
      </c>
      <c r="K28" s="8">
        <v>289</v>
      </c>
      <c r="L28" s="8">
        <v>16598</v>
      </c>
      <c r="M28" s="7">
        <f t="shared" si="1"/>
        <v>3108</v>
      </c>
      <c r="N28" s="7">
        <f t="shared" si="1"/>
        <v>212295</v>
      </c>
      <c r="O28" s="8">
        <v>261</v>
      </c>
      <c r="P28" s="8">
        <v>36247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7">
        <f t="shared" si="2"/>
        <v>261</v>
      </c>
      <c r="Z28" s="7">
        <f t="shared" si="3"/>
        <v>36247</v>
      </c>
      <c r="AA28" s="12">
        <v>0</v>
      </c>
      <c r="AB28" s="12">
        <v>0</v>
      </c>
      <c r="AC28" s="12">
        <v>32</v>
      </c>
      <c r="AD28" s="12">
        <v>6399</v>
      </c>
      <c r="AE28" s="12">
        <v>135</v>
      </c>
      <c r="AF28" s="12">
        <v>41302</v>
      </c>
      <c r="AG28" s="12">
        <v>0</v>
      </c>
      <c r="AH28" s="12">
        <v>0</v>
      </c>
      <c r="AI28" s="12">
        <v>25</v>
      </c>
      <c r="AJ28" s="12">
        <v>568</v>
      </c>
      <c r="AK28" s="12">
        <v>22</v>
      </c>
      <c r="AL28" s="12">
        <v>2254</v>
      </c>
      <c r="AM28" s="20">
        <f t="shared" si="4"/>
        <v>3583</v>
      </c>
      <c r="AN28" s="20">
        <f t="shared" si="5"/>
        <v>299065</v>
      </c>
      <c r="AO28" s="12">
        <v>1472</v>
      </c>
      <c r="AP28" s="12">
        <v>64267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7">
        <f t="shared" si="6"/>
        <v>0</v>
      </c>
      <c r="AZ28" s="7">
        <f t="shared" si="6"/>
        <v>0</v>
      </c>
      <c r="BA28" s="8">
        <v>0</v>
      </c>
      <c r="BB28" s="8">
        <v>0</v>
      </c>
      <c r="BC28" s="8">
        <v>78</v>
      </c>
      <c r="BD28" s="8">
        <v>110800</v>
      </c>
      <c r="BE28" s="8">
        <v>340</v>
      </c>
      <c r="BF28" s="8">
        <v>55358</v>
      </c>
      <c r="BG28" s="8">
        <v>0</v>
      </c>
      <c r="BH28" s="8">
        <v>0</v>
      </c>
      <c r="BI28" s="7">
        <f t="shared" si="7"/>
        <v>418</v>
      </c>
      <c r="BJ28" s="7">
        <f t="shared" si="7"/>
        <v>166158</v>
      </c>
      <c r="BK28" s="7">
        <f t="shared" si="8"/>
        <v>4001</v>
      </c>
      <c r="BL28" s="7">
        <f t="shared" si="8"/>
        <v>465223</v>
      </c>
    </row>
    <row r="29" spans="1:64" ht="20.25">
      <c r="A29" s="14">
        <v>23</v>
      </c>
      <c r="B29" s="15" t="s">
        <v>65</v>
      </c>
      <c r="C29" s="8">
        <v>344</v>
      </c>
      <c r="D29" s="8">
        <v>130968</v>
      </c>
      <c r="E29" s="8">
        <v>124</v>
      </c>
      <c r="F29" s="8">
        <v>13923</v>
      </c>
      <c r="G29" s="19">
        <f t="shared" si="0"/>
        <v>468</v>
      </c>
      <c r="H29" s="19">
        <f t="shared" si="0"/>
        <v>144891</v>
      </c>
      <c r="I29" s="8">
        <v>0</v>
      </c>
      <c r="J29" s="8">
        <v>0</v>
      </c>
      <c r="K29" s="8">
        <v>84</v>
      </c>
      <c r="L29" s="8">
        <v>7548</v>
      </c>
      <c r="M29" s="7">
        <f t="shared" si="1"/>
        <v>552</v>
      </c>
      <c r="N29" s="7">
        <f t="shared" si="1"/>
        <v>152439</v>
      </c>
      <c r="O29" s="8">
        <v>82</v>
      </c>
      <c r="P29" s="8">
        <v>69070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7">
        <f t="shared" si="2"/>
        <v>82</v>
      </c>
      <c r="Z29" s="7">
        <f t="shared" si="3"/>
        <v>69070</v>
      </c>
      <c r="AA29" s="12">
        <v>0</v>
      </c>
      <c r="AB29" s="12">
        <v>0</v>
      </c>
      <c r="AC29" s="12">
        <v>4</v>
      </c>
      <c r="AD29" s="12">
        <v>24600</v>
      </c>
      <c r="AE29" s="12">
        <v>0</v>
      </c>
      <c r="AF29" s="12">
        <v>0</v>
      </c>
      <c r="AG29" s="12">
        <v>0</v>
      </c>
      <c r="AH29" s="12">
        <v>0</v>
      </c>
      <c r="AI29" s="12">
        <v>22</v>
      </c>
      <c r="AJ29" s="12">
        <v>892</v>
      </c>
      <c r="AK29" s="12">
        <v>28</v>
      </c>
      <c r="AL29" s="12">
        <v>45492</v>
      </c>
      <c r="AM29" s="20">
        <f t="shared" si="4"/>
        <v>688</v>
      </c>
      <c r="AN29" s="20">
        <f t="shared" si="5"/>
        <v>292493</v>
      </c>
      <c r="AO29" s="12">
        <v>106</v>
      </c>
      <c r="AP29" s="12">
        <v>8785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7">
        <f t="shared" si="6"/>
        <v>0</v>
      </c>
      <c r="AZ29" s="7">
        <f t="shared" si="6"/>
        <v>0</v>
      </c>
      <c r="BA29" s="8">
        <v>0</v>
      </c>
      <c r="BB29" s="8">
        <v>0</v>
      </c>
      <c r="BC29" s="8">
        <v>0</v>
      </c>
      <c r="BD29" s="8">
        <v>0</v>
      </c>
      <c r="BE29" s="8">
        <v>24</v>
      </c>
      <c r="BF29" s="8">
        <v>3060</v>
      </c>
      <c r="BG29" s="8">
        <v>0</v>
      </c>
      <c r="BH29" s="8">
        <v>0</v>
      </c>
      <c r="BI29" s="7">
        <f t="shared" si="7"/>
        <v>24</v>
      </c>
      <c r="BJ29" s="7">
        <f t="shared" si="7"/>
        <v>3060</v>
      </c>
      <c r="BK29" s="7">
        <f t="shared" si="8"/>
        <v>712</v>
      </c>
      <c r="BL29" s="7">
        <f t="shared" si="8"/>
        <v>295553</v>
      </c>
    </row>
    <row r="30" spans="1:64" ht="24.75" customHeight="1">
      <c r="A30" s="14">
        <v>24</v>
      </c>
      <c r="B30" s="15" t="s">
        <v>66</v>
      </c>
      <c r="C30" s="8">
        <v>0</v>
      </c>
      <c r="D30" s="8">
        <v>0</v>
      </c>
      <c r="E30" s="8">
        <v>0</v>
      </c>
      <c r="F30" s="8">
        <v>0</v>
      </c>
      <c r="G30" s="19">
        <f t="shared" si="0"/>
        <v>0</v>
      </c>
      <c r="H30" s="19">
        <f t="shared" si="0"/>
        <v>0</v>
      </c>
      <c r="I30" s="8">
        <v>0</v>
      </c>
      <c r="J30" s="8">
        <v>0</v>
      </c>
      <c r="K30" s="8">
        <v>0</v>
      </c>
      <c r="L30" s="8">
        <v>0</v>
      </c>
      <c r="M30" s="7">
        <f t="shared" si="1"/>
        <v>0</v>
      </c>
      <c r="N30" s="7">
        <f t="shared" si="1"/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7">
        <f t="shared" si="2"/>
        <v>0</v>
      </c>
      <c r="Z30" s="7">
        <f t="shared" si="3"/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20">
        <f t="shared" si="4"/>
        <v>0</v>
      </c>
      <c r="AN30" s="20">
        <f t="shared" si="5"/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7">
        <f t="shared" si="6"/>
        <v>0</v>
      </c>
      <c r="AZ30" s="7">
        <f t="shared" si="6"/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7">
        <f t="shared" si="7"/>
        <v>0</v>
      </c>
      <c r="BJ30" s="7">
        <f t="shared" si="7"/>
        <v>0</v>
      </c>
      <c r="BK30" s="7">
        <f t="shared" si="8"/>
        <v>0</v>
      </c>
      <c r="BL30" s="7">
        <f t="shared" si="8"/>
        <v>0</v>
      </c>
    </row>
    <row r="31" spans="1:64" ht="20.25">
      <c r="A31" s="14">
        <v>25</v>
      </c>
      <c r="B31" s="15" t="s">
        <v>67</v>
      </c>
      <c r="C31" s="8">
        <v>0</v>
      </c>
      <c r="D31" s="8">
        <v>0</v>
      </c>
      <c r="E31" s="8">
        <v>0</v>
      </c>
      <c r="F31" s="8">
        <v>0</v>
      </c>
      <c r="G31" s="19">
        <f t="shared" si="0"/>
        <v>0</v>
      </c>
      <c r="H31" s="19">
        <f t="shared" si="0"/>
        <v>0</v>
      </c>
      <c r="I31" s="8">
        <v>0</v>
      </c>
      <c r="J31" s="8">
        <v>0</v>
      </c>
      <c r="K31" s="8">
        <v>0</v>
      </c>
      <c r="L31" s="8">
        <v>0</v>
      </c>
      <c r="M31" s="7">
        <f t="shared" si="1"/>
        <v>0</v>
      </c>
      <c r="N31" s="7">
        <f t="shared" si="1"/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7">
        <f t="shared" si="2"/>
        <v>0</v>
      </c>
      <c r="Z31" s="7">
        <f t="shared" si="3"/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20">
        <f t="shared" si="4"/>
        <v>0</v>
      </c>
      <c r="AN31" s="20">
        <f t="shared" si="5"/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7">
        <f t="shared" si="6"/>
        <v>0</v>
      </c>
      <c r="AZ31" s="7">
        <f t="shared" si="6"/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8">
        <v>0</v>
      </c>
      <c r="BH31" s="8">
        <v>0</v>
      </c>
      <c r="BI31" s="7">
        <f t="shared" si="7"/>
        <v>0</v>
      </c>
      <c r="BJ31" s="7">
        <f t="shared" si="7"/>
        <v>0</v>
      </c>
      <c r="BK31" s="7">
        <f t="shared" si="8"/>
        <v>0</v>
      </c>
      <c r="BL31" s="7">
        <f t="shared" si="8"/>
        <v>0</v>
      </c>
    </row>
    <row r="32" spans="1:64" ht="20.25">
      <c r="A32" s="14">
        <v>26</v>
      </c>
      <c r="B32" s="15" t="s">
        <v>68</v>
      </c>
      <c r="C32" s="8">
        <v>0</v>
      </c>
      <c r="D32" s="8">
        <v>0</v>
      </c>
      <c r="E32" s="8">
        <v>0</v>
      </c>
      <c r="F32" s="8">
        <v>0</v>
      </c>
      <c r="G32" s="19">
        <f t="shared" si="0"/>
        <v>0</v>
      </c>
      <c r="H32" s="19">
        <f t="shared" si="0"/>
        <v>0</v>
      </c>
      <c r="I32" s="8">
        <v>0</v>
      </c>
      <c r="J32" s="8">
        <v>0</v>
      </c>
      <c r="K32" s="8">
        <v>0</v>
      </c>
      <c r="L32" s="8">
        <v>0</v>
      </c>
      <c r="M32" s="7">
        <f t="shared" si="1"/>
        <v>0</v>
      </c>
      <c r="N32" s="7">
        <f t="shared" si="1"/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7">
        <f t="shared" si="2"/>
        <v>0</v>
      </c>
      <c r="Z32" s="7">
        <f t="shared" si="3"/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20">
        <f t="shared" si="4"/>
        <v>0</v>
      </c>
      <c r="AN32" s="20">
        <f t="shared" si="5"/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7">
        <f t="shared" si="6"/>
        <v>0</v>
      </c>
      <c r="AZ32" s="7">
        <f t="shared" si="6"/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7">
        <f t="shared" si="7"/>
        <v>0</v>
      </c>
      <c r="BJ32" s="7">
        <f t="shared" si="7"/>
        <v>0</v>
      </c>
      <c r="BK32" s="7">
        <f t="shared" si="8"/>
        <v>0</v>
      </c>
      <c r="BL32" s="7">
        <f t="shared" si="8"/>
        <v>0</v>
      </c>
    </row>
    <row r="33" spans="1:64" ht="20.25">
      <c r="A33" s="14">
        <v>27</v>
      </c>
      <c r="B33" s="15" t="s">
        <v>69</v>
      </c>
      <c r="C33" s="8">
        <v>1979</v>
      </c>
      <c r="D33" s="8">
        <v>132363</v>
      </c>
      <c r="E33" s="8">
        <v>840</v>
      </c>
      <c r="F33" s="8">
        <v>63334</v>
      </c>
      <c r="G33" s="19">
        <f t="shared" si="0"/>
        <v>2819</v>
      </c>
      <c r="H33" s="19">
        <f t="shared" si="0"/>
        <v>195697</v>
      </c>
      <c r="I33" s="8">
        <v>0</v>
      </c>
      <c r="J33" s="8">
        <v>0</v>
      </c>
      <c r="K33" s="8">
        <v>0</v>
      </c>
      <c r="L33" s="8">
        <v>0</v>
      </c>
      <c r="M33" s="7">
        <f t="shared" si="1"/>
        <v>2819</v>
      </c>
      <c r="N33" s="7">
        <f t="shared" si="1"/>
        <v>195697</v>
      </c>
      <c r="O33" s="8">
        <v>84</v>
      </c>
      <c r="P33" s="8">
        <v>5100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7">
        <f t="shared" si="2"/>
        <v>84</v>
      </c>
      <c r="Z33" s="7">
        <f t="shared" si="3"/>
        <v>5100</v>
      </c>
      <c r="AA33" s="12">
        <v>0</v>
      </c>
      <c r="AB33" s="12">
        <v>0</v>
      </c>
      <c r="AC33" s="12">
        <v>6</v>
      </c>
      <c r="AD33" s="12">
        <v>150</v>
      </c>
      <c r="AE33" s="12">
        <v>40</v>
      </c>
      <c r="AF33" s="12">
        <v>2900</v>
      </c>
      <c r="AG33" s="12">
        <v>0</v>
      </c>
      <c r="AH33" s="12">
        <v>0</v>
      </c>
      <c r="AI33" s="12">
        <v>4</v>
      </c>
      <c r="AJ33" s="12">
        <v>65</v>
      </c>
      <c r="AK33" s="12">
        <v>8</v>
      </c>
      <c r="AL33" s="12">
        <v>180</v>
      </c>
      <c r="AM33" s="20">
        <f t="shared" si="4"/>
        <v>2961</v>
      </c>
      <c r="AN33" s="20">
        <f t="shared" si="5"/>
        <v>204092</v>
      </c>
      <c r="AO33" s="12">
        <v>136</v>
      </c>
      <c r="AP33" s="12">
        <v>9300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7">
        <f t="shared" si="6"/>
        <v>0</v>
      </c>
      <c r="AZ33" s="7">
        <f t="shared" si="6"/>
        <v>0</v>
      </c>
      <c r="BA33" s="8">
        <v>0</v>
      </c>
      <c r="BB33" s="8">
        <v>0</v>
      </c>
      <c r="BC33" s="8">
        <v>40</v>
      </c>
      <c r="BD33" s="8">
        <v>4000</v>
      </c>
      <c r="BE33" s="8">
        <v>24</v>
      </c>
      <c r="BF33" s="8">
        <v>2120</v>
      </c>
      <c r="BG33" s="8">
        <v>0</v>
      </c>
      <c r="BH33" s="8">
        <v>0</v>
      </c>
      <c r="BI33" s="7">
        <f t="shared" si="7"/>
        <v>64</v>
      </c>
      <c r="BJ33" s="7">
        <f t="shared" si="7"/>
        <v>6120</v>
      </c>
      <c r="BK33" s="7">
        <f t="shared" si="8"/>
        <v>3025</v>
      </c>
      <c r="BL33" s="7">
        <f t="shared" si="8"/>
        <v>210212</v>
      </c>
    </row>
    <row r="34" spans="1:64" ht="20.25">
      <c r="A34" s="14">
        <v>28</v>
      </c>
      <c r="B34" s="15" t="s">
        <v>70</v>
      </c>
      <c r="C34" s="8">
        <v>0</v>
      </c>
      <c r="D34" s="8">
        <v>0</v>
      </c>
      <c r="E34" s="8">
        <v>0</v>
      </c>
      <c r="F34" s="8">
        <v>0</v>
      </c>
      <c r="G34" s="19">
        <f t="shared" si="0"/>
        <v>0</v>
      </c>
      <c r="H34" s="19">
        <f t="shared" si="0"/>
        <v>0</v>
      </c>
      <c r="I34" s="8">
        <v>0</v>
      </c>
      <c r="J34" s="8">
        <v>0</v>
      </c>
      <c r="K34" s="8">
        <v>0</v>
      </c>
      <c r="L34" s="8">
        <v>0</v>
      </c>
      <c r="M34" s="7">
        <f t="shared" si="1"/>
        <v>0</v>
      </c>
      <c r="N34" s="7">
        <f t="shared" si="1"/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7">
        <f t="shared" si="2"/>
        <v>0</v>
      </c>
      <c r="Z34" s="7">
        <f t="shared" si="3"/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20">
        <f t="shared" si="4"/>
        <v>0</v>
      </c>
      <c r="AN34" s="20">
        <f t="shared" si="5"/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7">
        <f t="shared" si="6"/>
        <v>0</v>
      </c>
      <c r="AZ34" s="7">
        <f t="shared" si="6"/>
        <v>0</v>
      </c>
      <c r="BA34" s="8">
        <v>0</v>
      </c>
      <c r="BB34" s="8">
        <v>0</v>
      </c>
      <c r="BC34" s="8">
        <v>0</v>
      </c>
      <c r="BD34" s="8">
        <v>0</v>
      </c>
      <c r="BE34" s="8">
        <v>0</v>
      </c>
      <c r="BF34" s="8">
        <v>0</v>
      </c>
      <c r="BG34" s="8">
        <v>0</v>
      </c>
      <c r="BH34" s="8">
        <v>0</v>
      </c>
      <c r="BI34" s="7">
        <f t="shared" si="7"/>
        <v>0</v>
      </c>
      <c r="BJ34" s="7">
        <f t="shared" si="7"/>
        <v>0</v>
      </c>
      <c r="BK34" s="7">
        <f t="shared" si="8"/>
        <v>0</v>
      </c>
      <c r="BL34" s="7">
        <f t="shared" si="8"/>
        <v>0</v>
      </c>
    </row>
    <row r="35" spans="1:64" ht="20.25">
      <c r="A35" s="14">
        <v>29</v>
      </c>
      <c r="B35" s="15" t="s">
        <v>71</v>
      </c>
      <c r="C35" s="8">
        <v>0</v>
      </c>
      <c r="D35" s="8">
        <v>0</v>
      </c>
      <c r="E35" s="8">
        <v>0</v>
      </c>
      <c r="F35" s="8">
        <v>0</v>
      </c>
      <c r="G35" s="19">
        <f t="shared" si="0"/>
        <v>0</v>
      </c>
      <c r="H35" s="19">
        <f t="shared" si="0"/>
        <v>0</v>
      </c>
      <c r="I35" s="8">
        <v>0</v>
      </c>
      <c r="J35" s="8">
        <v>0</v>
      </c>
      <c r="K35" s="8">
        <v>0</v>
      </c>
      <c r="L35" s="8">
        <v>0</v>
      </c>
      <c r="M35" s="7">
        <f t="shared" si="1"/>
        <v>0</v>
      </c>
      <c r="N35" s="7">
        <f t="shared" si="1"/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7">
        <f t="shared" si="2"/>
        <v>0</v>
      </c>
      <c r="Z35" s="7">
        <f t="shared" si="3"/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20">
        <f t="shared" si="4"/>
        <v>0</v>
      </c>
      <c r="AN35" s="20">
        <f t="shared" si="5"/>
        <v>0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7">
        <f t="shared" si="6"/>
        <v>0</v>
      </c>
      <c r="AZ35" s="7">
        <f t="shared" si="6"/>
        <v>0</v>
      </c>
      <c r="BA35" s="8">
        <v>0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8">
        <v>0</v>
      </c>
      <c r="BH35" s="8">
        <v>0</v>
      </c>
      <c r="BI35" s="7">
        <f t="shared" si="7"/>
        <v>0</v>
      </c>
      <c r="BJ35" s="7">
        <f t="shared" si="7"/>
        <v>0</v>
      </c>
      <c r="BK35" s="7">
        <f t="shared" si="8"/>
        <v>0</v>
      </c>
      <c r="BL35" s="7">
        <f t="shared" si="8"/>
        <v>0</v>
      </c>
    </row>
    <row r="36" spans="1:64" ht="20.25">
      <c r="A36" s="14">
        <v>30</v>
      </c>
      <c r="B36" s="15" t="s">
        <v>72</v>
      </c>
      <c r="C36" s="8">
        <v>671</v>
      </c>
      <c r="D36" s="8">
        <v>31987</v>
      </c>
      <c r="E36" s="8">
        <v>66</v>
      </c>
      <c r="F36" s="8">
        <v>10407</v>
      </c>
      <c r="G36" s="19">
        <f t="shared" si="0"/>
        <v>737</v>
      </c>
      <c r="H36" s="19">
        <f t="shared" si="0"/>
        <v>42394</v>
      </c>
      <c r="I36" s="8">
        <v>0</v>
      </c>
      <c r="J36" s="8">
        <v>0</v>
      </c>
      <c r="K36" s="8">
        <v>19</v>
      </c>
      <c r="L36" s="8">
        <v>306</v>
      </c>
      <c r="M36" s="7">
        <f t="shared" si="1"/>
        <v>756</v>
      </c>
      <c r="N36" s="7">
        <f t="shared" si="1"/>
        <v>42700</v>
      </c>
      <c r="O36" s="8">
        <v>84</v>
      </c>
      <c r="P36" s="8">
        <v>1669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7">
        <f t="shared" si="2"/>
        <v>84</v>
      </c>
      <c r="Z36" s="7">
        <f t="shared" si="3"/>
        <v>1669</v>
      </c>
      <c r="AA36" s="12">
        <v>0</v>
      </c>
      <c r="AB36" s="12">
        <v>0</v>
      </c>
      <c r="AC36" s="12">
        <v>3</v>
      </c>
      <c r="AD36" s="12">
        <v>2100</v>
      </c>
      <c r="AE36" s="12">
        <v>51</v>
      </c>
      <c r="AF36" s="12">
        <v>8400</v>
      </c>
      <c r="AG36" s="12">
        <v>0</v>
      </c>
      <c r="AH36" s="12">
        <v>0</v>
      </c>
      <c r="AI36" s="12">
        <v>4</v>
      </c>
      <c r="AJ36" s="12">
        <v>402</v>
      </c>
      <c r="AK36" s="12">
        <v>6</v>
      </c>
      <c r="AL36" s="12">
        <v>9600</v>
      </c>
      <c r="AM36" s="20">
        <f t="shared" si="4"/>
        <v>904</v>
      </c>
      <c r="AN36" s="20">
        <f t="shared" si="5"/>
        <v>64871</v>
      </c>
      <c r="AO36" s="12">
        <v>66</v>
      </c>
      <c r="AP36" s="12">
        <v>941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7">
        <f t="shared" si="6"/>
        <v>0</v>
      </c>
      <c r="AZ36" s="7">
        <f t="shared" si="6"/>
        <v>0</v>
      </c>
      <c r="BA36" s="8">
        <v>0</v>
      </c>
      <c r="BB36" s="8">
        <v>0</v>
      </c>
      <c r="BC36" s="8">
        <v>0</v>
      </c>
      <c r="BD36" s="8">
        <v>0</v>
      </c>
      <c r="BE36" s="8">
        <v>398</v>
      </c>
      <c r="BF36" s="8">
        <v>29376</v>
      </c>
      <c r="BG36" s="8">
        <v>0</v>
      </c>
      <c r="BH36" s="8">
        <v>0</v>
      </c>
      <c r="BI36" s="7">
        <f t="shared" si="7"/>
        <v>398</v>
      </c>
      <c r="BJ36" s="7">
        <f t="shared" si="7"/>
        <v>29376</v>
      </c>
      <c r="BK36" s="7">
        <f t="shared" si="8"/>
        <v>1302</v>
      </c>
      <c r="BL36" s="7">
        <f t="shared" si="8"/>
        <v>94247</v>
      </c>
    </row>
    <row r="37" spans="1:64" ht="20.25">
      <c r="A37" s="14">
        <v>31</v>
      </c>
      <c r="B37" s="15" t="s">
        <v>73</v>
      </c>
      <c r="C37" s="8">
        <v>0</v>
      </c>
      <c r="D37" s="8">
        <v>0</v>
      </c>
      <c r="E37" s="8">
        <v>0</v>
      </c>
      <c r="F37" s="8">
        <v>0</v>
      </c>
      <c r="G37" s="19">
        <f t="shared" si="0"/>
        <v>0</v>
      </c>
      <c r="H37" s="19">
        <f t="shared" si="0"/>
        <v>0</v>
      </c>
      <c r="I37" s="8">
        <v>0</v>
      </c>
      <c r="J37" s="8">
        <v>0</v>
      </c>
      <c r="K37" s="8">
        <v>0</v>
      </c>
      <c r="L37" s="8">
        <v>0</v>
      </c>
      <c r="M37" s="7">
        <f t="shared" si="1"/>
        <v>0</v>
      </c>
      <c r="N37" s="7">
        <f t="shared" si="1"/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7">
        <f t="shared" si="2"/>
        <v>0</v>
      </c>
      <c r="Z37" s="7">
        <f t="shared" si="3"/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20">
        <f t="shared" si="4"/>
        <v>0</v>
      </c>
      <c r="AN37" s="20">
        <f t="shared" si="5"/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7">
        <f t="shared" si="6"/>
        <v>0</v>
      </c>
      <c r="AZ37" s="7">
        <f t="shared" si="6"/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7">
        <f t="shared" si="7"/>
        <v>0</v>
      </c>
      <c r="BJ37" s="7">
        <f t="shared" si="7"/>
        <v>0</v>
      </c>
      <c r="BK37" s="7">
        <f t="shared" si="8"/>
        <v>0</v>
      </c>
      <c r="BL37" s="7">
        <f t="shared" si="8"/>
        <v>0</v>
      </c>
    </row>
    <row r="38" spans="1:64" ht="20.25">
      <c r="A38" s="14">
        <v>32</v>
      </c>
      <c r="B38" s="15" t="s">
        <v>74</v>
      </c>
      <c r="C38" s="8">
        <v>2232</v>
      </c>
      <c r="D38" s="8">
        <v>196653</v>
      </c>
      <c r="E38" s="8">
        <v>539</v>
      </c>
      <c r="F38" s="8">
        <v>32935</v>
      </c>
      <c r="G38" s="19">
        <f t="shared" si="0"/>
        <v>2771</v>
      </c>
      <c r="H38" s="19">
        <f t="shared" si="0"/>
        <v>229588</v>
      </c>
      <c r="I38" s="8">
        <v>0</v>
      </c>
      <c r="J38" s="8">
        <v>0</v>
      </c>
      <c r="K38" s="8">
        <v>292</v>
      </c>
      <c r="L38" s="8">
        <v>11220</v>
      </c>
      <c r="M38" s="7">
        <f t="shared" si="1"/>
        <v>3063</v>
      </c>
      <c r="N38" s="7">
        <f t="shared" si="1"/>
        <v>240808</v>
      </c>
      <c r="O38" s="8">
        <v>137</v>
      </c>
      <c r="P38" s="8">
        <v>12609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7">
        <f t="shared" si="2"/>
        <v>137</v>
      </c>
      <c r="Z38" s="7">
        <f t="shared" si="3"/>
        <v>12609</v>
      </c>
      <c r="AA38" s="12">
        <v>0</v>
      </c>
      <c r="AB38" s="12">
        <v>0</v>
      </c>
      <c r="AC38" s="12">
        <v>8</v>
      </c>
      <c r="AD38" s="12">
        <v>389</v>
      </c>
      <c r="AE38" s="12">
        <v>20</v>
      </c>
      <c r="AF38" s="12">
        <v>2000</v>
      </c>
      <c r="AG38" s="12">
        <v>0</v>
      </c>
      <c r="AH38" s="12">
        <v>0</v>
      </c>
      <c r="AI38" s="12">
        <v>0</v>
      </c>
      <c r="AJ38" s="12">
        <v>0</v>
      </c>
      <c r="AK38" s="12">
        <v>34</v>
      </c>
      <c r="AL38" s="12">
        <v>1068</v>
      </c>
      <c r="AM38" s="20">
        <f t="shared" si="4"/>
        <v>3262</v>
      </c>
      <c r="AN38" s="20">
        <f t="shared" si="5"/>
        <v>256874</v>
      </c>
      <c r="AO38" s="12">
        <v>21</v>
      </c>
      <c r="AP38" s="12">
        <v>5850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7">
        <f t="shared" si="6"/>
        <v>0</v>
      </c>
      <c r="AZ38" s="7">
        <f t="shared" si="6"/>
        <v>0</v>
      </c>
      <c r="BA38" s="8">
        <v>0</v>
      </c>
      <c r="BB38" s="8">
        <v>0</v>
      </c>
      <c r="BC38" s="8">
        <v>18</v>
      </c>
      <c r="BD38" s="8">
        <v>15000</v>
      </c>
      <c r="BE38" s="8">
        <v>172</v>
      </c>
      <c r="BF38" s="8">
        <v>15600</v>
      </c>
      <c r="BG38" s="8">
        <v>0</v>
      </c>
      <c r="BH38" s="8">
        <v>0</v>
      </c>
      <c r="BI38" s="7">
        <f t="shared" si="7"/>
        <v>190</v>
      </c>
      <c r="BJ38" s="7">
        <f t="shared" si="7"/>
        <v>30600</v>
      </c>
      <c r="BK38" s="7">
        <f t="shared" si="8"/>
        <v>3452</v>
      </c>
      <c r="BL38" s="7">
        <f t="shared" si="8"/>
        <v>287474</v>
      </c>
    </row>
    <row r="39" spans="1:64" ht="20.25">
      <c r="A39" s="14">
        <v>33</v>
      </c>
      <c r="B39" s="15" t="s">
        <v>75</v>
      </c>
      <c r="C39" s="8">
        <v>0</v>
      </c>
      <c r="D39" s="8">
        <v>0</v>
      </c>
      <c r="E39" s="8">
        <v>0</v>
      </c>
      <c r="F39" s="8">
        <v>0</v>
      </c>
      <c r="G39" s="19">
        <f t="shared" si="0"/>
        <v>0</v>
      </c>
      <c r="H39" s="19">
        <f t="shared" si="0"/>
        <v>0</v>
      </c>
      <c r="I39" s="8">
        <v>0</v>
      </c>
      <c r="J39" s="8">
        <v>0</v>
      </c>
      <c r="K39" s="8">
        <v>0</v>
      </c>
      <c r="L39" s="8">
        <v>0</v>
      </c>
      <c r="M39" s="7">
        <f t="shared" si="1"/>
        <v>0</v>
      </c>
      <c r="N39" s="7">
        <f t="shared" si="1"/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7">
        <f t="shared" si="2"/>
        <v>0</v>
      </c>
      <c r="Z39" s="7">
        <f t="shared" si="3"/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20">
        <f t="shared" si="4"/>
        <v>0</v>
      </c>
      <c r="AN39" s="20">
        <f t="shared" si="5"/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7">
        <f t="shared" si="6"/>
        <v>0</v>
      </c>
      <c r="AZ39" s="7">
        <f t="shared" si="6"/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7">
        <f t="shared" si="7"/>
        <v>0</v>
      </c>
      <c r="BJ39" s="7">
        <f t="shared" si="7"/>
        <v>0</v>
      </c>
      <c r="BK39" s="7">
        <f t="shared" si="8"/>
        <v>0</v>
      </c>
      <c r="BL39" s="7">
        <f t="shared" si="8"/>
        <v>0</v>
      </c>
    </row>
    <row r="40" spans="1:64" ht="20.25">
      <c r="A40" s="14">
        <v>34</v>
      </c>
      <c r="B40" s="15" t="s">
        <v>76</v>
      </c>
      <c r="C40" s="8">
        <v>0</v>
      </c>
      <c r="D40" s="8">
        <v>0</v>
      </c>
      <c r="E40" s="8">
        <v>0</v>
      </c>
      <c r="F40" s="8">
        <v>0</v>
      </c>
      <c r="G40" s="19">
        <f t="shared" si="0"/>
        <v>0</v>
      </c>
      <c r="H40" s="19">
        <f t="shared" si="0"/>
        <v>0</v>
      </c>
      <c r="I40" s="8">
        <v>0</v>
      </c>
      <c r="J40" s="8">
        <v>0</v>
      </c>
      <c r="K40" s="8">
        <v>0</v>
      </c>
      <c r="L40" s="8">
        <v>0</v>
      </c>
      <c r="M40" s="7">
        <f t="shared" si="1"/>
        <v>0</v>
      </c>
      <c r="N40" s="7">
        <f t="shared" si="1"/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7">
        <f t="shared" si="2"/>
        <v>0</v>
      </c>
      <c r="Z40" s="7">
        <f t="shared" si="3"/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20">
        <f t="shared" si="4"/>
        <v>0</v>
      </c>
      <c r="AN40" s="20">
        <f t="shared" si="5"/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7">
        <f t="shared" si="6"/>
        <v>0</v>
      </c>
      <c r="AZ40" s="7">
        <f t="shared" si="6"/>
        <v>0</v>
      </c>
      <c r="BA40" s="8">
        <v>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0</v>
      </c>
      <c r="BH40" s="8">
        <v>0</v>
      </c>
      <c r="BI40" s="7">
        <f t="shared" si="7"/>
        <v>0</v>
      </c>
      <c r="BJ40" s="7">
        <f t="shared" si="7"/>
        <v>0</v>
      </c>
      <c r="BK40" s="7">
        <f t="shared" si="8"/>
        <v>0</v>
      </c>
      <c r="BL40" s="7">
        <f t="shared" si="8"/>
        <v>0</v>
      </c>
    </row>
    <row r="41" spans="1:64" ht="20.25">
      <c r="A41" s="14">
        <v>35</v>
      </c>
      <c r="B41" s="15" t="s">
        <v>77</v>
      </c>
      <c r="C41" s="10">
        <v>32</v>
      </c>
      <c r="D41" s="10">
        <v>1323</v>
      </c>
      <c r="E41" s="10">
        <v>844</v>
      </c>
      <c r="F41" s="10">
        <v>42393</v>
      </c>
      <c r="G41" s="19">
        <f t="shared" si="0"/>
        <v>876</v>
      </c>
      <c r="H41" s="19">
        <f t="shared" si="0"/>
        <v>43716</v>
      </c>
      <c r="I41" s="10">
        <v>0</v>
      </c>
      <c r="J41" s="10">
        <v>0</v>
      </c>
      <c r="K41" s="10">
        <v>0</v>
      </c>
      <c r="L41" s="10">
        <v>0</v>
      </c>
      <c r="M41" s="7">
        <f t="shared" si="1"/>
        <v>876</v>
      </c>
      <c r="N41" s="7">
        <f t="shared" si="1"/>
        <v>43716</v>
      </c>
      <c r="O41" s="10">
        <v>394</v>
      </c>
      <c r="P41" s="10">
        <v>19763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7">
        <f t="shared" si="2"/>
        <v>394</v>
      </c>
      <c r="Z41" s="7">
        <f t="shared" si="3"/>
        <v>19763</v>
      </c>
      <c r="AA41" s="12">
        <v>0</v>
      </c>
      <c r="AB41" s="12">
        <v>0</v>
      </c>
      <c r="AC41" s="12">
        <v>2</v>
      </c>
      <c r="AD41" s="12">
        <v>18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20</v>
      </c>
      <c r="AL41" s="12">
        <v>858</v>
      </c>
      <c r="AM41" s="20">
        <f t="shared" si="4"/>
        <v>1292</v>
      </c>
      <c r="AN41" s="20">
        <f t="shared" si="5"/>
        <v>64355</v>
      </c>
      <c r="AO41" s="12">
        <v>160</v>
      </c>
      <c r="AP41" s="12">
        <v>4000</v>
      </c>
      <c r="AQ41" s="12"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7">
        <f t="shared" si="6"/>
        <v>0</v>
      </c>
      <c r="AZ41" s="7">
        <f t="shared" si="6"/>
        <v>0</v>
      </c>
      <c r="BA41" s="10">
        <v>0</v>
      </c>
      <c r="BB41" s="10">
        <v>0</v>
      </c>
      <c r="BC41" s="10">
        <v>0</v>
      </c>
      <c r="BD41" s="10">
        <v>0</v>
      </c>
      <c r="BE41" s="10">
        <v>104</v>
      </c>
      <c r="BF41" s="10">
        <v>10200</v>
      </c>
      <c r="BG41" s="10">
        <v>0</v>
      </c>
      <c r="BH41" s="10">
        <v>0</v>
      </c>
      <c r="BI41" s="7">
        <f t="shared" si="7"/>
        <v>104</v>
      </c>
      <c r="BJ41" s="7">
        <f t="shared" si="7"/>
        <v>10200</v>
      </c>
      <c r="BK41" s="7">
        <f t="shared" si="8"/>
        <v>1396</v>
      </c>
      <c r="BL41" s="7">
        <f t="shared" si="8"/>
        <v>74555</v>
      </c>
    </row>
    <row r="42" spans="1:64" ht="20.25">
      <c r="A42" s="14">
        <v>36</v>
      </c>
      <c r="B42" s="15" t="s">
        <v>78</v>
      </c>
      <c r="C42" s="8">
        <v>289</v>
      </c>
      <c r="D42" s="8">
        <v>44370</v>
      </c>
      <c r="E42" s="8">
        <v>6</v>
      </c>
      <c r="F42" s="8">
        <v>3570</v>
      </c>
      <c r="G42" s="19">
        <f t="shared" si="0"/>
        <v>295</v>
      </c>
      <c r="H42" s="19">
        <f t="shared" si="0"/>
        <v>47940</v>
      </c>
      <c r="I42" s="8">
        <v>0</v>
      </c>
      <c r="J42" s="8">
        <v>0</v>
      </c>
      <c r="K42" s="8">
        <v>15</v>
      </c>
      <c r="L42" s="8">
        <v>7650</v>
      </c>
      <c r="M42" s="7">
        <f t="shared" si="1"/>
        <v>310</v>
      </c>
      <c r="N42" s="7">
        <f t="shared" si="1"/>
        <v>55590</v>
      </c>
      <c r="O42" s="8">
        <v>29</v>
      </c>
      <c r="P42" s="8">
        <v>44880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7">
        <f t="shared" si="2"/>
        <v>29</v>
      </c>
      <c r="Z42" s="7">
        <f t="shared" si="3"/>
        <v>44880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20">
        <f t="shared" si="4"/>
        <v>339</v>
      </c>
      <c r="AN42" s="20">
        <f t="shared" si="5"/>
        <v>100470</v>
      </c>
      <c r="AO42" s="12">
        <v>112</v>
      </c>
      <c r="AP42" s="12">
        <v>38178.6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7">
        <f t="shared" si="6"/>
        <v>0</v>
      </c>
      <c r="AZ42" s="7">
        <f t="shared" si="6"/>
        <v>0</v>
      </c>
      <c r="BA42" s="8">
        <v>0</v>
      </c>
      <c r="BB42" s="8">
        <v>0</v>
      </c>
      <c r="BC42" s="8">
        <v>6</v>
      </c>
      <c r="BD42" s="8">
        <v>18660</v>
      </c>
      <c r="BE42" s="8">
        <v>30</v>
      </c>
      <c r="BF42" s="8">
        <v>15000</v>
      </c>
      <c r="BG42" s="8">
        <v>0</v>
      </c>
      <c r="BH42" s="8">
        <v>0</v>
      </c>
      <c r="BI42" s="7">
        <f t="shared" si="7"/>
        <v>36</v>
      </c>
      <c r="BJ42" s="7">
        <f t="shared" si="7"/>
        <v>33660</v>
      </c>
      <c r="BK42" s="7">
        <f t="shared" si="8"/>
        <v>375</v>
      </c>
      <c r="BL42" s="7">
        <f t="shared" si="8"/>
        <v>134130</v>
      </c>
    </row>
    <row r="43" spans="1:64" ht="20.25">
      <c r="A43" s="14">
        <v>37</v>
      </c>
      <c r="B43" s="15" t="s">
        <v>79</v>
      </c>
      <c r="C43" s="8">
        <v>0</v>
      </c>
      <c r="D43" s="8">
        <v>0</v>
      </c>
      <c r="E43" s="8">
        <v>0</v>
      </c>
      <c r="F43" s="8">
        <v>0</v>
      </c>
      <c r="G43" s="19">
        <f t="shared" si="0"/>
        <v>0</v>
      </c>
      <c r="H43" s="19">
        <f t="shared" si="0"/>
        <v>0</v>
      </c>
      <c r="I43" s="8">
        <v>0</v>
      </c>
      <c r="J43" s="8">
        <v>0</v>
      </c>
      <c r="K43" s="8">
        <v>0</v>
      </c>
      <c r="L43" s="8">
        <v>0</v>
      </c>
      <c r="M43" s="7">
        <f t="shared" si="1"/>
        <v>0</v>
      </c>
      <c r="N43" s="7">
        <f t="shared" si="1"/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7">
        <f t="shared" si="2"/>
        <v>0</v>
      </c>
      <c r="Z43" s="7">
        <f t="shared" si="3"/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2">
        <v>0</v>
      </c>
      <c r="AL43" s="12">
        <v>0</v>
      </c>
      <c r="AM43" s="20">
        <f t="shared" si="4"/>
        <v>0</v>
      </c>
      <c r="AN43" s="20">
        <f t="shared" si="5"/>
        <v>0</v>
      </c>
      <c r="AO43" s="12">
        <v>0</v>
      </c>
      <c r="AP43" s="12">
        <v>0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7">
        <f t="shared" si="6"/>
        <v>0</v>
      </c>
      <c r="AZ43" s="7">
        <f t="shared" si="6"/>
        <v>0</v>
      </c>
      <c r="BA43" s="8">
        <v>0</v>
      </c>
      <c r="BB43" s="8">
        <v>0</v>
      </c>
      <c r="BC43" s="8">
        <v>0</v>
      </c>
      <c r="BD43" s="8">
        <v>0</v>
      </c>
      <c r="BE43" s="8">
        <v>0</v>
      </c>
      <c r="BF43" s="8">
        <v>0</v>
      </c>
      <c r="BG43" s="8">
        <v>0</v>
      </c>
      <c r="BH43" s="8">
        <v>0</v>
      </c>
      <c r="BI43" s="7">
        <f t="shared" si="7"/>
        <v>0</v>
      </c>
      <c r="BJ43" s="7">
        <f t="shared" si="7"/>
        <v>0</v>
      </c>
      <c r="BK43" s="7">
        <f t="shared" si="8"/>
        <v>0</v>
      </c>
      <c r="BL43" s="7">
        <f t="shared" si="8"/>
        <v>0</v>
      </c>
    </row>
    <row r="44" spans="1:64" ht="20.25">
      <c r="A44" s="14">
        <v>38</v>
      </c>
      <c r="B44" s="15" t="s">
        <v>80</v>
      </c>
      <c r="C44" s="8">
        <v>0</v>
      </c>
      <c r="D44" s="8">
        <v>0</v>
      </c>
      <c r="E44" s="8">
        <v>0</v>
      </c>
      <c r="F44" s="8">
        <v>0</v>
      </c>
      <c r="G44" s="19">
        <f t="shared" si="0"/>
        <v>0</v>
      </c>
      <c r="H44" s="19">
        <f t="shared" si="0"/>
        <v>0</v>
      </c>
      <c r="I44" s="8">
        <v>0</v>
      </c>
      <c r="J44" s="8">
        <v>0</v>
      </c>
      <c r="K44" s="8">
        <v>0</v>
      </c>
      <c r="L44" s="8">
        <v>0</v>
      </c>
      <c r="M44" s="7">
        <f t="shared" si="1"/>
        <v>0</v>
      </c>
      <c r="N44" s="7">
        <f t="shared" si="1"/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7">
        <f t="shared" si="2"/>
        <v>0</v>
      </c>
      <c r="Z44" s="7">
        <f t="shared" si="3"/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20">
        <f t="shared" si="4"/>
        <v>0</v>
      </c>
      <c r="AN44" s="20">
        <f t="shared" si="5"/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7">
        <f t="shared" si="6"/>
        <v>0</v>
      </c>
      <c r="AZ44" s="7">
        <f t="shared" si="6"/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7">
        <f t="shared" si="7"/>
        <v>0</v>
      </c>
      <c r="BJ44" s="7">
        <f t="shared" si="7"/>
        <v>0</v>
      </c>
      <c r="BK44" s="7">
        <f t="shared" si="8"/>
        <v>0</v>
      </c>
      <c r="BL44" s="7">
        <f t="shared" si="8"/>
        <v>0</v>
      </c>
    </row>
    <row r="45" spans="1:64" ht="25.5" customHeight="1">
      <c r="A45" s="14">
        <v>39</v>
      </c>
      <c r="B45" s="15" t="s">
        <v>81</v>
      </c>
      <c r="C45" s="8">
        <v>40504</v>
      </c>
      <c r="D45" s="8">
        <v>3620517</v>
      </c>
      <c r="E45" s="8">
        <v>12717</v>
      </c>
      <c r="F45" s="8">
        <v>432282</v>
      </c>
      <c r="G45" s="19">
        <f t="shared" si="0"/>
        <v>53221</v>
      </c>
      <c r="H45" s="19">
        <f t="shared" si="0"/>
        <v>4052799</v>
      </c>
      <c r="I45" s="8">
        <v>0</v>
      </c>
      <c r="J45" s="8">
        <v>0</v>
      </c>
      <c r="K45" s="8">
        <v>3821</v>
      </c>
      <c r="L45" s="8">
        <v>246703</v>
      </c>
      <c r="M45" s="7">
        <f t="shared" si="1"/>
        <v>57042</v>
      </c>
      <c r="N45" s="7">
        <f t="shared" si="1"/>
        <v>4299502</v>
      </c>
      <c r="O45" s="8">
        <v>1823</v>
      </c>
      <c r="P45" s="8">
        <v>180613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7">
        <f t="shared" si="2"/>
        <v>1823</v>
      </c>
      <c r="Z45" s="7">
        <f t="shared" si="3"/>
        <v>180613</v>
      </c>
      <c r="AA45" s="12">
        <v>0</v>
      </c>
      <c r="AB45" s="12">
        <v>0</v>
      </c>
      <c r="AC45" s="12">
        <v>403</v>
      </c>
      <c r="AD45" s="12">
        <v>91334</v>
      </c>
      <c r="AE45" s="12">
        <v>493</v>
      </c>
      <c r="AF45" s="12">
        <v>185619</v>
      </c>
      <c r="AG45" s="12">
        <v>0</v>
      </c>
      <c r="AH45" s="12">
        <v>0</v>
      </c>
      <c r="AI45" s="12">
        <v>196</v>
      </c>
      <c r="AJ45" s="12">
        <v>23361</v>
      </c>
      <c r="AK45" s="12">
        <v>322</v>
      </c>
      <c r="AL45" s="12">
        <v>224709</v>
      </c>
      <c r="AM45" s="20">
        <f t="shared" si="4"/>
        <v>60279</v>
      </c>
      <c r="AN45" s="20">
        <f t="shared" si="5"/>
        <v>5005138</v>
      </c>
      <c r="AO45" s="12">
        <v>6214</v>
      </c>
      <c r="AP45" s="12">
        <v>835804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7">
        <f t="shared" si="6"/>
        <v>0</v>
      </c>
      <c r="AZ45" s="7">
        <f t="shared" si="6"/>
        <v>0</v>
      </c>
      <c r="BA45" s="8">
        <v>0</v>
      </c>
      <c r="BB45" s="8">
        <v>0</v>
      </c>
      <c r="BC45" s="8">
        <v>264</v>
      </c>
      <c r="BD45" s="8">
        <v>189471</v>
      </c>
      <c r="BE45" s="8">
        <v>3250</v>
      </c>
      <c r="BF45" s="8">
        <v>395798</v>
      </c>
      <c r="BG45" s="8">
        <v>0</v>
      </c>
      <c r="BH45" s="8">
        <v>0</v>
      </c>
      <c r="BI45" s="7">
        <f t="shared" si="7"/>
        <v>3514</v>
      </c>
      <c r="BJ45" s="7">
        <f t="shared" si="7"/>
        <v>585269</v>
      </c>
      <c r="BK45" s="7">
        <f t="shared" si="8"/>
        <v>63793</v>
      </c>
      <c r="BL45" s="7">
        <f t="shared" si="8"/>
        <v>5590407</v>
      </c>
    </row>
    <row r="46" spans="1:64" ht="26.25" customHeight="1">
      <c r="A46" s="14">
        <v>40</v>
      </c>
      <c r="B46" s="15" t="s">
        <v>82</v>
      </c>
      <c r="C46" s="8">
        <v>0</v>
      </c>
      <c r="D46" s="8">
        <v>0</v>
      </c>
      <c r="E46" s="8">
        <v>0</v>
      </c>
      <c r="F46" s="8">
        <v>0</v>
      </c>
      <c r="G46" s="19">
        <f t="shared" si="0"/>
        <v>0</v>
      </c>
      <c r="H46" s="19">
        <f t="shared" si="0"/>
        <v>0</v>
      </c>
      <c r="I46" s="8">
        <v>0</v>
      </c>
      <c r="J46" s="8">
        <v>0</v>
      </c>
      <c r="K46" s="8">
        <v>0</v>
      </c>
      <c r="L46" s="8">
        <v>0</v>
      </c>
      <c r="M46" s="7">
        <f t="shared" si="1"/>
        <v>0</v>
      </c>
      <c r="N46" s="7">
        <f t="shared" si="1"/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7">
        <f t="shared" si="2"/>
        <v>0</v>
      </c>
      <c r="Z46" s="7">
        <f t="shared" si="3"/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20">
        <f t="shared" si="4"/>
        <v>0</v>
      </c>
      <c r="AN46" s="20">
        <f t="shared" si="5"/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7">
        <f t="shared" si="6"/>
        <v>0</v>
      </c>
      <c r="AZ46" s="7">
        <f t="shared" si="6"/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7">
        <f t="shared" si="7"/>
        <v>0</v>
      </c>
      <c r="BJ46" s="7">
        <f t="shared" si="7"/>
        <v>0</v>
      </c>
      <c r="BK46" s="7">
        <f t="shared" si="8"/>
        <v>0</v>
      </c>
      <c r="BL46" s="7">
        <f t="shared" si="8"/>
        <v>0</v>
      </c>
    </row>
    <row r="47" spans="1:64" ht="24" customHeight="1">
      <c r="A47" s="14">
        <v>41</v>
      </c>
      <c r="B47" s="15" t="s">
        <v>83</v>
      </c>
      <c r="C47" s="11">
        <v>0</v>
      </c>
      <c r="D47" s="11">
        <v>0</v>
      </c>
      <c r="E47" s="11">
        <v>0</v>
      </c>
      <c r="F47" s="11">
        <v>0</v>
      </c>
      <c r="G47" s="19">
        <f t="shared" si="0"/>
        <v>0</v>
      </c>
      <c r="H47" s="19">
        <f t="shared" si="0"/>
        <v>0</v>
      </c>
      <c r="I47" s="11">
        <v>0</v>
      </c>
      <c r="J47" s="11">
        <v>0</v>
      </c>
      <c r="K47" s="11">
        <v>0</v>
      </c>
      <c r="L47" s="11">
        <v>0</v>
      </c>
      <c r="M47" s="7">
        <f t="shared" si="1"/>
        <v>0</v>
      </c>
      <c r="N47" s="7">
        <f t="shared" si="1"/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7">
        <f t="shared" si="2"/>
        <v>0</v>
      </c>
      <c r="Z47" s="7">
        <f t="shared" si="3"/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20">
        <f t="shared" si="4"/>
        <v>0</v>
      </c>
      <c r="AN47" s="20">
        <f t="shared" si="5"/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7">
        <f t="shared" si="6"/>
        <v>0</v>
      </c>
      <c r="AZ47" s="7">
        <f t="shared" si="6"/>
        <v>0</v>
      </c>
      <c r="BA47" s="11">
        <v>0</v>
      </c>
      <c r="BB47" s="11">
        <v>0</v>
      </c>
      <c r="BC47" s="11">
        <v>0</v>
      </c>
      <c r="BD47" s="11">
        <v>0</v>
      </c>
      <c r="BE47" s="11">
        <v>0</v>
      </c>
      <c r="BF47" s="11">
        <v>0</v>
      </c>
      <c r="BG47" s="11">
        <v>0</v>
      </c>
      <c r="BH47" s="11">
        <v>0</v>
      </c>
      <c r="BI47" s="7">
        <f t="shared" si="7"/>
        <v>0</v>
      </c>
      <c r="BJ47" s="7">
        <f t="shared" si="7"/>
        <v>0</v>
      </c>
      <c r="BK47" s="7">
        <f t="shared" si="8"/>
        <v>0</v>
      </c>
      <c r="BL47" s="7">
        <f t="shared" si="8"/>
        <v>0</v>
      </c>
    </row>
    <row r="48" spans="1:64" ht="20.25">
      <c r="A48" s="14">
        <v>42</v>
      </c>
      <c r="B48" s="15" t="s">
        <v>84</v>
      </c>
      <c r="C48" s="8">
        <v>0</v>
      </c>
      <c r="D48" s="8">
        <v>0</v>
      </c>
      <c r="E48" s="8">
        <v>949</v>
      </c>
      <c r="F48" s="8">
        <v>99484</v>
      </c>
      <c r="G48" s="19">
        <f t="shared" si="0"/>
        <v>949</v>
      </c>
      <c r="H48" s="19">
        <f t="shared" si="0"/>
        <v>99484</v>
      </c>
      <c r="I48" s="8">
        <v>0</v>
      </c>
      <c r="J48" s="8">
        <v>0</v>
      </c>
      <c r="K48" s="8">
        <v>469</v>
      </c>
      <c r="L48" s="8">
        <v>55160</v>
      </c>
      <c r="M48" s="7">
        <f t="shared" si="1"/>
        <v>1418</v>
      </c>
      <c r="N48" s="7">
        <f t="shared" si="1"/>
        <v>154644</v>
      </c>
      <c r="O48" s="8">
        <v>13</v>
      </c>
      <c r="P48" s="8">
        <v>550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7">
        <f t="shared" si="2"/>
        <v>13</v>
      </c>
      <c r="Z48" s="7">
        <f t="shared" si="3"/>
        <v>550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63</v>
      </c>
      <c r="AL48" s="12">
        <v>4815</v>
      </c>
      <c r="AM48" s="20">
        <f t="shared" si="4"/>
        <v>1494</v>
      </c>
      <c r="AN48" s="20">
        <f t="shared" si="5"/>
        <v>160009</v>
      </c>
      <c r="AO48" s="12">
        <v>585</v>
      </c>
      <c r="AP48" s="12">
        <v>42646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7">
        <f t="shared" si="6"/>
        <v>0</v>
      </c>
      <c r="AZ48" s="7">
        <f t="shared" si="6"/>
        <v>0</v>
      </c>
      <c r="BA48" s="8">
        <v>0</v>
      </c>
      <c r="BB48" s="8">
        <v>0</v>
      </c>
      <c r="BC48" s="8">
        <v>0</v>
      </c>
      <c r="BD48" s="8">
        <v>0</v>
      </c>
      <c r="BE48" s="8">
        <v>0</v>
      </c>
      <c r="BF48" s="8">
        <v>0</v>
      </c>
      <c r="BG48" s="8">
        <v>5</v>
      </c>
      <c r="BH48" s="8">
        <v>714</v>
      </c>
      <c r="BI48" s="7">
        <f t="shared" si="7"/>
        <v>5</v>
      </c>
      <c r="BJ48" s="7">
        <f t="shared" si="7"/>
        <v>714</v>
      </c>
      <c r="BK48" s="7">
        <f t="shared" si="8"/>
        <v>1499</v>
      </c>
      <c r="BL48" s="7">
        <f t="shared" si="8"/>
        <v>160723</v>
      </c>
    </row>
    <row r="49" spans="1:64" ht="20.25">
      <c r="A49" s="14">
        <v>43</v>
      </c>
      <c r="B49" s="15" t="s">
        <v>85</v>
      </c>
      <c r="C49" s="8">
        <v>83150</v>
      </c>
      <c r="D49" s="8">
        <v>4745995</v>
      </c>
      <c r="E49" s="8">
        <v>451</v>
      </c>
      <c r="F49" s="8">
        <v>137485</v>
      </c>
      <c r="G49" s="19">
        <f t="shared" si="0"/>
        <v>83601</v>
      </c>
      <c r="H49" s="19">
        <f t="shared" si="0"/>
        <v>4883480</v>
      </c>
      <c r="I49" s="8">
        <v>0</v>
      </c>
      <c r="J49" s="8">
        <v>0</v>
      </c>
      <c r="K49" s="8">
        <v>1102</v>
      </c>
      <c r="L49" s="8">
        <v>71226</v>
      </c>
      <c r="M49" s="7">
        <f t="shared" si="1"/>
        <v>84703</v>
      </c>
      <c r="N49" s="7">
        <f t="shared" si="1"/>
        <v>4954706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7">
        <f t="shared" si="2"/>
        <v>0</v>
      </c>
      <c r="Z49" s="7">
        <f t="shared" si="3"/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0</v>
      </c>
      <c r="AL49" s="12">
        <v>0</v>
      </c>
      <c r="AM49" s="20">
        <f t="shared" si="4"/>
        <v>84703</v>
      </c>
      <c r="AN49" s="20">
        <f t="shared" si="5"/>
        <v>4954706</v>
      </c>
      <c r="AO49" s="12">
        <v>264</v>
      </c>
      <c r="AP49" s="12">
        <v>79200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AY49" s="7">
        <f t="shared" si="6"/>
        <v>0</v>
      </c>
      <c r="AZ49" s="7">
        <f t="shared" si="6"/>
        <v>0</v>
      </c>
      <c r="BA49" s="8">
        <v>0</v>
      </c>
      <c r="BB49" s="8">
        <v>0</v>
      </c>
      <c r="BC49" s="8">
        <v>110</v>
      </c>
      <c r="BD49" s="8">
        <v>9758</v>
      </c>
      <c r="BE49" s="8">
        <v>1260</v>
      </c>
      <c r="BF49" s="8">
        <v>1281752</v>
      </c>
      <c r="BG49" s="8">
        <v>0</v>
      </c>
      <c r="BH49" s="8">
        <v>0</v>
      </c>
      <c r="BI49" s="7">
        <f t="shared" si="7"/>
        <v>1370</v>
      </c>
      <c r="BJ49" s="7">
        <f t="shared" si="7"/>
        <v>1291510</v>
      </c>
      <c r="BK49" s="7">
        <f t="shared" si="8"/>
        <v>86073</v>
      </c>
      <c r="BL49" s="7">
        <f t="shared" si="8"/>
        <v>6246216</v>
      </c>
    </row>
    <row r="50" spans="1:64" s="3" customFormat="1" ht="20.25">
      <c r="A50" s="14">
        <v>44</v>
      </c>
      <c r="B50" s="15" t="s">
        <v>86</v>
      </c>
      <c r="C50" s="8">
        <v>0</v>
      </c>
      <c r="D50" s="8">
        <v>0</v>
      </c>
      <c r="E50" s="8">
        <v>0</v>
      </c>
      <c r="F50" s="8">
        <v>0</v>
      </c>
      <c r="G50" s="19">
        <f>SUM(C50,E50)</f>
        <v>0</v>
      </c>
      <c r="H50" s="19">
        <f>SUM(D50,F50)</f>
        <v>0</v>
      </c>
      <c r="I50" s="8">
        <v>0</v>
      </c>
      <c r="J50" s="8">
        <v>0</v>
      </c>
      <c r="K50" s="8">
        <v>0</v>
      </c>
      <c r="L50" s="8">
        <v>0</v>
      </c>
      <c r="M50" s="7">
        <f>SUM(G50,I50,K50)</f>
        <v>0</v>
      </c>
      <c r="N50" s="7">
        <f>SUM(H50,J50,L50)</f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7">
        <f>SUM(O50+Q50+S50+U50+W50)</f>
        <v>0</v>
      </c>
      <c r="Z50" s="7">
        <f>SUM(P50+R50+T50+V50+X50)</f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20">
        <f>SUM(M50,Y50,AA50,AC50,AE50,AG50,AI50,AK50)</f>
        <v>0</v>
      </c>
      <c r="AN50" s="20">
        <f>SUM(N50+Z50+AB50+AD50+AF50+AH50+AJ50+AL50)</f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7">
        <f>SUM(AS50+AU50+AW50)</f>
        <v>0</v>
      </c>
      <c r="AZ50" s="7">
        <f>SUM(AT50+AV50+AX50)</f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7">
        <f>SUM(AQ50,AY50,BA50,BC50,BE50,BG50)</f>
        <v>0</v>
      </c>
      <c r="BJ50" s="7">
        <f>SUM(AR50,AZ50,BB50,BD50,BF50,BH50)</f>
        <v>0</v>
      </c>
      <c r="BK50" s="7">
        <f>SUM(AM50,BI50)</f>
        <v>0</v>
      </c>
      <c r="BL50" s="7">
        <f>SUM(AN50,BJ50)</f>
        <v>0</v>
      </c>
    </row>
    <row r="51" spans="1:64" ht="20.25">
      <c r="A51" s="14">
        <v>45</v>
      </c>
      <c r="B51" s="15" t="s">
        <v>87</v>
      </c>
      <c r="C51" s="8">
        <v>0</v>
      </c>
      <c r="D51" s="8">
        <v>0</v>
      </c>
      <c r="E51" s="8">
        <v>0</v>
      </c>
      <c r="F51" s="8">
        <v>0</v>
      </c>
      <c r="G51" s="19">
        <f t="shared" si="0"/>
        <v>0</v>
      </c>
      <c r="H51" s="19">
        <f t="shared" si="0"/>
        <v>0</v>
      </c>
      <c r="I51" s="8">
        <v>0</v>
      </c>
      <c r="J51" s="8">
        <v>0</v>
      </c>
      <c r="K51" s="8">
        <v>0</v>
      </c>
      <c r="L51" s="8">
        <v>0</v>
      </c>
      <c r="M51" s="7">
        <f t="shared" si="1"/>
        <v>0</v>
      </c>
      <c r="N51" s="7">
        <f t="shared" si="1"/>
        <v>0</v>
      </c>
      <c r="O51" s="8">
        <v>117</v>
      </c>
      <c r="P51" s="8">
        <v>226032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7">
        <f t="shared" si="2"/>
        <v>117</v>
      </c>
      <c r="Z51" s="7">
        <f t="shared" si="3"/>
        <v>226032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20">
        <f t="shared" si="4"/>
        <v>117</v>
      </c>
      <c r="AN51" s="20">
        <f t="shared" si="5"/>
        <v>226032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7">
        <f t="shared" si="6"/>
        <v>0</v>
      </c>
      <c r="AZ51" s="7">
        <f t="shared" si="6"/>
        <v>0</v>
      </c>
      <c r="BA51" s="8">
        <v>0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  <c r="BI51" s="7">
        <f t="shared" si="7"/>
        <v>0</v>
      </c>
      <c r="BJ51" s="7">
        <f t="shared" si="7"/>
        <v>0</v>
      </c>
      <c r="BK51" s="7">
        <f t="shared" si="8"/>
        <v>117</v>
      </c>
      <c r="BL51" s="7">
        <f t="shared" si="8"/>
        <v>226032</v>
      </c>
    </row>
    <row r="52" spans="1:64" ht="20.25">
      <c r="A52" s="14">
        <v>46</v>
      </c>
      <c r="B52" s="15" t="s">
        <v>88</v>
      </c>
      <c r="C52" s="8">
        <v>0</v>
      </c>
      <c r="D52" s="8">
        <v>0</v>
      </c>
      <c r="E52" s="8">
        <v>0</v>
      </c>
      <c r="F52" s="8">
        <v>0</v>
      </c>
      <c r="G52" s="19">
        <f t="shared" si="0"/>
        <v>0</v>
      </c>
      <c r="H52" s="19">
        <f t="shared" si="0"/>
        <v>0</v>
      </c>
      <c r="I52" s="8">
        <v>0</v>
      </c>
      <c r="J52" s="8">
        <v>0</v>
      </c>
      <c r="K52" s="8">
        <v>0</v>
      </c>
      <c r="L52" s="8">
        <v>0</v>
      </c>
      <c r="M52" s="7">
        <f t="shared" si="1"/>
        <v>0</v>
      </c>
      <c r="N52" s="7">
        <f t="shared" si="1"/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7">
        <f t="shared" si="2"/>
        <v>0</v>
      </c>
      <c r="Z52" s="7">
        <f t="shared" si="3"/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20">
        <f t="shared" si="4"/>
        <v>0</v>
      </c>
      <c r="AN52" s="20">
        <f t="shared" si="5"/>
        <v>0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2">
        <v>0</v>
      </c>
      <c r="AU52" s="12">
        <v>0</v>
      </c>
      <c r="AV52" s="12">
        <v>0</v>
      </c>
      <c r="AW52" s="12">
        <v>0</v>
      </c>
      <c r="AX52" s="12">
        <v>0</v>
      </c>
      <c r="AY52" s="7">
        <f t="shared" si="6"/>
        <v>0</v>
      </c>
      <c r="AZ52" s="7">
        <f t="shared" si="6"/>
        <v>0</v>
      </c>
      <c r="BA52" s="8">
        <v>0</v>
      </c>
      <c r="BB52" s="8">
        <v>0</v>
      </c>
      <c r="BC52" s="8">
        <v>0</v>
      </c>
      <c r="BD52" s="8">
        <v>0</v>
      </c>
      <c r="BE52" s="8">
        <v>0</v>
      </c>
      <c r="BF52" s="8">
        <v>0</v>
      </c>
      <c r="BG52" s="8">
        <v>0</v>
      </c>
      <c r="BH52" s="8">
        <v>0</v>
      </c>
      <c r="BI52" s="7">
        <f t="shared" si="7"/>
        <v>0</v>
      </c>
      <c r="BJ52" s="7">
        <f t="shared" si="7"/>
        <v>0</v>
      </c>
      <c r="BK52" s="7">
        <f t="shared" si="8"/>
        <v>0</v>
      </c>
      <c r="BL52" s="7">
        <f t="shared" si="8"/>
        <v>0</v>
      </c>
    </row>
    <row r="53" spans="1:64" ht="22.5">
      <c r="A53" s="13"/>
      <c r="B53" s="30" t="s">
        <v>89</v>
      </c>
      <c r="C53" s="13">
        <f>SUM(C7:C52)</f>
        <v>221124</v>
      </c>
      <c r="D53" s="13">
        <f t="shared" ref="D53:BH53" si="9">SUM(D7:D52)</f>
        <v>15672826</v>
      </c>
      <c r="E53" s="13">
        <f t="shared" si="9"/>
        <v>37911</v>
      </c>
      <c r="F53" s="13">
        <f t="shared" si="9"/>
        <v>2620671</v>
      </c>
      <c r="G53" s="19">
        <f t="shared" si="0"/>
        <v>259035</v>
      </c>
      <c r="H53" s="19">
        <f t="shared" si="0"/>
        <v>18293497</v>
      </c>
      <c r="I53" s="13">
        <f t="shared" si="9"/>
        <v>0</v>
      </c>
      <c r="J53" s="13">
        <f t="shared" si="9"/>
        <v>0</v>
      </c>
      <c r="K53" s="13">
        <f t="shared" si="9"/>
        <v>25626</v>
      </c>
      <c r="L53" s="13">
        <f t="shared" si="9"/>
        <v>1609072</v>
      </c>
      <c r="M53" s="7">
        <f t="shared" si="1"/>
        <v>284661</v>
      </c>
      <c r="N53" s="7">
        <f t="shared" si="1"/>
        <v>19902569</v>
      </c>
      <c r="O53" s="13">
        <f t="shared" si="9"/>
        <v>14314</v>
      </c>
      <c r="P53" s="13">
        <f t="shared" si="9"/>
        <v>1856445</v>
      </c>
      <c r="Q53" s="13">
        <f t="shared" si="9"/>
        <v>0</v>
      </c>
      <c r="R53" s="13">
        <f t="shared" si="9"/>
        <v>0</v>
      </c>
      <c r="S53" s="13">
        <f t="shared" si="9"/>
        <v>0</v>
      </c>
      <c r="T53" s="13">
        <f t="shared" si="9"/>
        <v>0</v>
      </c>
      <c r="U53" s="13">
        <f t="shared" si="9"/>
        <v>0</v>
      </c>
      <c r="V53" s="13">
        <f t="shared" si="9"/>
        <v>0</v>
      </c>
      <c r="W53" s="13">
        <f t="shared" si="9"/>
        <v>0</v>
      </c>
      <c r="X53" s="13">
        <f t="shared" si="9"/>
        <v>0</v>
      </c>
      <c r="Y53" s="7">
        <f t="shared" si="2"/>
        <v>14314</v>
      </c>
      <c r="Z53" s="7">
        <f t="shared" si="3"/>
        <v>1856445</v>
      </c>
      <c r="AA53" s="13">
        <f t="shared" si="9"/>
        <v>0</v>
      </c>
      <c r="AB53" s="13">
        <f t="shared" si="9"/>
        <v>0</v>
      </c>
      <c r="AC53" s="13">
        <f t="shared" si="9"/>
        <v>3033</v>
      </c>
      <c r="AD53" s="13">
        <f t="shared" si="9"/>
        <v>517985</v>
      </c>
      <c r="AE53" s="13">
        <f t="shared" si="9"/>
        <v>4002</v>
      </c>
      <c r="AF53" s="13">
        <f t="shared" si="9"/>
        <v>1254369</v>
      </c>
      <c r="AG53" s="13">
        <f t="shared" si="9"/>
        <v>7</v>
      </c>
      <c r="AH53" s="13">
        <f t="shared" si="9"/>
        <v>6530</v>
      </c>
      <c r="AI53" s="13">
        <f t="shared" si="9"/>
        <v>1061</v>
      </c>
      <c r="AJ53" s="13">
        <f t="shared" si="9"/>
        <v>55828</v>
      </c>
      <c r="AK53" s="13">
        <f t="shared" si="9"/>
        <v>1922</v>
      </c>
      <c r="AL53" s="13">
        <f t="shared" si="9"/>
        <v>373676</v>
      </c>
      <c r="AM53" s="20">
        <f t="shared" si="4"/>
        <v>309000</v>
      </c>
      <c r="AN53" s="20">
        <f t="shared" si="4"/>
        <v>23967402</v>
      </c>
      <c r="AO53" s="13">
        <f t="shared" si="9"/>
        <v>29879</v>
      </c>
      <c r="AP53" s="13">
        <f t="shared" si="9"/>
        <v>2841842.6</v>
      </c>
      <c r="AQ53" s="13">
        <f t="shared" si="9"/>
        <v>0</v>
      </c>
      <c r="AR53" s="13">
        <f t="shared" si="9"/>
        <v>0</v>
      </c>
      <c r="AS53" s="13">
        <f t="shared" si="9"/>
        <v>0</v>
      </c>
      <c r="AT53" s="13">
        <f t="shared" si="9"/>
        <v>0</v>
      </c>
      <c r="AU53" s="13">
        <f t="shared" si="9"/>
        <v>0</v>
      </c>
      <c r="AV53" s="13">
        <f t="shared" si="9"/>
        <v>0</v>
      </c>
      <c r="AW53" s="13">
        <f t="shared" si="9"/>
        <v>0</v>
      </c>
      <c r="AX53" s="13">
        <f t="shared" si="9"/>
        <v>0</v>
      </c>
      <c r="AY53" s="7">
        <f t="shared" si="6"/>
        <v>0</v>
      </c>
      <c r="AZ53" s="7">
        <f t="shared" si="6"/>
        <v>0</v>
      </c>
      <c r="BA53" s="13">
        <f t="shared" si="9"/>
        <v>9</v>
      </c>
      <c r="BB53" s="13">
        <f t="shared" si="9"/>
        <v>2425</v>
      </c>
      <c r="BC53" s="13">
        <f t="shared" si="9"/>
        <v>3394</v>
      </c>
      <c r="BD53" s="13">
        <f t="shared" si="9"/>
        <v>771556</v>
      </c>
      <c r="BE53" s="13">
        <f t="shared" si="9"/>
        <v>10182</v>
      </c>
      <c r="BF53" s="13">
        <f t="shared" si="9"/>
        <v>2077077</v>
      </c>
      <c r="BG53" s="13">
        <f t="shared" si="9"/>
        <v>5</v>
      </c>
      <c r="BH53" s="13">
        <f t="shared" si="9"/>
        <v>714</v>
      </c>
      <c r="BI53" s="7">
        <f t="shared" si="7"/>
        <v>13590</v>
      </c>
      <c r="BJ53" s="7">
        <f t="shared" si="7"/>
        <v>2851772</v>
      </c>
      <c r="BK53" s="7">
        <f t="shared" si="8"/>
        <v>322590</v>
      </c>
      <c r="BL53" s="7">
        <f t="shared" si="8"/>
        <v>26819174</v>
      </c>
    </row>
  </sheetData>
  <mergeCells count="66">
    <mergeCell ref="AQ2:BL2"/>
    <mergeCell ref="C3:H3"/>
    <mergeCell ref="I3:J3"/>
    <mergeCell ref="K3:L3"/>
    <mergeCell ref="M3:N3"/>
    <mergeCell ref="O3:P3"/>
    <mergeCell ref="AA3:AB3"/>
    <mergeCell ref="BG3:BH3"/>
    <mergeCell ref="BI3:BJ3"/>
    <mergeCell ref="BK3:BL3"/>
    <mergeCell ref="AC3:AD3"/>
    <mergeCell ref="AE3:AF3"/>
    <mergeCell ref="AG3:AH3"/>
    <mergeCell ref="AI3:AJ3"/>
    <mergeCell ref="AK3:AL3"/>
    <mergeCell ref="AM3:AN3"/>
    <mergeCell ref="M1:Q1"/>
    <mergeCell ref="A2:A6"/>
    <mergeCell ref="B2:B6"/>
    <mergeCell ref="C2:AP2"/>
    <mergeCell ref="BE3:BF3"/>
    <mergeCell ref="AO3:AP3"/>
    <mergeCell ref="AQ3:AR3"/>
    <mergeCell ref="AS3:AT3"/>
    <mergeCell ref="AU3:AV3"/>
    <mergeCell ref="AW3:AX3"/>
    <mergeCell ref="AY3:AZ3"/>
    <mergeCell ref="O4:P5"/>
    <mergeCell ref="C5:D5"/>
    <mergeCell ref="E5:F5"/>
    <mergeCell ref="BA3:BB3"/>
    <mergeCell ref="BC3:BD3"/>
    <mergeCell ref="Q3:R3"/>
    <mergeCell ref="S3:T3"/>
    <mergeCell ref="U3:V3"/>
    <mergeCell ref="W3:X3"/>
    <mergeCell ref="Y3:Z3"/>
    <mergeCell ref="C4:F4"/>
    <mergeCell ref="G4:H5"/>
    <mergeCell ref="I4:J5"/>
    <mergeCell ref="K4:L5"/>
    <mergeCell ref="M4:N5"/>
    <mergeCell ref="AM4:AN5"/>
    <mergeCell ref="Q4:R5"/>
    <mergeCell ref="S4:T5"/>
    <mergeCell ref="U4:V5"/>
    <mergeCell ref="W4:X5"/>
    <mergeCell ref="Y4:Z5"/>
    <mergeCell ref="AA4:AB5"/>
    <mergeCell ref="AC4:AD5"/>
    <mergeCell ref="AE4:AF5"/>
    <mergeCell ref="AG4:AH5"/>
    <mergeCell ref="AI4:AJ5"/>
    <mergeCell ref="AK4:AL5"/>
    <mergeCell ref="BK4:BL4"/>
    <mergeCell ref="AO4:AP5"/>
    <mergeCell ref="AQ4:AR5"/>
    <mergeCell ref="AS4:AT5"/>
    <mergeCell ref="AU4:AV5"/>
    <mergeCell ref="AW4:AX5"/>
    <mergeCell ref="AY4:AZ5"/>
    <mergeCell ref="BA4:BB5"/>
    <mergeCell ref="BC4:BD5"/>
    <mergeCell ref="BE4:BF5"/>
    <mergeCell ref="BG4:BH5"/>
    <mergeCell ref="BI4:BJ4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L53"/>
  <sheetViews>
    <sheetView topLeftCell="A40" workbookViewId="0">
      <selection activeCell="B53" sqref="B53:BL53"/>
    </sheetView>
  </sheetViews>
  <sheetFormatPr defaultRowHeight="15"/>
  <cols>
    <col min="1" max="1" width="7.140625" style="1" bestFit="1" customWidth="1"/>
    <col min="2" max="2" width="42" style="1" customWidth="1"/>
    <col min="3" max="3" width="10" style="1" customWidth="1"/>
    <col min="4" max="4" width="14.140625" style="1" customWidth="1"/>
    <col min="5" max="5" width="10.140625" style="1" customWidth="1"/>
    <col min="6" max="6" width="13.5703125" style="1" customWidth="1"/>
    <col min="7" max="8" width="10.140625" style="1" customWidth="1"/>
    <col min="9" max="9" width="9.42578125" style="1" customWidth="1"/>
    <col min="10" max="10" width="11.28515625" style="1" customWidth="1"/>
    <col min="11" max="11" width="10.28515625" style="1" customWidth="1"/>
    <col min="12" max="12" width="11.42578125" style="1" customWidth="1"/>
    <col min="13" max="13" width="10.28515625" style="1" customWidth="1"/>
    <col min="14" max="14" width="9.7109375" style="1" customWidth="1"/>
    <col min="15" max="15" width="11.5703125" style="1" customWidth="1"/>
    <col min="16" max="16" width="12" style="1" customWidth="1"/>
    <col min="17" max="17" width="11" style="1" customWidth="1"/>
    <col min="18" max="18" width="11.7109375" style="1" customWidth="1"/>
    <col min="19" max="25" width="9.140625" style="1" customWidth="1"/>
    <col min="26" max="26" width="12.140625" style="1" customWidth="1"/>
    <col min="27" max="27" width="11" style="1" customWidth="1"/>
    <col min="28" max="28" width="13.5703125" style="1" customWidth="1"/>
    <col min="29" max="29" width="9.42578125" style="1" customWidth="1"/>
    <col min="30" max="30" width="11.140625" style="1" customWidth="1"/>
    <col min="31" max="31" width="9.28515625" style="1" customWidth="1"/>
    <col min="32" max="32" width="11.5703125" style="1" customWidth="1"/>
    <col min="33" max="33" width="10" style="1" bestFit="1" customWidth="1"/>
    <col min="34" max="34" width="9.28515625" style="1" bestFit="1" customWidth="1"/>
    <col min="35" max="35" width="10" style="1" bestFit="1" customWidth="1"/>
    <col min="36" max="36" width="9.28515625" style="1" bestFit="1" customWidth="1"/>
    <col min="37" max="37" width="10" style="1" bestFit="1" customWidth="1"/>
    <col min="38" max="38" width="15.42578125" style="1" customWidth="1"/>
    <col min="39" max="39" width="10" style="1" bestFit="1" customWidth="1"/>
    <col min="40" max="40" width="13.140625" style="1" customWidth="1"/>
    <col min="41" max="41" width="10" style="1" bestFit="1" customWidth="1"/>
    <col min="42" max="42" width="9.28515625" style="1" bestFit="1" customWidth="1"/>
    <col min="43" max="52" width="9.28515625" style="1" customWidth="1"/>
    <col min="53" max="55" width="9.140625" style="1" customWidth="1"/>
    <col min="56" max="56" width="7.42578125" style="1" customWidth="1"/>
    <col min="57" max="57" width="8.42578125" style="1" customWidth="1"/>
    <col min="58" max="58" width="9.140625" style="1" customWidth="1"/>
    <col min="59" max="59" width="8.5703125" style="1" customWidth="1"/>
    <col min="60" max="60" width="15.85546875" style="1" customWidth="1"/>
    <col min="61" max="61" width="13.7109375" style="1" customWidth="1"/>
    <col min="62" max="62" width="13.140625" style="1" customWidth="1"/>
    <col min="63" max="64" width="9.140625" style="1" customWidth="1"/>
    <col min="65" max="16384" width="9.140625" style="1"/>
  </cols>
  <sheetData>
    <row r="1" spans="1:64" ht="18.75">
      <c r="B1" s="1" t="s">
        <v>0</v>
      </c>
      <c r="D1" s="4" t="s">
        <v>1</v>
      </c>
      <c r="E1" s="4"/>
      <c r="F1" s="4"/>
      <c r="G1" s="4" t="s">
        <v>112</v>
      </c>
      <c r="H1" s="4"/>
      <c r="M1" s="112" t="s">
        <v>3</v>
      </c>
      <c r="N1" s="113"/>
      <c r="O1" s="113"/>
      <c r="P1" s="113"/>
      <c r="Q1" s="113"/>
    </row>
    <row r="2" spans="1:64" ht="18.75" customHeight="1">
      <c r="A2" s="74" t="s">
        <v>4</v>
      </c>
      <c r="B2" s="77" t="s">
        <v>5</v>
      </c>
      <c r="C2" s="82" t="s">
        <v>6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73"/>
      <c r="AQ2" s="82" t="s">
        <v>7</v>
      </c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73"/>
    </row>
    <row r="3" spans="1:64" ht="18.75" customHeight="1">
      <c r="A3" s="75"/>
      <c r="B3" s="78"/>
      <c r="C3" s="68">
        <v>1</v>
      </c>
      <c r="D3" s="91"/>
      <c r="E3" s="91"/>
      <c r="F3" s="91"/>
      <c r="G3" s="91"/>
      <c r="H3" s="69"/>
      <c r="I3" s="80">
        <v>2</v>
      </c>
      <c r="J3" s="80"/>
      <c r="K3" s="82">
        <v>3</v>
      </c>
      <c r="L3" s="83"/>
      <c r="M3" s="70">
        <v>4</v>
      </c>
      <c r="N3" s="70"/>
      <c r="O3" s="80">
        <v>5</v>
      </c>
      <c r="P3" s="80"/>
      <c r="Q3" s="68">
        <v>6</v>
      </c>
      <c r="R3" s="69"/>
      <c r="S3" s="68">
        <v>7</v>
      </c>
      <c r="T3" s="69"/>
      <c r="U3" s="80">
        <v>8</v>
      </c>
      <c r="V3" s="80"/>
      <c r="W3" s="68">
        <v>9</v>
      </c>
      <c r="X3" s="69"/>
      <c r="Y3" s="86">
        <v>10</v>
      </c>
      <c r="Z3" s="87"/>
      <c r="AA3" s="71">
        <v>11</v>
      </c>
      <c r="AB3" s="81"/>
      <c r="AC3" s="71">
        <v>12</v>
      </c>
      <c r="AD3" s="72"/>
      <c r="AE3" s="72">
        <v>13</v>
      </c>
      <c r="AF3" s="72"/>
      <c r="AG3" s="72">
        <v>14</v>
      </c>
      <c r="AH3" s="81"/>
      <c r="AI3" s="71">
        <v>15</v>
      </c>
      <c r="AJ3" s="72"/>
      <c r="AK3" s="72">
        <v>16</v>
      </c>
      <c r="AL3" s="72"/>
      <c r="AM3" s="72">
        <v>17</v>
      </c>
      <c r="AN3" s="72"/>
      <c r="AO3" s="72">
        <v>18</v>
      </c>
      <c r="AP3" s="73"/>
      <c r="AQ3" s="118">
        <v>19</v>
      </c>
      <c r="AR3" s="119"/>
      <c r="AS3" s="119">
        <v>20</v>
      </c>
      <c r="AT3" s="119"/>
      <c r="AU3" s="119">
        <v>21</v>
      </c>
      <c r="AV3" s="119"/>
      <c r="AW3" s="119">
        <v>22</v>
      </c>
      <c r="AX3" s="119"/>
      <c r="AY3" s="119">
        <v>23</v>
      </c>
      <c r="AZ3" s="120"/>
      <c r="BA3" s="68">
        <v>24</v>
      </c>
      <c r="BB3" s="69"/>
      <c r="BC3" s="68">
        <v>20</v>
      </c>
      <c r="BD3" s="69"/>
      <c r="BE3" s="68">
        <v>21</v>
      </c>
      <c r="BF3" s="69"/>
      <c r="BG3" s="68">
        <v>22</v>
      </c>
      <c r="BH3" s="69"/>
      <c r="BI3" s="70">
        <v>23</v>
      </c>
      <c r="BJ3" s="70"/>
      <c r="BK3" s="70">
        <v>24</v>
      </c>
      <c r="BL3" s="70"/>
    </row>
    <row r="4" spans="1:64">
      <c r="A4" s="75" t="s">
        <v>8</v>
      </c>
      <c r="B4" s="78"/>
      <c r="C4" s="88" t="s">
        <v>9</v>
      </c>
      <c r="D4" s="89"/>
      <c r="E4" s="89"/>
      <c r="F4" s="90"/>
      <c r="G4" s="92" t="s">
        <v>10</v>
      </c>
      <c r="H4" s="93"/>
      <c r="I4" s="100" t="s">
        <v>11</v>
      </c>
      <c r="J4" s="101"/>
      <c r="K4" s="100" t="s">
        <v>12</v>
      </c>
      <c r="L4" s="101"/>
      <c r="M4" s="104" t="s">
        <v>13</v>
      </c>
      <c r="N4" s="105"/>
      <c r="O4" s="108" t="s">
        <v>14</v>
      </c>
      <c r="P4" s="109"/>
      <c r="Q4" s="108" t="s">
        <v>15</v>
      </c>
      <c r="R4" s="109"/>
      <c r="S4" s="108" t="s">
        <v>16</v>
      </c>
      <c r="T4" s="109"/>
      <c r="U4" s="108" t="s">
        <v>17</v>
      </c>
      <c r="V4" s="109"/>
      <c r="W4" s="108" t="s">
        <v>18</v>
      </c>
      <c r="X4" s="109"/>
      <c r="Y4" s="52" t="s">
        <v>19</v>
      </c>
      <c r="Z4" s="53"/>
      <c r="AA4" s="96" t="s">
        <v>20</v>
      </c>
      <c r="AB4" s="97"/>
      <c r="AC4" s="96" t="s">
        <v>21</v>
      </c>
      <c r="AD4" s="97"/>
      <c r="AE4" s="96" t="s">
        <v>22</v>
      </c>
      <c r="AF4" s="97"/>
      <c r="AG4" s="96" t="s">
        <v>23</v>
      </c>
      <c r="AH4" s="97"/>
      <c r="AI4" s="96" t="s">
        <v>24</v>
      </c>
      <c r="AJ4" s="97"/>
      <c r="AK4" s="96" t="s">
        <v>25</v>
      </c>
      <c r="AL4" s="97"/>
      <c r="AM4" s="52" t="s">
        <v>26</v>
      </c>
      <c r="AN4" s="53"/>
      <c r="AO4" s="56" t="s">
        <v>27</v>
      </c>
      <c r="AP4" s="57"/>
      <c r="AQ4" s="56" t="s">
        <v>28</v>
      </c>
      <c r="AR4" s="57"/>
      <c r="AS4" s="60" t="s">
        <v>29</v>
      </c>
      <c r="AT4" s="61"/>
      <c r="AU4" s="60" t="s">
        <v>30</v>
      </c>
      <c r="AV4" s="61"/>
      <c r="AW4" s="60" t="s">
        <v>31</v>
      </c>
      <c r="AX4" s="61"/>
      <c r="AY4" s="60" t="s">
        <v>32</v>
      </c>
      <c r="AZ4" s="61"/>
      <c r="BA4" s="114" t="s">
        <v>33</v>
      </c>
      <c r="BB4" s="115"/>
      <c r="BC4" s="114" t="s">
        <v>34</v>
      </c>
      <c r="BD4" s="115"/>
      <c r="BE4" s="114" t="s">
        <v>35</v>
      </c>
      <c r="BF4" s="115"/>
      <c r="BG4" s="64" t="s">
        <v>36</v>
      </c>
      <c r="BH4" s="65"/>
      <c r="BI4" s="50" t="s">
        <v>37</v>
      </c>
      <c r="BJ4" s="51"/>
      <c r="BK4" s="50" t="s">
        <v>38</v>
      </c>
      <c r="BL4" s="51"/>
    </row>
    <row r="5" spans="1:64">
      <c r="A5" s="75"/>
      <c r="B5" s="78"/>
      <c r="C5" s="88" t="s">
        <v>39</v>
      </c>
      <c r="D5" s="90"/>
      <c r="E5" s="88" t="s">
        <v>40</v>
      </c>
      <c r="F5" s="90"/>
      <c r="G5" s="94"/>
      <c r="H5" s="95"/>
      <c r="I5" s="102"/>
      <c r="J5" s="103"/>
      <c r="K5" s="102"/>
      <c r="L5" s="103"/>
      <c r="M5" s="106"/>
      <c r="N5" s="107"/>
      <c r="O5" s="110"/>
      <c r="P5" s="111"/>
      <c r="Q5" s="110"/>
      <c r="R5" s="111"/>
      <c r="S5" s="110"/>
      <c r="T5" s="111"/>
      <c r="U5" s="110"/>
      <c r="V5" s="111"/>
      <c r="W5" s="110"/>
      <c r="X5" s="111"/>
      <c r="Y5" s="54"/>
      <c r="Z5" s="55"/>
      <c r="AA5" s="98"/>
      <c r="AB5" s="99"/>
      <c r="AC5" s="98"/>
      <c r="AD5" s="99"/>
      <c r="AE5" s="98"/>
      <c r="AF5" s="99"/>
      <c r="AG5" s="98"/>
      <c r="AH5" s="99"/>
      <c r="AI5" s="98"/>
      <c r="AJ5" s="99"/>
      <c r="AK5" s="98"/>
      <c r="AL5" s="99"/>
      <c r="AM5" s="54"/>
      <c r="AN5" s="55"/>
      <c r="AO5" s="58"/>
      <c r="AP5" s="59"/>
      <c r="AQ5" s="58"/>
      <c r="AR5" s="59"/>
      <c r="AS5" s="62"/>
      <c r="AT5" s="63"/>
      <c r="AU5" s="62"/>
      <c r="AV5" s="63"/>
      <c r="AW5" s="62"/>
      <c r="AX5" s="63"/>
      <c r="AY5" s="62"/>
      <c r="AZ5" s="63"/>
      <c r="BA5" s="116"/>
      <c r="BB5" s="117"/>
      <c r="BC5" s="116"/>
      <c r="BD5" s="117"/>
      <c r="BE5" s="116"/>
      <c r="BF5" s="117"/>
      <c r="BG5" s="66"/>
      <c r="BH5" s="67"/>
      <c r="BI5" s="25"/>
      <c r="BJ5" s="26"/>
      <c r="BK5" s="25"/>
      <c r="BL5" s="26"/>
    </row>
    <row r="6" spans="1:64" ht="15.75">
      <c r="A6" s="76"/>
      <c r="B6" s="79"/>
      <c r="C6" s="5" t="s">
        <v>41</v>
      </c>
      <c r="D6" s="5" t="s">
        <v>42</v>
      </c>
      <c r="E6" s="5" t="s">
        <v>41</v>
      </c>
      <c r="F6" s="5" t="s">
        <v>42</v>
      </c>
      <c r="G6" s="18" t="s">
        <v>41</v>
      </c>
      <c r="H6" s="18" t="s">
        <v>42</v>
      </c>
      <c r="I6" s="5" t="s">
        <v>41</v>
      </c>
      <c r="J6" s="5" t="s">
        <v>42</v>
      </c>
      <c r="K6" s="5" t="s">
        <v>41</v>
      </c>
      <c r="L6" s="5" t="s">
        <v>42</v>
      </c>
      <c r="M6" s="6" t="s">
        <v>41</v>
      </c>
      <c r="N6" s="6" t="s">
        <v>42</v>
      </c>
      <c r="O6" s="5" t="s">
        <v>41</v>
      </c>
      <c r="P6" s="5" t="s">
        <v>42</v>
      </c>
      <c r="Q6" s="5" t="s">
        <v>41</v>
      </c>
      <c r="R6" s="5" t="s">
        <v>42</v>
      </c>
      <c r="S6" s="5" t="s">
        <v>41</v>
      </c>
      <c r="T6" s="5" t="s">
        <v>42</v>
      </c>
      <c r="U6" s="5" t="s">
        <v>41</v>
      </c>
      <c r="V6" s="5" t="s">
        <v>42</v>
      </c>
      <c r="W6" s="5" t="s">
        <v>41</v>
      </c>
      <c r="X6" s="5" t="s">
        <v>42</v>
      </c>
      <c r="Y6" s="6" t="s">
        <v>41</v>
      </c>
      <c r="Z6" s="6" t="s">
        <v>42</v>
      </c>
      <c r="AA6" s="5" t="s">
        <v>41</v>
      </c>
      <c r="AB6" s="5" t="s">
        <v>42</v>
      </c>
      <c r="AC6" s="5" t="s">
        <v>41</v>
      </c>
      <c r="AD6" s="5" t="s">
        <v>42</v>
      </c>
      <c r="AE6" s="5" t="s">
        <v>41</v>
      </c>
      <c r="AF6" s="5" t="s">
        <v>42</v>
      </c>
      <c r="AG6" s="5" t="s">
        <v>41</v>
      </c>
      <c r="AH6" s="5" t="s">
        <v>42</v>
      </c>
      <c r="AI6" s="5" t="s">
        <v>41</v>
      </c>
      <c r="AJ6" s="5" t="s">
        <v>42</v>
      </c>
      <c r="AK6" s="5" t="s">
        <v>41</v>
      </c>
      <c r="AL6" s="5" t="s">
        <v>42</v>
      </c>
      <c r="AM6" s="5" t="s">
        <v>41</v>
      </c>
      <c r="AN6" s="5" t="s">
        <v>42</v>
      </c>
      <c r="AO6" s="5" t="s">
        <v>41</v>
      </c>
      <c r="AP6" s="5" t="s">
        <v>42</v>
      </c>
      <c r="AQ6" s="5" t="s">
        <v>41</v>
      </c>
      <c r="AR6" s="5" t="s">
        <v>42</v>
      </c>
      <c r="AS6" s="5" t="s">
        <v>41</v>
      </c>
      <c r="AT6" s="5" t="s">
        <v>42</v>
      </c>
      <c r="AU6" s="5" t="s">
        <v>41</v>
      </c>
      <c r="AV6" s="5" t="s">
        <v>42</v>
      </c>
      <c r="AW6" s="5" t="s">
        <v>41</v>
      </c>
      <c r="AX6" s="5" t="s">
        <v>42</v>
      </c>
      <c r="AY6" s="5" t="s">
        <v>41</v>
      </c>
      <c r="AZ6" s="5" t="s">
        <v>42</v>
      </c>
      <c r="BA6" s="5" t="s">
        <v>41</v>
      </c>
      <c r="BB6" s="5" t="s">
        <v>42</v>
      </c>
      <c r="BC6" s="5" t="s">
        <v>41</v>
      </c>
      <c r="BD6" s="5" t="s">
        <v>42</v>
      </c>
      <c r="BE6" s="5" t="s">
        <v>41</v>
      </c>
      <c r="BF6" s="5" t="s">
        <v>42</v>
      </c>
      <c r="BG6" s="5" t="s">
        <v>41</v>
      </c>
      <c r="BH6" s="5" t="s">
        <v>42</v>
      </c>
      <c r="BI6" s="6" t="s">
        <v>41</v>
      </c>
      <c r="BJ6" s="6" t="s">
        <v>42</v>
      </c>
      <c r="BK6" s="6" t="s">
        <v>41</v>
      </c>
      <c r="BL6" s="6" t="s">
        <v>42</v>
      </c>
    </row>
    <row r="7" spans="1:64" ht="21" customHeight="1">
      <c r="A7" s="14">
        <v>1</v>
      </c>
      <c r="B7" s="15" t="s">
        <v>43</v>
      </c>
      <c r="C7" s="8">
        <v>7875</v>
      </c>
      <c r="D7" s="8">
        <v>1506764</v>
      </c>
      <c r="E7" s="8">
        <v>6510</v>
      </c>
      <c r="F7" s="8">
        <v>1349854</v>
      </c>
      <c r="G7" s="19">
        <f>SUM(C7,E7)</f>
        <v>14385</v>
      </c>
      <c r="H7" s="19">
        <f>SUM(D7,F7)</f>
        <v>2856618</v>
      </c>
      <c r="I7" s="8">
        <v>401</v>
      </c>
      <c r="J7" s="8">
        <v>117290</v>
      </c>
      <c r="K7" s="8">
        <v>239</v>
      </c>
      <c r="L7" s="8">
        <v>53964</v>
      </c>
      <c r="M7" s="7">
        <f>SUM(G7,I7,K7)</f>
        <v>15025</v>
      </c>
      <c r="N7" s="7">
        <f>SUM(H7,J7,L7)</f>
        <v>3027872</v>
      </c>
      <c r="O7" s="8">
        <v>550</v>
      </c>
      <c r="P7" s="8">
        <v>162475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7">
        <f>SUM(O7+Q7+S7+U7+W7)</f>
        <v>550</v>
      </c>
      <c r="Z7" s="7">
        <f>SUM(P7+R7+T7+V7+X7)</f>
        <v>162475</v>
      </c>
      <c r="AA7" s="12">
        <v>99</v>
      </c>
      <c r="AB7" s="12">
        <v>32562</v>
      </c>
      <c r="AC7" s="12">
        <v>132</v>
      </c>
      <c r="AD7" s="12">
        <v>31826</v>
      </c>
      <c r="AE7" s="12">
        <v>282</v>
      </c>
      <c r="AF7" s="12">
        <v>136955</v>
      </c>
      <c r="AG7" s="12">
        <v>32</v>
      </c>
      <c r="AH7" s="12">
        <v>6784</v>
      </c>
      <c r="AI7" s="12">
        <v>103</v>
      </c>
      <c r="AJ7" s="12">
        <v>7309</v>
      </c>
      <c r="AK7" s="12">
        <v>1589</v>
      </c>
      <c r="AL7" s="12">
        <v>108884</v>
      </c>
      <c r="AM7" s="20">
        <f>SUM(M7,Y7,AA7,AC7,AE7,AG7,AI7,AK7)</f>
        <v>17812</v>
      </c>
      <c r="AN7" s="20">
        <f>SUM(N7,Z7,AB7,AD7,AF7,AH7,AJ7,AL7)</f>
        <v>3514667</v>
      </c>
      <c r="AO7" s="12">
        <v>2853</v>
      </c>
      <c r="AP7" s="12">
        <v>562347</v>
      </c>
      <c r="AQ7" s="12">
        <v>0</v>
      </c>
      <c r="AR7" s="12">
        <v>0</v>
      </c>
      <c r="AS7" s="12">
        <v>0</v>
      </c>
      <c r="AT7" s="12">
        <v>0</v>
      </c>
      <c r="AU7" s="12">
        <v>0</v>
      </c>
      <c r="AV7" s="12">
        <v>0</v>
      </c>
      <c r="AW7" s="12">
        <v>0</v>
      </c>
      <c r="AX7" s="12">
        <v>0</v>
      </c>
      <c r="AY7" s="7">
        <f>SUM(AS7+AU7+AW7)</f>
        <v>0</v>
      </c>
      <c r="AZ7" s="7">
        <f>SUM(AT7+AV7+AX7)</f>
        <v>0</v>
      </c>
      <c r="BA7" s="8">
        <v>0</v>
      </c>
      <c r="BB7" s="8">
        <v>0</v>
      </c>
      <c r="BC7" s="8">
        <v>0</v>
      </c>
      <c r="BD7" s="8">
        <v>0</v>
      </c>
      <c r="BE7" s="8">
        <v>0</v>
      </c>
      <c r="BF7" s="8">
        <v>0</v>
      </c>
      <c r="BG7" s="8">
        <v>648</v>
      </c>
      <c r="BH7" s="8">
        <v>72866</v>
      </c>
      <c r="BI7" s="7">
        <f>SUM(AQ7,AY7,BA7,BC7,BE7,BG7)</f>
        <v>648</v>
      </c>
      <c r="BJ7" s="7">
        <f>SUM(AR7,AZ7,BB7,BD7,BF7,BH7)</f>
        <v>72866</v>
      </c>
      <c r="BK7" s="7">
        <f>SUM(AM7,BI7)</f>
        <v>18460</v>
      </c>
      <c r="BL7" s="7">
        <f>SUM(AN7,BJ7)</f>
        <v>3587533</v>
      </c>
    </row>
    <row r="8" spans="1:64" ht="20.25">
      <c r="A8" s="14">
        <v>2</v>
      </c>
      <c r="B8" s="15" t="s">
        <v>44</v>
      </c>
      <c r="C8" s="8">
        <v>1470</v>
      </c>
      <c r="D8" s="8">
        <v>173224</v>
      </c>
      <c r="E8" s="8">
        <v>498</v>
      </c>
      <c r="F8" s="8">
        <v>104054</v>
      </c>
      <c r="G8" s="19">
        <f t="shared" ref="G8:H53" si="0">SUM(C8,E8)</f>
        <v>1968</v>
      </c>
      <c r="H8" s="19">
        <f t="shared" si="0"/>
        <v>277278</v>
      </c>
      <c r="I8" s="8">
        <v>31</v>
      </c>
      <c r="J8" s="8">
        <v>9123</v>
      </c>
      <c r="K8" s="8">
        <v>18</v>
      </c>
      <c r="L8" s="8">
        <v>4132</v>
      </c>
      <c r="M8" s="7">
        <f t="shared" ref="M8:N53" si="1">SUM(G8,I8,K8)</f>
        <v>2017</v>
      </c>
      <c r="N8" s="7">
        <f t="shared" si="1"/>
        <v>290533</v>
      </c>
      <c r="O8" s="8">
        <v>290</v>
      </c>
      <c r="P8" s="8">
        <v>87062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7">
        <f t="shared" ref="Y8:Y53" si="2">SUM(O8+Q8+S8+U8+W8)</f>
        <v>290</v>
      </c>
      <c r="Z8" s="7">
        <f t="shared" ref="Z8:Z53" si="3">SUM(P8+R8+T8+V8+X8)</f>
        <v>87062</v>
      </c>
      <c r="AA8" s="12">
        <v>44</v>
      </c>
      <c r="AB8" s="12">
        <v>14580</v>
      </c>
      <c r="AC8" s="12">
        <v>52</v>
      </c>
      <c r="AD8" s="12">
        <v>12807</v>
      </c>
      <c r="AE8" s="12">
        <v>106</v>
      </c>
      <c r="AF8" s="12">
        <v>52798</v>
      </c>
      <c r="AG8" s="12">
        <v>12</v>
      </c>
      <c r="AH8" s="12">
        <v>2696</v>
      </c>
      <c r="AI8" s="12">
        <v>31</v>
      </c>
      <c r="AJ8" s="12">
        <v>2245</v>
      </c>
      <c r="AK8" s="12">
        <v>561</v>
      </c>
      <c r="AL8" s="12">
        <v>39749</v>
      </c>
      <c r="AM8" s="20">
        <f t="shared" ref="AM8:AN53" si="4">SUM(M8,Y8,AA8,AC8,AE8,AG8,AI8,AK8)</f>
        <v>3113</v>
      </c>
      <c r="AN8" s="20">
        <f t="shared" ref="AN8:AN52" si="5">SUM(N8+Z8+AB8+AD8+AF8+AH8+AJ8+AL8)</f>
        <v>502470</v>
      </c>
      <c r="AO8" s="12">
        <v>498</v>
      </c>
      <c r="AP8" s="12">
        <v>80395</v>
      </c>
      <c r="AQ8" s="12">
        <v>0</v>
      </c>
      <c r="AR8" s="12">
        <v>0</v>
      </c>
      <c r="AS8" s="12">
        <v>0</v>
      </c>
      <c r="AT8" s="12">
        <v>0</v>
      </c>
      <c r="AU8" s="12">
        <v>0</v>
      </c>
      <c r="AV8" s="12">
        <v>0</v>
      </c>
      <c r="AW8" s="12">
        <v>0</v>
      </c>
      <c r="AX8" s="12">
        <v>0</v>
      </c>
      <c r="AY8" s="7">
        <f t="shared" ref="AY8:AZ53" si="6">SUM(AS8+AU8+AW8)</f>
        <v>0</v>
      </c>
      <c r="AZ8" s="7">
        <f t="shared" si="6"/>
        <v>0</v>
      </c>
      <c r="BA8" s="8">
        <v>0</v>
      </c>
      <c r="BB8" s="8">
        <v>0</v>
      </c>
      <c r="BC8" s="8">
        <v>0</v>
      </c>
      <c r="BD8" s="8">
        <v>0</v>
      </c>
      <c r="BE8" s="8">
        <v>0</v>
      </c>
      <c r="BF8" s="8">
        <v>0</v>
      </c>
      <c r="BG8" s="8">
        <v>647</v>
      </c>
      <c r="BH8" s="8">
        <v>72786</v>
      </c>
      <c r="BI8" s="7">
        <f t="shared" ref="BI8:BJ53" si="7">SUM(AQ8,AY8,BA8,BC8,BE8,BG8)</f>
        <v>647</v>
      </c>
      <c r="BJ8" s="7">
        <f t="shared" si="7"/>
        <v>72786</v>
      </c>
      <c r="BK8" s="7">
        <f t="shared" ref="BK8:BL53" si="8">SUM(AM8,BI8)</f>
        <v>3760</v>
      </c>
      <c r="BL8" s="7">
        <f t="shared" si="8"/>
        <v>575256</v>
      </c>
    </row>
    <row r="9" spans="1:64" ht="20.25">
      <c r="A9" s="14">
        <v>3</v>
      </c>
      <c r="B9" s="15" t="s">
        <v>45</v>
      </c>
      <c r="C9" s="8">
        <v>31395</v>
      </c>
      <c r="D9" s="8">
        <v>3443684</v>
      </c>
      <c r="E9" s="8">
        <v>15913</v>
      </c>
      <c r="F9" s="8">
        <v>3509559</v>
      </c>
      <c r="G9" s="19">
        <f t="shared" si="0"/>
        <v>47308</v>
      </c>
      <c r="H9" s="19">
        <f t="shared" si="0"/>
        <v>6953243</v>
      </c>
      <c r="I9" s="8">
        <v>990</v>
      </c>
      <c r="J9" s="8">
        <v>310925</v>
      </c>
      <c r="K9" s="8">
        <v>589</v>
      </c>
      <c r="L9" s="8">
        <v>140716</v>
      </c>
      <c r="M9" s="7">
        <f t="shared" si="1"/>
        <v>48887</v>
      </c>
      <c r="N9" s="7">
        <f t="shared" si="1"/>
        <v>7404884</v>
      </c>
      <c r="O9" s="8">
        <v>3198</v>
      </c>
      <c r="P9" s="8">
        <v>974083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7">
        <f t="shared" si="2"/>
        <v>3198</v>
      </c>
      <c r="Z9" s="7">
        <f t="shared" si="3"/>
        <v>974083</v>
      </c>
      <c r="AA9" s="12">
        <v>47</v>
      </c>
      <c r="AB9" s="12">
        <v>16848</v>
      </c>
      <c r="AC9" s="12">
        <v>297</v>
      </c>
      <c r="AD9" s="12">
        <v>76153</v>
      </c>
      <c r="AE9" s="12">
        <v>710</v>
      </c>
      <c r="AF9" s="12">
        <v>362300</v>
      </c>
      <c r="AG9" s="12">
        <v>84</v>
      </c>
      <c r="AH9" s="12">
        <v>18811</v>
      </c>
      <c r="AI9" s="12">
        <v>256</v>
      </c>
      <c r="AJ9" s="12">
        <v>19198</v>
      </c>
      <c r="AK9" s="12">
        <v>3768</v>
      </c>
      <c r="AL9" s="12">
        <v>271349</v>
      </c>
      <c r="AM9" s="20">
        <f t="shared" si="4"/>
        <v>57247</v>
      </c>
      <c r="AN9" s="20">
        <f t="shared" si="5"/>
        <v>9143626</v>
      </c>
      <c r="AO9" s="12">
        <v>9160</v>
      </c>
      <c r="AP9" s="12">
        <v>1462980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AY9" s="7">
        <f t="shared" si="6"/>
        <v>0</v>
      </c>
      <c r="AZ9" s="7">
        <f t="shared" si="6"/>
        <v>0</v>
      </c>
      <c r="BA9" s="8">
        <v>0</v>
      </c>
      <c r="BB9" s="8">
        <v>0</v>
      </c>
      <c r="BC9" s="8">
        <v>0</v>
      </c>
      <c r="BD9" s="8">
        <v>0</v>
      </c>
      <c r="BE9" s="8">
        <v>0</v>
      </c>
      <c r="BF9" s="8">
        <v>0</v>
      </c>
      <c r="BG9" s="8">
        <v>5994</v>
      </c>
      <c r="BH9" s="8">
        <v>674547</v>
      </c>
      <c r="BI9" s="7">
        <f t="shared" si="7"/>
        <v>5994</v>
      </c>
      <c r="BJ9" s="7">
        <f t="shared" si="7"/>
        <v>674547</v>
      </c>
      <c r="BK9" s="7">
        <f t="shared" si="8"/>
        <v>63241</v>
      </c>
      <c r="BL9" s="7">
        <f t="shared" si="8"/>
        <v>9818173</v>
      </c>
    </row>
    <row r="10" spans="1:64" ht="20.25">
      <c r="A10" s="14">
        <v>4</v>
      </c>
      <c r="B10" s="15" t="s">
        <v>46</v>
      </c>
      <c r="C10" s="9">
        <v>27243</v>
      </c>
      <c r="D10" s="9">
        <v>3399373</v>
      </c>
      <c r="E10" s="9">
        <v>7260</v>
      </c>
      <c r="F10" s="9">
        <v>1831676</v>
      </c>
      <c r="G10" s="19">
        <f t="shared" si="0"/>
        <v>34503</v>
      </c>
      <c r="H10" s="19">
        <f t="shared" si="0"/>
        <v>5231049</v>
      </c>
      <c r="I10" s="9">
        <v>527</v>
      </c>
      <c r="J10" s="9">
        <v>160352</v>
      </c>
      <c r="K10" s="9">
        <v>315</v>
      </c>
      <c r="L10" s="9">
        <v>73747</v>
      </c>
      <c r="M10" s="7">
        <f t="shared" si="1"/>
        <v>35345</v>
      </c>
      <c r="N10" s="7">
        <f t="shared" si="1"/>
        <v>5465148</v>
      </c>
      <c r="O10" s="9">
        <v>2355</v>
      </c>
      <c r="P10" s="9">
        <v>711983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7">
        <f t="shared" si="2"/>
        <v>2355</v>
      </c>
      <c r="Z10" s="7">
        <f t="shared" si="3"/>
        <v>711983</v>
      </c>
      <c r="AA10" s="12">
        <v>222</v>
      </c>
      <c r="AB10" s="12">
        <v>71280</v>
      </c>
      <c r="AC10" s="12">
        <v>367</v>
      </c>
      <c r="AD10" s="12">
        <v>95188</v>
      </c>
      <c r="AE10" s="12">
        <v>883</v>
      </c>
      <c r="AF10" s="12">
        <v>450931</v>
      </c>
      <c r="AG10" s="12">
        <v>105</v>
      </c>
      <c r="AH10" s="12">
        <v>23431</v>
      </c>
      <c r="AI10" s="12">
        <v>291</v>
      </c>
      <c r="AJ10" s="12">
        <v>21742</v>
      </c>
      <c r="AK10" s="12">
        <v>4720</v>
      </c>
      <c r="AL10" s="12">
        <v>339226</v>
      </c>
      <c r="AM10" s="20">
        <f t="shared" si="4"/>
        <v>44288</v>
      </c>
      <c r="AN10" s="20">
        <f t="shared" si="5"/>
        <v>7178929</v>
      </c>
      <c r="AO10" s="12">
        <v>7080</v>
      </c>
      <c r="AP10" s="12">
        <v>1146289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7">
        <f t="shared" si="6"/>
        <v>0</v>
      </c>
      <c r="AZ10" s="7">
        <f t="shared" si="6"/>
        <v>0</v>
      </c>
      <c r="BA10" s="9">
        <v>0</v>
      </c>
      <c r="BB10" s="9">
        <v>0</v>
      </c>
      <c r="BC10" s="9">
        <v>0</v>
      </c>
      <c r="BD10" s="9">
        <v>0</v>
      </c>
      <c r="BE10" s="9">
        <v>0</v>
      </c>
      <c r="BF10" s="9">
        <v>0</v>
      </c>
      <c r="BG10" s="9">
        <v>6447</v>
      </c>
      <c r="BH10" s="9">
        <v>725491</v>
      </c>
      <c r="BI10" s="7">
        <f t="shared" si="7"/>
        <v>6447</v>
      </c>
      <c r="BJ10" s="7">
        <f t="shared" si="7"/>
        <v>725491</v>
      </c>
      <c r="BK10" s="7">
        <f t="shared" si="8"/>
        <v>50735</v>
      </c>
      <c r="BL10" s="7">
        <f t="shared" si="8"/>
        <v>7904420</v>
      </c>
    </row>
    <row r="11" spans="1:64" ht="20.25">
      <c r="A11" s="14">
        <v>5</v>
      </c>
      <c r="B11" s="15" t="s">
        <v>47</v>
      </c>
      <c r="C11" s="8">
        <v>4242</v>
      </c>
      <c r="D11" s="8">
        <v>596888</v>
      </c>
      <c r="E11" s="8">
        <v>1586</v>
      </c>
      <c r="F11" s="8">
        <v>359615</v>
      </c>
      <c r="G11" s="19">
        <f t="shared" si="0"/>
        <v>5828</v>
      </c>
      <c r="H11" s="19">
        <f t="shared" si="0"/>
        <v>956503</v>
      </c>
      <c r="I11" s="8">
        <v>98</v>
      </c>
      <c r="J11" s="8">
        <v>31872</v>
      </c>
      <c r="K11" s="8">
        <v>59</v>
      </c>
      <c r="L11" s="8">
        <v>14411</v>
      </c>
      <c r="M11" s="7">
        <f t="shared" si="1"/>
        <v>5985</v>
      </c>
      <c r="N11" s="7">
        <f t="shared" si="1"/>
        <v>1002786</v>
      </c>
      <c r="O11" s="8">
        <v>309</v>
      </c>
      <c r="P11" s="8">
        <v>96113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7">
        <f t="shared" si="2"/>
        <v>309</v>
      </c>
      <c r="Z11" s="7">
        <f t="shared" si="3"/>
        <v>96113</v>
      </c>
      <c r="AA11" s="12">
        <v>0</v>
      </c>
      <c r="AB11" s="12">
        <v>0</v>
      </c>
      <c r="AC11" s="12">
        <v>71</v>
      </c>
      <c r="AD11" s="12">
        <v>18821</v>
      </c>
      <c r="AE11" s="12">
        <v>148</v>
      </c>
      <c r="AF11" s="12">
        <v>77957</v>
      </c>
      <c r="AG11" s="12">
        <v>16</v>
      </c>
      <c r="AH11" s="12">
        <v>3717</v>
      </c>
      <c r="AI11" s="12">
        <v>52</v>
      </c>
      <c r="AJ11" s="12">
        <v>4030</v>
      </c>
      <c r="AK11" s="12">
        <v>755</v>
      </c>
      <c r="AL11" s="12">
        <v>56537</v>
      </c>
      <c r="AM11" s="20">
        <f t="shared" si="4"/>
        <v>7336</v>
      </c>
      <c r="AN11" s="20">
        <f t="shared" si="5"/>
        <v>1259961</v>
      </c>
      <c r="AO11" s="12">
        <v>1174</v>
      </c>
      <c r="AP11" s="12">
        <v>201594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7">
        <f t="shared" si="6"/>
        <v>0</v>
      </c>
      <c r="AZ11" s="7">
        <f t="shared" si="6"/>
        <v>0</v>
      </c>
      <c r="BA11" s="8">
        <v>0</v>
      </c>
      <c r="BB11" s="8">
        <v>0</v>
      </c>
      <c r="BC11" s="8">
        <v>0</v>
      </c>
      <c r="BD11" s="8">
        <v>0</v>
      </c>
      <c r="BE11" s="8">
        <v>0</v>
      </c>
      <c r="BF11" s="8">
        <v>0</v>
      </c>
      <c r="BG11" s="8">
        <v>467</v>
      </c>
      <c r="BH11" s="8">
        <v>52580</v>
      </c>
      <c r="BI11" s="7">
        <f t="shared" si="7"/>
        <v>467</v>
      </c>
      <c r="BJ11" s="7">
        <f t="shared" si="7"/>
        <v>52580</v>
      </c>
      <c r="BK11" s="7">
        <f t="shared" si="8"/>
        <v>7803</v>
      </c>
      <c r="BL11" s="7">
        <f t="shared" si="8"/>
        <v>1312541</v>
      </c>
    </row>
    <row r="12" spans="1:64" ht="20.25">
      <c r="A12" s="14">
        <v>6</v>
      </c>
      <c r="B12" s="15" t="s">
        <v>48</v>
      </c>
      <c r="C12" s="8">
        <v>158</v>
      </c>
      <c r="D12" s="8">
        <v>22563</v>
      </c>
      <c r="E12" s="8">
        <v>106</v>
      </c>
      <c r="F12" s="8">
        <v>23186</v>
      </c>
      <c r="G12" s="19">
        <f t="shared" si="0"/>
        <v>264</v>
      </c>
      <c r="H12" s="19">
        <f t="shared" si="0"/>
        <v>45749</v>
      </c>
      <c r="I12" s="8">
        <v>7</v>
      </c>
      <c r="J12" s="8">
        <v>2043</v>
      </c>
      <c r="K12" s="8">
        <v>4</v>
      </c>
      <c r="L12" s="8">
        <v>924</v>
      </c>
      <c r="M12" s="7">
        <f t="shared" si="1"/>
        <v>275</v>
      </c>
      <c r="N12" s="7">
        <f t="shared" si="1"/>
        <v>48716</v>
      </c>
      <c r="O12" s="8">
        <v>117</v>
      </c>
      <c r="P12" s="8">
        <v>11134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7">
        <f t="shared" si="2"/>
        <v>117</v>
      </c>
      <c r="Z12" s="7">
        <f t="shared" si="3"/>
        <v>11134</v>
      </c>
      <c r="AA12" s="12">
        <v>0</v>
      </c>
      <c r="AB12" s="12">
        <v>0</v>
      </c>
      <c r="AC12" s="12">
        <v>23</v>
      </c>
      <c r="AD12" s="12">
        <v>6050</v>
      </c>
      <c r="AE12" s="12">
        <v>46</v>
      </c>
      <c r="AF12" s="12">
        <v>23727</v>
      </c>
      <c r="AG12" s="12">
        <v>6</v>
      </c>
      <c r="AH12" s="12">
        <v>1316</v>
      </c>
      <c r="AI12" s="12">
        <v>11</v>
      </c>
      <c r="AJ12" s="12">
        <v>794</v>
      </c>
      <c r="AK12" s="12">
        <v>221</v>
      </c>
      <c r="AL12" s="12">
        <v>16017</v>
      </c>
      <c r="AM12" s="20">
        <f t="shared" si="4"/>
        <v>699</v>
      </c>
      <c r="AN12" s="20">
        <f t="shared" si="5"/>
        <v>107754</v>
      </c>
      <c r="AO12" s="12">
        <v>202</v>
      </c>
      <c r="AP12" s="12">
        <v>17241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7">
        <f t="shared" si="6"/>
        <v>0</v>
      </c>
      <c r="AZ12" s="7">
        <f t="shared" si="6"/>
        <v>0</v>
      </c>
      <c r="BA12" s="8">
        <v>0</v>
      </c>
      <c r="BB12" s="8">
        <v>0</v>
      </c>
      <c r="BC12" s="8">
        <v>0</v>
      </c>
      <c r="BD12" s="8">
        <v>0</v>
      </c>
      <c r="BE12" s="8">
        <v>0</v>
      </c>
      <c r="BF12" s="8">
        <v>0</v>
      </c>
      <c r="BG12" s="8">
        <v>90</v>
      </c>
      <c r="BH12" s="8">
        <v>10165</v>
      </c>
      <c r="BI12" s="7">
        <f t="shared" si="7"/>
        <v>90</v>
      </c>
      <c r="BJ12" s="7">
        <f t="shared" si="7"/>
        <v>10165</v>
      </c>
      <c r="BK12" s="7">
        <f t="shared" si="8"/>
        <v>789</v>
      </c>
      <c r="BL12" s="7">
        <f t="shared" si="8"/>
        <v>117919</v>
      </c>
    </row>
    <row r="13" spans="1:64" ht="20.25">
      <c r="A13" s="14">
        <v>7</v>
      </c>
      <c r="B13" s="15" t="s">
        <v>49</v>
      </c>
      <c r="C13" s="8">
        <v>268</v>
      </c>
      <c r="D13" s="8">
        <v>29102</v>
      </c>
      <c r="E13" s="8">
        <v>155</v>
      </c>
      <c r="F13" s="8">
        <v>33786</v>
      </c>
      <c r="G13" s="19">
        <f t="shared" si="0"/>
        <v>423</v>
      </c>
      <c r="H13" s="19">
        <f t="shared" si="0"/>
        <v>62888</v>
      </c>
      <c r="I13" s="8">
        <v>10</v>
      </c>
      <c r="J13" s="8">
        <v>2973</v>
      </c>
      <c r="K13" s="8">
        <v>6</v>
      </c>
      <c r="L13" s="8">
        <v>1342</v>
      </c>
      <c r="M13" s="7">
        <f t="shared" si="1"/>
        <v>439</v>
      </c>
      <c r="N13" s="7">
        <f t="shared" si="1"/>
        <v>67203</v>
      </c>
      <c r="O13" s="8">
        <v>129</v>
      </c>
      <c r="P13" s="8">
        <v>40235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7">
        <f t="shared" si="2"/>
        <v>129</v>
      </c>
      <c r="Z13" s="7">
        <f t="shared" si="3"/>
        <v>40235</v>
      </c>
      <c r="AA13" s="12">
        <v>0</v>
      </c>
      <c r="AB13" s="12">
        <v>0</v>
      </c>
      <c r="AC13" s="12">
        <v>23</v>
      </c>
      <c r="AD13" s="12">
        <v>6050</v>
      </c>
      <c r="AE13" s="12">
        <v>46</v>
      </c>
      <c r="AF13" s="12">
        <v>23727</v>
      </c>
      <c r="AG13" s="12">
        <v>6</v>
      </c>
      <c r="AH13" s="12">
        <v>1316</v>
      </c>
      <c r="AI13" s="12">
        <v>11</v>
      </c>
      <c r="AJ13" s="12">
        <v>794</v>
      </c>
      <c r="AK13" s="12">
        <v>221</v>
      </c>
      <c r="AL13" s="12">
        <v>16017</v>
      </c>
      <c r="AM13" s="20">
        <f t="shared" si="4"/>
        <v>875</v>
      </c>
      <c r="AN13" s="20">
        <f t="shared" si="5"/>
        <v>155342</v>
      </c>
      <c r="AO13" s="12">
        <v>659</v>
      </c>
      <c r="AP13" s="12">
        <v>24855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7">
        <f t="shared" si="6"/>
        <v>0</v>
      </c>
      <c r="AZ13" s="7">
        <f t="shared" si="6"/>
        <v>0</v>
      </c>
      <c r="BA13" s="8">
        <v>0</v>
      </c>
      <c r="BB13" s="8">
        <v>0</v>
      </c>
      <c r="BC13" s="8">
        <v>0</v>
      </c>
      <c r="BD13" s="8">
        <v>0</v>
      </c>
      <c r="BE13" s="8">
        <v>0</v>
      </c>
      <c r="BF13" s="8">
        <v>0</v>
      </c>
      <c r="BG13" s="8">
        <v>60</v>
      </c>
      <c r="BH13" s="8">
        <v>6776</v>
      </c>
      <c r="BI13" s="7">
        <f t="shared" si="7"/>
        <v>60</v>
      </c>
      <c r="BJ13" s="7">
        <f t="shared" si="7"/>
        <v>6776</v>
      </c>
      <c r="BK13" s="7">
        <f t="shared" si="8"/>
        <v>935</v>
      </c>
      <c r="BL13" s="7">
        <f t="shared" si="8"/>
        <v>162118</v>
      </c>
    </row>
    <row r="14" spans="1:64" ht="20.25">
      <c r="A14" s="14">
        <v>8</v>
      </c>
      <c r="B14" s="15" t="s">
        <v>50</v>
      </c>
      <c r="C14" s="8">
        <v>439</v>
      </c>
      <c r="D14" s="8">
        <v>113884</v>
      </c>
      <c r="E14" s="8">
        <v>403</v>
      </c>
      <c r="F14" s="8">
        <v>87767</v>
      </c>
      <c r="G14" s="19">
        <f t="shared" si="0"/>
        <v>842</v>
      </c>
      <c r="H14" s="19">
        <f t="shared" si="0"/>
        <v>201651</v>
      </c>
      <c r="I14" s="8">
        <v>25</v>
      </c>
      <c r="J14" s="8">
        <v>7729</v>
      </c>
      <c r="K14" s="8">
        <v>15</v>
      </c>
      <c r="L14" s="8">
        <v>3497</v>
      </c>
      <c r="M14" s="7">
        <f t="shared" si="1"/>
        <v>882</v>
      </c>
      <c r="N14" s="7">
        <f t="shared" si="1"/>
        <v>212877</v>
      </c>
      <c r="O14" s="8">
        <v>121</v>
      </c>
      <c r="P14" s="8">
        <v>37489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7">
        <f t="shared" si="2"/>
        <v>121</v>
      </c>
      <c r="Z14" s="7">
        <f t="shared" si="3"/>
        <v>37489</v>
      </c>
      <c r="AA14" s="12">
        <v>0</v>
      </c>
      <c r="AB14" s="12">
        <v>0</v>
      </c>
      <c r="AC14" s="12">
        <v>19</v>
      </c>
      <c r="AD14" s="12">
        <v>5198</v>
      </c>
      <c r="AE14" s="12">
        <v>39</v>
      </c>
      <c r="AF14" s="12">
        <v>20384</v>
      </c>
      <c r="AG14" s="12">
        <v>5</v>
      </c>
      <c r="AH14" s="12">
        <v>1132</v>
      </c>
      <c r="AI14" s="12">
        <v>9</v>
      </c>
      <c r="AJ14" s="12">
        <v>682</v>
      </c>
      <c r="AK14" s="12">
        <v>190</v>
      </c>
      <c r="AL14" s="12">
        <v>13759</v>
      </c>
      <c r="AM14" s="20">
        <f t="shared" si="4"/>
        <v>1265</v>
      </c>
      <c r="AN14" s="20">
        <f t="shared" si="5"/>
        <v>291521</v>
      </c>
      <c r="AO14" s="12">
        <v>735</v>
      </c>
      <c r="AP14" s="12">
        <v>46646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7">
        <f t="shared" si="6"/>
        <v>0</v>
      </c>
      <c r="AZ14" s="7">
        <f t="shared" si="6"/>
        <v>0</v>
      </c>
      <c r="BA14" s="8">
        <v>0</v>
      </c>
      <c r="BB14" s="8">
        <v>0</v>
      </c>
      <c r="BC14" s="8">
        <v>0</v>
      </c>
      <c r="BD14" s="8">
        <v>0</v>
      </c>
      <c r="BE14" s="8">
        <v>0</v>
      </c>
      <c r="BF14" s="8">
        <v>0</v>
      </c>
      <c r="BG14" s="8">
        <v>196</v>
      </c>
      <c r="BH14" s="8">
        <v>22007</v>
      </c>
      <c r="BI14" s="7">
        <f t="shared" si="7"/>
        <v>196</v>
      </c>
      <c r="BJ14" s="7">
        <f t="shared" si="7"/>
        <v>22007</v>
      </c>
      <c r="BK14" s="7">
        <f t="shared" si="8"/>
        <v>1461</v>
      </c>
      <c r="BL14" s="7">
        <f t="shared" si="8"/>
        <v>313528</v>
      </c>
    </row>
    <row r="15" spans="1:64" ht="20.25">
      <c r="A15" s="14">
        <v>9</v>
      </c>
      <c r="B15" s="15" t="s">
        <v>51</v>
      </c>
      <c r="C15" s="8">
        <v>387</v>
      </c>
      <c r="D15" s="8">
        <v>41838</v>
      </c>
      <c r="E15" s="8">
        <v>3116</v>
      </c>
      <c r="F15" s="8">
        <v>674188</v>
      </c>
      <c r="G15" s="19">
        <f t="shared" si="0"/>
        <v>3503</v>
      </c>
      <c r="H15" s="19">
        <f t="shared" si="0"/>
        <v>716026</v>
      </c>
      <c r="I15" s="8">
        <v>190</v>
      </c>
      <c r="J15" s="8">
        <v>58966</v>
      </c>
      <c r="K15" s="8">
        <v>113</v>
      </c>
      <c r="L15" s="8">
        <v>26666</v>
      </c>
      <c r="M15" s="7">
        <f t="shared" si="1"/>
        <v>3806</v>
      </c>
      <c r="N15" s="7">
        <f t="shared" si="1"/>
        <v>801658</v>
      </c>
      <c r="O15" s="8">
        <v>128</v>
      </c>
      <c r="P15" s="8">
        <v>39505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7">
        <f t="shared" si="2"/>
        <v>128</v>
      </c>
      <c r="Z15" s="7">
        <f t="shared" si="3"/>
        <v>39505</v>
      </c>
      <c r="AA15" s="12">
        <v>10</v>
      </c>
      <c r="AB15" s="12">
        <v>730</v>
      </c>
      <c r="AC15" s="12">
        <v>12</v>
      </c>
      <c r="AD15" s="12">
        <v>3206</v>
      </c>
      <c r="AE15" s="12">
        <v>27</v>
      </c>
      <c r="AF15" s="12">
        <v>14042</v>
      </c>
      <c r="AG15" s="12">
        <v>6</v>
      </c>
      <c r="AH15" s="12">
        <v>420</v>
      </c>
      <c r="AI15" s="12">
        <v>3</v>
      </c>
      <c r="AJ15" s="12">
        <v>698</v>
      </c>
      <c r="AK15" s="12">
        <v>128</v>
      </c>
      <c r="AL15" s="12">
        <v>9195</v>
      </c>
      <c r="AM15" s="20">
        <f t="shared" si="4"/>
        <v>4120</v>
      </c>
      <c r="AN15" s="20">
        <f t="shared" si="5"/>
        <v>869454</v>
      </c>
      <c r="AO15" s="12">
        <v>1058</v>
      </c>
      <c r="AP15" s="12">
        <v>139113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7">
        <f t="shared" si="6"/>
        <v>0</v>
      </c>
      <c r="AZ15" s="7">
        <f t="shared" si="6"/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1111</v>
      </c>
      <c r="BH15" s="8">
        <v>12536</v>
      </c>
      <c r="BI15" s="7">
        <f t="shared" si="7"/>
        <v>1111</v>
      </c>
      <c r="BJ15" s="7">
        <f t="shared" si="7"/>
        <v>12536</v>
      </c>
      <c r="BK15" s="7">
        <f t="shared" si="8"/>
        <v>5231</v>
      </c>
      <c r="BL15" s="7">
        <f t="shared" si="8"/>
        <v>881990</v>
      </c>
    </row>
    <row r="16" spans="1:64" ht="20.25">
      <c r="A16" s="14">
        <v>10</v>
      </c>
      <c r="B16" s="15" t="s">
        <v>52</v>
      </c>
      <c r="C16" s="8">
        <v>343</v>
      </c>
      <c r="D16" s="8">
        <v>131834</v>
      </c>
      <c r="E16" s="8">
        <v>261</v>
      </c>
      <c r="F16" s="8">
        <v>57749</v>
      </c>
      <c r="G16" s="19">
        <f t="shared" si="0"/>
        <v>604</v>
      </c>
      <c r="H16" s="19">
        <f t="shared" si="0"/>
        <v>189583</v>
      </c>
      <c r="I16" s="8">
        <v>16</v>
      </c>
      <c r="J16" s="8">
        <v>5139</v>
      </c>
      <c r="K16" s="8">
        <v>10</v>
      </c>
      <c r="L16" s="8">
        <v>2328</v>
      </c>
      <c r="M16" s="7">
        <f t="shared" si="1"/>
        <v>630</v>
      </c>
      <c r="N16" s="7">
        <f t="shared" si="1"/>
        <v>197050</v>
      </c>
      <c r="O16" s="8">
        <v>19</v>
      </c>
      <c r="P16" s="8">
        <v>5982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7">
        <f t="shared" si="2"/>
        <v>19</v>
      </c>
      <c r="Z16" s="7">
        <f t="shared" si="3"/>
        <v>5982</v>
      </c>
      <c r="AA16" s="12">
        <v>0</v>
      </c>
      <c r="AB16" s="12">
        <v>0</v>
      </c>
      <c r="AC16" s="12">
        <v>14</v>
      </c>
      <c r="AD16" s="12">
        <v>3667</v>
      </c>
      <c r="AE16" s="12">
        <v>28</v>
      </c>
      <c r="AF16" s="12">
        <v>14607</v>
      </c>
      <c r="AG16" s="12">
        <v>7</v>
      </c>
      <c r="AH16" s="12">
        <v>512</v>
      </c>
      <c r="AI16" s="12">
        <v>4</v>
      </c>
      <c r="AJ16" s="12">
        <v>794</v>
      </c>
      <c r="AK16" s="12">
        <v>139</v>
      </c>
      <c r="AL16" s="12">
        <v>10131</v>
      </c>
      <c r="AM16" s="20">
        <f t="shared" si="4"/>
        <v>841</v>
      </c>
      <c r="AN16" s="20">
        <f t="shared" si="5"/>
        <v>232743</v>
      </c>
      <c r="AO16" s="12">
        <v>336</v>
      </c>
      <c r="AP16" s="12">
        <v>32723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7">
        <f t="shared" si="6"/>
        <v>0</v>
      </c>
      <c r="AZ16" s="7">
        <f t="shared" si="6"/>
        <v>0</v>
      </c>
      <c r="BA16" s="8">
        <v>0</v>
      </c>
      <c r="BB16" s="8">
        <v>0</v>
      </c>
      <c r="BC16" s="8">
        <v>0</v>
      </c>
      <c r="BD16" s="8">
        <v>0</v>
      </c>
      <c r="BE16" s="8">
        <v>0</v>
      </c>
      <c r="BF16" s="8">
        <v>0</v>
      </c>
      <c r="BG16" s="8">
        <v>118</v>
      </c>
      <c r="BH16" s="8">
        <v>13270</v>
      </c>
      <c r="BI16" s="7">
        <f t="shared" si="7"/>
        <v>118</v>
      </c>
      <c r="BJ16" s="7">
        <f t="shared" si="7"/>
        <v>13270</v>
      </c>
      <c r="BK16" s="7">
        <f t="shared" si="8"/>
        <v>959</v>
      </c>
      <c r="BL16" s="7">
        <f t="shared" si="8"/>
        <v>246013</v>
      </c>
    </row>
    <row r="17" spans="1:64" ht="20.25">
      <c r="A17" s="14">
        <v>11</v>
      </c>
      <c r="B17" s="15" t="s">
        <v>53</v>
      </c>
      <c r="C17" s="8">
        <v>3481</v>
      </c>
      <c r="D17" s="8">
        <v>444788</v>
      </c>
      <c r="E17" s="8">
        <v>1793</v>
      </c>
      <c r="F17" s="8">
        <v>390197</v>
      </c>
      <c r="G17" s="19">
        <f t="shared" si="0"/>
        <v>5274</v>
      </c>
      <c r="H17" s="19">
        <f t="shared" si="0"/>
        <v>834985</v>
      </c>
      <c r="I17" s="8">
        <v>111</v>
      </c>
      <c r="J17" s="8">
        <v>34486</v>
      </c>
      <c r="K17" s="8">
        <v>66</v>
      </c>
      <c r="L17" s="8">
        <v>15590</v>
      </c>
      <c r="M17" s="7">
        <f t="shared" si="1"/>
        <v>5451</v>
      </c>
      <c r="N17" s="7">
        <f t="shared" si="1"/>
        <v>885061</v>
      </c>
      <c r="O17" s="8">
        <v>284</v>
      </c>
      <c r="P17" s="8">
        <v>84299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7">
        <f t="shared" si="2"/>
        <v>284</v>
      </c>
      <c r="Z17" s="7">
        <f t="shared" si="3"/>
        <v>84299</v>
      </c>
      <c r="AA17" s="12">
        <v>0</v>
      </c>
      <c r="AB17" s="12">
        <v>0</v>
      </c>
      <c r="AC17" s="12">
        <v>60</v>
      </c>
      <c r="AD17" s="12">
        <v>15769</v>
      </c>
      <c r="AE17" s="12">
        <v>129</v>
      </c>
      <c r="AF17" s="12">
        <v>66245</v>
      </c>
      <c r="AG17" s="12">
        <v>44</v>
      </c>
      <c r="AH17" s="12">
        <v>3299</v>
      </c>
      <c r="AI17" s="12">
        <v>14</v>
      </c>
      <c r="AJ17" s="12">
        <v>3225</v>
      </c>
      <c r="AK17" s="12">
        <v>631</v>
      </c>
      <c r="AL17" s="12">
        <v>45750</v>
      </c>
      <c r="AM17" s="20">
        <f t="shared" si="4"/>
        <v>6613</v>
      </c>
      <c r="AN17" s="20">
        <f t="shared" si="5"/>
        <v>1103648</v>
      </c>
      <c r="AO17" s="12">
        <v>495</v>
      </c>
      <c r="AP17" s="12">
        <v>176584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7">
        <f t="shared" si="6"/>
        <v>0</v>
      </c>
      <c r="AZ17" s="7">
        <f t="shared" si="6"/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118</v>
      </c>
      <c r="BH17" s="8">
        <v>12462</v>
      </c>
      <c r="BI17" s="7">
        <f t="shared" si="7"/>
        <v>118</v>
      </c>
      <c r="BJ17" s="7">
        <f t="shared" si="7"/>
        <v>12462</v>
      </c>
      <c r="BK17" s="7">
        <f t="shared" si="8"/>
        <v>6731</v>
      </c>
      <c r="BL17" s="7">
        <f t="shared" si="8"/>
        <v>1116110</v>
      </c>
    </row>
    <row r="18" spans="1:64" ht="20.25">
      <c r="A18" s="14">
        <v>12</v>
      </c>
      <c r="B18" s="15" t="s">
        <v>54</v>
      </c>
      <c r="C18" s="8">
        <v>1561</v>
      </c>
      <c r="D18" s="8">
        <v>759368</v>
      </c>
      <c r="E18" s="8">
        <v>188</v>
      </c>
      <c r="F18" s="8">
        <v>40975</v>
      </c>
      <c r="G18" s="19">
        <f t="shared" si="0"/>
        <v>1749</v>
      </c>
      <c r="H18" s="19">
        <f t="shared" si="0"/>
        <v>800343</v>
      </c>
      <c r="I18" s="8">
        <v>12</v>
      </c>
      <c r="J18" s="8">
        <v>3608</v>
      </c>
      <c r="K18" s="8">
        <v>7</v>
      </c>
      <c r="L18" s="8">
        <v>1635</v>
      </c>
      <c r="M18" s="7">
        <f t="shared" si="1"/>
        <v>1768</v>
      </c>
      <c r="N18" s="7">
        <f t="shared" si="1"/>
        <v>805586</v>
      </c>
      <c r="O18" s="8">
        <v>147</v>
      </c>
      <c r="P18" s="8">
        <v>43019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7">
        <f t="shared" si="2"/>
        <v>147</v>
      </c>
      <c r="Z18" s="7">
        <f t="shared" si="3"/>
        <v>43019</v>
      </c>
      <c r="AA18" s="12">
        <v>0</v>
      </c>
      <c r="AB18" s="12">
        <v>0</v>
      </c>
      <c r="AC18" s="12">
        <v>15</v>
      </c>
      <c r="AD18" s="12">
        <v>3974</v>
      </c>
      <c r="AE18" s="12">
        <v>29</v>
      </c>
      <c r="AF18" s="12">
        <v>15239</v>
      </c>
      <c r="AG18" s="12">
        <v>4</v>
      </c>
      <c r="AH18" s="12">
        <v>787</v>
      </c>
      <c r="AI18" s="12">
        <v>6</v>
      </c>
      <c r="AJ18" s="12">
        <v>431</v>
      </c>
      <c r="AK18" s="12">
        <v>132</v>
      </c>
      <c r="AL18" s="12">
        <v>9571</v>
      </c>
      <c r="AM18" s="20">
        <f t="shared" si="4"/>
        <v>2101</v>
      </c>
      <c r="AN18" s="20">
        <f t="shared" si="5"/>
        <v>878607</v>
      </c>
      <c r="AO18" s="12">
        <v>336</v>
      </c>
      <c r="AP18" s="12">
        <v>140577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7">
        <f t="shared" si="6"/>
        <v>0</v>
      </c>
      <c r="AZ18" s="7">
        <f t="shared" si="6"/>
        <v>0</v>
      </c>
      <c r="BA18" s="8">
        <v>0</v>
      </c>
      <c r="BB18" s="8">
        <v>0</v>
      </c>
      <c r="BC18" s="8">
        <v>0</v>
      </c>
      <c r="BD18" s="8">
        <v>0</v>
      </c>
      <c r="BE18" s="8">
        <v>0</v>
      </c>
      <c r="BF18" s="8">
        <v>0</v>
      </c>
      <c r="BG18" s="8">
        <v>75</v>
      </c>
      <c r="BH18" s="8">
        <v>8470</v>
      </c>
      <c r="BI18" s="7">
        <f t="shared" si="7"/>
        <v>75</v>
      </c>
      <c r="BJ18" s="7">
        <f t="shared" si="7"/>
        <v>8470</v>
      </c>
      <c r="BK18" s="7">
        <f t="shared" si="8"/>
        <v>2176</v>
      </c>
      <c r="BL18" s="7">
        <f t="shared" si="8"/>
        <v>887077</v>
      </c>
    </row>
    <row r="19" spans="1:64" ht="20.25">
      <c r="A19" s="14">
        <v>13</v>
      </c>
      <c r="B19" s="15" t="s">
        <v>55</v>
      </c>
      <c r="C19" s="8">
        <v>131</v>
      </c>
      <c r="D19" s="8">
        <v>30428</v>
      </c>
      <c r="E19" s="8">
        <v>160</v>
      </c>
      <c r="F19" s="8">
        <v>34953</v>
      </c>
      <c r="G19" s="19">
        <f t="shared" si="0"/>
        <v>291</v>
      </c>
      <c r="H19" s="19">
        <f t="shared" si="0"/>
        <v>65381</v>
      </c>
      <c r="I19" s="8">
        <v>10</v>
      </c>
      <c r="J19" s="8">
        <v>3078</v>
      </c>
      <c r="K19" s="8">
        <v>6</v>
      </c>
      <c r="L19" s="8">
        <v>1389</v>
      </c>
      <c r="M19" s="7">
        <f t="shared" si="1"/>
        <v>307</v>
      </c>
      <c r="N19" s="7">
        <f t="shared" si="1"/>
        <v>69848</v>
      </c>
      <c r="O19" s="8">
        <v>130</v>
      </c>
      <c r="P19" s="8">
        <v>38380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7">
        <f t="shared" si="2"/>
        <v>130</v>
      </c>
      <c r="Z19" s="7">
        <f t="shared" si="3"/>
        <v>38380</v>
      </c>
      <c r="AA19" s="12">
        <v>0</v>
      </c>
      <c r="AB19" s="12">
        <v>0</v>
      </c>
      <c r="AC19" s="12">
        <v>14</v>
      </c>
      <c r="AD19" s="12">
        <v>3127</v>
      </c>
      <c r="AE19" s="12">
        <v>25</v>
      </c>
      <c r="AF19" s="12">
        <v>12375</v>
      </c>
      <c r="AG19" s="12">
        <v>5</v>
      </c>
      <c r="AH19" s="12">
        <v>388</v>
      </c>
      <c r="AI19" s="12">
        <v>3</v>
      </c>
      <c r="AJ19" s="12">
        <v>644</v>
      </c>
      <c r="AK19" s="12">
        <v>108</v>
      </c>
      <c r="AL19" s="12">
        <v>7831</v>
      </c>
      <c r="AM19" s="20">
        <f t="shared" si="4"/>
        <v>592</v>
      </c>
      <c r="AN19" s="20">
        <f t="shared" si="5"/>
        <v>132593</v>
      </c>
      <c r="AO19" s="12">
        <v>95</v>
      </c>
      <c r="AP19" s="12">
        <v>21212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7">
        <f t="shared" si="6"/>
        <v>0</v>
      </c>
      <c r="AZ19" s="7">
        <f t="shared" si="6"/>
        <v>0</v>
      </c>
      <c r="BA19" s="8">
        <v>0</v>
      </c>
      <c r="BB19" s="8">
        <v>0</v>
      </c>
      <c r="BC19" s="8">
        <v>0</v>
      </c>
      <c r="BD19" s="8">
        <v>0</v>
      </c>
      <c r="BE19" s="8">
        <v>0</v>
      </c>
      <c r="BF19" s="8">
        <v>0</v>
      </c>
      <c r="BG19" s="8">
        <v>325</v>
      </c>
      <c r="BH19" s="8">
        <v>36592</v>
      </c>
      <c r="BI19" s="7">
        <f t="shared" si="7"/>
        <v>325</v>
      </c>
      <c r="BJ19" s="7">
        <f t="shared" si="7"/>
        <v>36592</v>
      </c>
      <c r="BK19" s="7">
        <f t="shared" si="8"/>
        <v>917</v>
      </c>
      <c r="BL19" s="7">
        <f t="shared" si="8"/>
        <v>169185</v>
      </c>
    </row>
    <row r="20" spans="1:64" ht="20.25">
      <c r="A20" s="14">
        <v>14</v>
      </c>
      <c r="B20" s="15" t="s">
        <v>56</v>
      </c>
      <c r="C20" s="8">
        <v>13</v>
      </c>
      <c r="D20" s="8">
        <v>125</v>
      </c>
      <c r="E20" s="8">
        <v>12</v>
      </c>
      <c r="F20" s="8">
        <v>1250</v>
      </c>
      <c r="G20" s="19">
        <f t="shared" si="0"/>
        <v>25</v>
      </c>
      <c r="H20" s="19">
        <f t="shared" si="0"/>
        <v>1375</v>
      </c>
      <c r="I20" s="8">
        <v>10</v>
      </c>
      <c r="J20" s="8">
        <v>1110</v>
      </c>
      <c r="K20" s="8">
        <v>1</v>
      </c>
      <c r="L20" s="8">
        <v>80</v>
      </c>
      <c r="M20" s="7">
        <f t="shared" si="1"/>
        <v>36</v>
      </c>
      <c r="N20" s="7">
        <f t="shared" si="1"/>
        <v>2565</v>
      </c>
      <c r="O20" s="8">
        <v>92</v>
      </c>
      <c r="P20" s="8">
        <v>28685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7">
        <f t="shared" si="2"/>
        <v>92</v>
      </c>
      <c r="Z20" s="7">
        <f t="shared" si="3"/>
        <v>28685</v>
      </c>
      <c r="AA20" s="12">
        <v>0</v>
      </c>
      <c r="AB20" s="12">
        <v>0</v>
      </c>
      <c r="AC20" s="12">
        <v>5</v>
      </c>
      <c r="AD20" s="12">
        <v>1352</v>
      </c>
      <c r="AE20" s="12">
        <v>7</v>
      </c>
      <c r="AF20" s="12">
        <v>3874</v>
      </c>
      <c r="AG20" s="12">
        <v>1</v>
      </c>
      <c r="AH20" s="12">
        <v>70</v>
      </c>
      <c r="AI20" s="12">
        <v>0</v>
      </c>
      <c r="AJ20" s="12">
        <v>0</v>
      </c>
      <c r="AK20" s="12">
        <v>12</v>
      </c>
      <c r="AL20" s="12">
        <v>869</v>
      </c>
      <c r="AM20" s="20">
        <f t="shared" si="4"/>
        <v>153</v>
      </c>
      <c r="AN20" s="20">
        <f t="shared" si="5"/>
        <v>37415</v>
      </c>
      <c r="AO20" s="12">
        <v>119</v>
      </c>
      <c r="AP20" s="12">
        <v>5986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7">
        <f t="shared" si="6"/>
        <v>0</v>
      </c>
      <c r="AZ20" s="7">
        <f t="shared" si="6"/>
        <v>0</v>
      </c>
      <c r="BA20" s="8">
        <v>0</v>
      </c>
      <c r="BB20" s="8">
        <v>0</v>
      </c>
      <c r="BC20" s="8">
        <v>0</v>
      </c>
      <c r="BD20" s="8">
        <v>0</v>
      </c>
      <c r="BE20" s="8">
        <v>0</v>
      </c>
      <c r="BF20" s="8">
        <v>0</v>
      </c>
      <c r="BG20" s="8">
        <v>10</v>
      </c>
      <c r="BH20" s="8">
        <v>1176</v>
      </c>
      <c r="BI20" s="7">
        <f t="shared" si="7"/>
        <v>10</v>
      </c>
      <c r="BJ20" s="7">
        <f t="shared" si="7"/>
        <v>1176</v>
      </c>
      <c r="BK20" s="7">
        <f t="shared" si="8"/>
        <v>163</v>
      </c>
      <c r="BL20" s="7">
        <f t="shared" si="8"/>
        <v>38591</v>
      </c>
    </row>
    <row r="21" spans="1:64" ht="20.25">
      <c r="A21" s="14">
        <v>15</v>
      </c>
      <c r="B21" s="15" t="s">
        <v>57</v>
      </c>
      <c r="C21" s="8">
        <v>1</v>
      </c>
      <c r="D21" s="8">
        <v>150</v>
      </c>
      <c r="E21" s="8">
        <v>1</v>
      </c>
      <c r="F21" s="8">
        <v>1250</v>
      </c>
      <c r="G21" s="19">
        <f t="shared" si="0"/>
        <v>2</v>
      </c>
      <c r="H21" s="19">
        <f t="shared" si="0"/>
        <v>1400</v>
      </c>
      <c r="I21" s="8">
        <v>10</v>
      </c>
      <c r="J21" s="8">
        <v>1110</v>
      </c>
      <c r="K21" s="8">
        <v>1</v>
      </c>
      <c r="L21" s="8">
        <v>80</v>
      </c>
      <c r="M21" s="7">
        <f t="shared" si="1"/>
        <v>13</v>
      </c>
      <c r="N21" s="7">
        <f t="shared" si="1"/>
        <v>2590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7">
        <f t="shared" si="2"/>
        <v>0</v>
      </c>
      <c r="Z21" s="7">
        <f t="shared" si="3"/>
        <v>0</v>
      </c>
      <c r="AA21" s="12">
        <v>0</v>
      </c>
      <c r="AB21" s="12">
        <v>0</v>
      </c>
      <c r="AC21" s="12">
        <v>1</v>
      </c>
      <c r="AD21" s="12">
        <v>16</v>
      </c>
      <c r="AE21" s="12">
        <v>5</v>
      </c>
      <c r="AF21" s="12">
        <v>2106</v>
      </c>
      <c r="AG21" s="12">
        <v>1</v>
      </c>
      <c r="AH21" s="12">
        <v>42</v>
      </c>
      <c r="AI21" s="12">
        <v>0</v>
      </c>
      <c r="AJ21" s="12">
        <v>0</v>
      </c>
      <c r="AK21" s="12">
        <v>0</v>
      </c>
      <c r="AL21" s="12">
        <v>0</v>
      </c>
      <c r="AM21" s="20">
        <f t="shared" si="4"/>
        <v>20</v>
      </c>
      <c r="AN21" s="20">
        <f t="shared" si="5"/>
        <v>4754</v>
      </c>
      <c r="AO21" s="12">
        <v>5</v>
      </c>
      <c r="AP21" s="12">
        <v>761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7">
        <f t="shared" si="6"/>
        <v>0</v>
      </c>
      <c r="AZ21" s="7">
        <f t="shared" si="6"/>
        <v>0</v>
      </c>
      <c r="BA21" s="8">
        <v>0</v>
      </c>
      <c r="BB21" s="8">
        <v>0</v>
      </c>
      <c r="BC21" s="8">
        <v>0</v>
      </c>
      <c r="BD21" s="8">
        <v>0</v>
      </c>
      <c r="BE21" s="8">
        <v>0</v>
      </c>
      <c r="BF21" s="8">
        <v>0</v>
      </c>
      <c r="BG21" s="8">
        <v>10</v>
      </c>
      <c r="BH21" s="8">
        <v>843</v>
      </c>
      <c r="BI21" s="7">
        <f t="shared" si="7"/>
        <v>10</v>
      </c>
      <c r="BJ21" s="7">
        <f t="shared" si="7"/>
        <v>843</v>
      </c>
      <c r="BK21" s="7">
        <f t="shared" si="8"/>
        <v>30</v>
      </c>
      <c r="BL21" s="7">
        <f t="shared" si="8"/>
        <v>5597</v>
      </c>
    </row>
    <row r="22" spans="1:64" ht="20.25">
      <c r="A22" s="14">
        <v>16</v>
      </c>
      <c r="B22" s="15" t="s">
        <v>58</v>
      </c>
      <c r="C22" s="8">
        <v>186</v>
      </c>
      <c r="D22" s="8">
        <v>21526</v>
      </c>
      <c r="E22" s="8">
        <v>197</v>
      </c>
      <c r="F22" s="8">
        <v>42926</v>
      </c>
      <c r="G22" s="19">
        <f t="shared" si="0"/>
        <v>383</v>
      </c>
      <c r="H22" s="19">
        <f t="shared" si="0"/>
        <v>64452</v>
      </c>
      <c r="I22" s="8">
        <v>12</v>
      </c>
      <c r="J22" s="8">
        <v>3778</v>
      </c>
      <c r="K22" s="8">
        <v>7</v>
      </c>
      <c r="L22" s="8">
        <v>1714</v>
      </c>
      <c r="M22" s="7">
        <f t="shared" si="1"/>
        <v>402</v>
      </c>
      <c r="N22" s="7">
        <f t="shared" si="1"/>
        <v>69944</v>
      </c>
      <c r="O22" s="8">
        <v>123</v>
      </c>
      <c r="P22" s="8">
        <v>38323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7">
        <f t="shared" si="2"/>
        <v>123</v>
      </c>
      <c r="Z22" s="7">
        <f t="shared" si="3"/>
        <v>38323</v>
      </c>
      <c r="AA22" s="12">
        <v>0</v>
      </c>
      <c r="AB22" s="12">
        <v>0</v>
      </c>
      <c r="AC22" s="12">
        <v>16</v>
      </c>
      <c r="AD22" s="12">
        <v>4309</v>
      </c>
      <c r="AE22" s="12">
        <v>33</v>
      </c>
      <c r="AF22" s="12">
        <v>16894</v>
      </c>
      <c r="AG22" s="12">
        <v>8</v>
      </c>
      <c r="AH22" s="12">
        <v>565</v>
      </c>
      <c r="AI22" s="12">
        <v>4</v>
      </c>
      <c r="AJ22" s="12">
        <v>938</v>
      </c>
      <c r="AK22" s="12">
        <v>157</v>
      </c>
      <c r="AL22" s="12">
        <v>11402</v>
      </c>
      <c r="AM22" s="20">
        <f t="shared" si="4"/>
        <v>743</v>
      </c>
      <c r="AN22" s="20">
        <f t="shared" si="5"/>
        <v>142375</v>
      </c>
      <c r="AO22" s="12">
        <v>119</v>
      </c>
      <c r="AP22" s="12">
        <v>22780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7">
        <f t="shared" si="6"/>
        <v>0</v>
      </c>
      <c r="AZ22" s="7">
        <f t="shared" si="6"/>
        <v>0</v>
      </c>
      <c r="BA22" s="8">
        <v>0</v>
      </c>
      <c r="BB22" s="8">
        <v>0</v>
      </c>
      <c r="BC22" s="8">
        <v>0</v>
      </c>
      <c r="BD22" s="8">
        <v>0</v>
      </c>
      <c r="BE22" s="8">
        <v>0</v>
      </c>
      <c r="BF22" s="8">
        <v>0</v>
      </c>
      <c r="BG22" s="8">
        <v>181</v>
      </c>
      <c r="BH22" s="8">
        <v>20329</v>
      </c>
      <c r="BI22" s="7">
        <f t="shared" si="7"/>
        <v>181</v>
      </c>
      <c r="BJ22" s="7">
        <f t="shared" si="7"/>
        <v>20329</v>
      </c>
      <c r="BK22" s="7">
        <f t="shared" si="8"/>
        <v>924</v>
      </c>
      <c r="BL22" s="7">
        <f t="shared" si="8"/>
        <v>162704</v>
      </c>
    </row>
    <row r="23" spans="1:64" ht="20.25">
      <c r="A23" s="14">
        <v>17</v>
      </c>
      <c r="B23" s="15" t="s">
        <v>59</v>
      </c>
      <c r="C23" s="8">
        <v>0</v>
      </c>
      <c r="D23" s="8">
        <v>0</v>
      </c>
      <c r="E23" s="8">
        <v>0</v>
      </c>
      <c r="F23" s="8">
        <v>0</v>
      </c>
      <c r="G23" s="19">
        <f t="shared" si="0"/>
        <v>0</v>
      </c>
      <c r="H23" s="19">
        <f t="shared" si="0"/>
        <v>0</v>
      </c>
      <c r="I23" s="8">
        <v>0</v>
      </c>
      <c r="J23" s="8">
        <v>0</v>
      </c>
      <c r="K23" s="8">
        <v>0</v>
      </c>
      <c r="L23" s="8">
        <v>0</v>
      </c>
      <c r="M23" s="7">
        <f t="shared" si="1"/>
        <v>0</v>
      </c>
      <c r="N23" s="7">
        <f t="shared" si="1"/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7">
        <f t="shared" si="2"/>
        <v>0</v>
      </c>
      <c r="Z23" s="7">
        <f t="shared" si="3"/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20">
        <f t="shared" si="4"/>
        <v>0</v>
      </c>
      <c r="AN23" s="20">
        <f t="shared" si="5"/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7">
        <f t="shared" si="6"/>
        <v>0</v>
      </c>
      <c r="AZ23" s="7">
        <f t="shared" si="6"/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I23" s="7">
        <f t="shared" si="7"/>
        <v>0</v>
      </c>
      <c r="BJ23" s="7">
        <f t="shared" si="7"/>
        <v>0</v>
      </c>
      <c r="BK23" s="7">
        <f t="shared" si="8"/>
        <v>0</v>
      </c>
      <c r="BL23" s="7">
        <f t="shared" si="8"/>
        <v>0</v>
      </c>
    </row>
    <row r="24" spans="1:64" ht="20.25">
      <c r="A24" s="14">
        <v>18</v>
      </c>
      <c r="B24" s="15" t="s">
        <v>60</v>
      </c>
      <c r="C24" s="8">
        <v>138</v>
      </c>
      <c r="D24" s="8">
        <v>17336</v>
      </c>
      <c r="E24" s="8">
        <v>62</v>
      </c>
      <c r="F24" s="8">
        <v>13582</v>
      </c>
      <c r="G24" s="19">
        <f t="shared" si="0"/>
        <v>200</v>
      </c>
      <c r="H24" s="19">
        <f t="shared" si="0"/>
        <v>30918</v>
      </c>
      <c r="I24" s="8">
        <v>1</v>
      </c>
      <c r="J24" s="8">
        <v>214</v>
      </c>
      <c r="K24" s="8">
        <v>2</v>
      </c>
      <c r="L24" s="8">
        <v>395</v>
      </c>
      <c r="M24" s="7">
        <f t="shared" si="1"/>
        <v>203</v>
      </c>
      <c r="N24" s="7">
        <f t="shared" si="1"/>
        <v>31527</v>
      </c>
      <c r="O24" s="8">
        <v>92</v>
      </c>
      <c r="P24" s="8">
        <v>28685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7">
        <f t="shared" si="2"/>
        <v>92</v>
      </c>
      <c r="Z24" s="7">
        <f t="shared" si="3"/>
        <v>28685</v>
      </c>
      <c r="AA24" s="12">
        <v>0</v>
      </c>
      <c r="AB24" s="12">
        <v>0</v>
      </c>
      <c r="AC24" s="12">
        <v>5</v>
      </c>
      <c r="AD24" s="12">
        <v>1352</v>
      </c>
      <c r="AE24" s="12">
        <v>7</v>
      </c>
      <c r="AF24" s="12">
        <v>3874</v>
      </c>
      <c r="AG24" s="12">
        <v>5</v>
      </c>
      <c r="AH24" s="12">
        <v>447</v>
      </c>
      <c r="AI24" s="12">
        <v>1</v>
      </c>
      <c r="AJ24" s="12">
        <v>70</v>
      </c>
      <c r="AK24" s="12">
        <v>12</v>
      </c>
      <c r="AL24" s="12">
        <v>869</v>
      </c>
      <c r="AM24" s="20">
        <f t="shared" si="4"/>
        <v>325</v>
      </c>
      <c r="AN24" s="20">
        <f t="shared" si="5"/>
        <v>66824</v>
      </c>
      <c r="AO24" s="12">
        <v>52</v>
      </c>
      <c r="AP24" s="12">
        <v>10692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7">
        <f t="shared" si="6"/>
        <v>0</v>
      </c>
      <c r="AZ24" s="7">
        <f t="shared" si="6"/>
        <v>0</v>
      </c>
      <c r="BA24" s="8">
        <v>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8">
        <v>10</v>
      </c>
      <c r="BH24" s="8">
        <v>1176</v>
      </c>
      <c r="BI24" s="7">
        <f t="shared" si="7"/>
        <v>10</v>
      </c>
      <c r="BJ24" s="7">
        <f t="shared" si="7"/>
        <v>1176</v>
      </c>
      <c r="BK24" s="7">
        <f t="shared" si="8"/>
        <v>335</v>
      </c>
      <c r="BL24" s="7">
        <f t="shared" si="8"/>
        <v>68000</v>
      </c>
    </row>
    <row r="25" spans="1:64" ht="20.25">
      <c r="A25" s="14">
        <v>19</v>
      </c>
      <c r="B25" s="15" t="s">
        <v>61</v>
      </c>
      <c r="C25" s="8">
        <v>2478</v>
      </c>
      <c r="D25" s="8">
        <v>481947</v>
      </c>
      <c r="E25" s="8">
        <v>2260</v>
      </c>
      <c r="F25" s="8">
        <v>497535</v>
      </c>
      <c r="G25" s="19">
        <f t="shared" si="0"/>
        <v>4738</v>
      </c>
      <c r="H25" s="19">
        <f t="shared" si="0"/>
        <v>979482</v>
      </c>
      <c r="I25" s="8">
        <v>141</v>
      </c>
      <c r="J25" s="8">
        <v>44251</v>
      </c>
      <c r="K25" s="8">
        <v>84</v>
      </c>
      <c r="L25" s="8">
        <v>20003</v>
      </c>
      <c r="M25" s="7">
        <f t="shared" si="1"/>
        <v>4963</v>
      </c>
      <c r="N25" s="7">
        <f t="shared" si="1"/>
        <v>1043736</v>
      </c>
      <c r="O25" s="8">
        <v>785</v>
      </c>
      <c r="P25" s="8">
        <v>241914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7">
        <f t="shared" si="2"/>
        <v>785</v>
      </c>
      <c r="Z25" s="7">
        <f t="shared" si="3"/>
        <v>241914</v>
      </c>
      <c r="AA25" s="12">
        <v>0</v>
      </c>
      <c r="AB25" s="12">
        <v>0</v>
      </c>
      <c r="AC25" s="12">
        <v>108</v>
      </c>
      <c r="AD25" s="12">
        <v>28098</v>
      </c>
      <c r="AE25" s="12">
        <v>227</v>
      </c>
      <c r="AF25" s="12">
        <v>117677</v>
      </c>
      <c r="AG25" s="12">
        <v>70</v>
      </c>
      <c r="AH25" s="12">
        <v>5383</v>
      </c>
      <c r="AI25" s="12">
        <v>26</v>
      </c>
      <c r="AJ25" s="12">
        <v>5830</v>
      </c>
      <c r="AK25" s="12">
        <v>1020</v>
      </c>
      <c r="AL25" s="12">
        <v>75357</v>
      </c>
      <c r="AM25" s="20">
        <f t="shared" si="4"/>
        <v>7199</v>
      </c>
      <c r="AN25" s="20">
        <f t="shared" si="5"/>
        <v>1517995</v>
      </c>
      <c r="AO25" s="12">
        <v>1152</v>
      </c>
      <c r="AP25" s="12">
        <v>242879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7">
        <f t="shared" si="6"/>
        <v>0</v>
      </c>
      <c r="AZ25" s="7">
        <f t="shared" si="6"/>
        <v>0</v>
      </c>
      <c r="BA25" s="8">
        <v>0</v>
      </c>
      <c r="BB25" s="8">
        <v>0</v>
      </c>
      <c r="BC25" s="8">
        <v>0</v>
      </c>
      <c r="BD25" s="8">
        <v>0</v>
      </c>
      <c r="BE25" s="8">
        <v>0</v>
      </c>
      <c r="BF25" s="8">
        <v>0</v>
      </c>
      <c r="BG25" s="8">
        <v>1276</v>
      </c>
      <c r="BH25" s="8">
        <v>143574</v>
      </c>
      <c r="BI25" s="7">
        <f t="shared" si="7"/>
        <v>1276</v>
      </c>
      <c r="BJ25" s="7">
        <f t="shared" si="7"/>
        <v>143574</v>
      </c>
      <c r="BK25" s="7">
        <f t="shared" si="8"/>
        <v>8475</v>
      </c>
      <c r="BL25" s="7">
        <f t="shared" si="8"/>
        <v>1661569</v>
      </c>
    </row>
    <row r="26" spans="1:64" ht="20.25">
      <c r="A26" s="14">
        <v>20</v>
      </c>
      <c r="B26" s="15" t="s">
        <v>62</v>
      </c>
      <c r="C26" s="8">
        <v>10</v>
      </c>
      <c r="D26" s="8">
        <v>150</v>
      </c>
      <c r="E26" s="8">
        <v>1</v>
      </c>
      <c r="F26" s="8">
        <v>1250</v>
      </c>
      <c r="G26" s="19">
        <f t="shared" si="0"/>
        <v>11</v>
      </c>
      <c r="H26" s="19">
        <f t="shared" si="0"/>
        <v>1400</v>
      </c>
      <c r="I26" s="8">
        <v>1</v>
      </c>
      <c r="J26" s="8">
        <v>1110</v>
      </c>
      <c r="K26" s="8">
        <v>1</v>
      </c>
      <c r="L26" s="8">
        <v>80</v>
      </c>
      <c r="M26" s="7">
        <f t="shared" si="1"/>
        <v>13</v>
      </c>
      <c r="N26" s="7">
        <f t="shared" si="1"/>
        <v>2590</v>
      </c>
      <c r="O26" s="8">
        <v>92</v>
      </c>
      <c r="P26" s="8">
        <v>28685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7">
        <f t="shared" si="2"/>
        <v>92</v>
      </c>
      <c r="Z26" s="7">
        <f t="shared" si="3"/>
        <v>28685</v>
      </c>
      <c r="AA26" s="12">
        <v>0</v>
      </c>
      <c r="AB26" s="12">
        <v>0</v>
      </c>
      <c r="AC26" s="12">
        <v>5</v>
      </c>
      <c r="AD26" s="12">
        <v>1352</v>
      </c>
      <c r="AE26" s="12">
        <v>8</v>
      </c>
      <c r="AF26" s="12">
        <v>3874</v>
      </c>
      <c r="AG26" s="12">
        <v>1</v>
      </c>
      <c r="AH26" s="12">
        <v>70</v>
      </c>
      <c r="AI26" s="12">
        <v>0</v>
      </c>
      <c r="AJ26" s="12">
        <v>0</v>
      </c>
      <c r="AK26" s="12">
        <v>12</v>
      </c>
      <c r="AL26" s="12">
        <v>869</v>
      </c>
      <c r="AM26" s="20">
        <f t="shared" si="4"/>
        <v>131</v>
      </c>
      <c r="AN26" s="20">
        <f t="shared" si="5"/>
        <v>37440</v>
      </c>
      <c r="AO26" s="12">
        <v>21</v>
      </c>
      <c r="AP26" s="12">
        <v>5990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7">
        <f t="shared" si="6"/>
        <v>0</v>
      </c>
      <c r="AZ26" s="7">
        <f t="shared" si="6"/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10</v>
      </c>
      <c r="BH26" s="8">
        <v>1176</v>
      </c>
      <c r="BI26" s="7">
        <f t="shared" si="7"/>
        <v>10</v>
      </c>
      <c r="BJ26" s="7">
        <f t="shared" si="7"/>
        <v>1176</v>
      </c>
      <c r="BK26" s="7">
        <f t="shared" si="8"/>
        <v>141</v>
      </c>
      <c r="BL26" s="7">
        <f t="shared" si="8"/>
        <v>38616</v>
      </c>
    </row>
    <row r="27" spans="1:64" ht="20.25">
      <c r="A27" s="14">
        <v>21</v>
      </c>
      <c r="B27" s="15" t="s">
        <v>63</v>
      </c>
      <c r="C27" s="8">
        <v>1155</v>
      </c>
      <c r="D27" s="8">
        <v>187409</v>
      </c>
      <c r="E27" s="8">
        <v>157</v>
      </c>
      <c r="F27" s="8">
        <v>34110</v>
      </c>
      <c r="G27" s="19">
        <f t="shared" si="0"/>
        <v>1312</v>
      </c>
      <c r="H27" s="19">
        <f t="shared" si="0"/>
        <v>221519</v>
      </c>
      <c r="I27" s="8">
        <v>10</v>
      </c>
      <c r="J27" s="8">
        <v>3003</v>
      </c>
      <c r="K27" s="8">
        <v>6</v>
      </c>
      <c r="L27" s="8">
        <v>1356</v>
      </c>
      <c r="M27" s="7">
        <f t="shared" si="1"/>
        <v>1328</v>
      </c>
      <c r="N27" s="7">
        <f t="shared" si="1"/>
        <v>225878</v>
      </c>
      <c r="O27" s="8">
        <v>44</v>
      </c>
      <c r="P27" s="8">
        <v>13795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7">
        <f t="shared" si="2"/>
        <v>44</v>
      </c>
      <c r="Z27" s="7">
        <f t="shared" si="3"/>
        <v>13795</v>
      </c>
      <c r="AA27" s="12">
        <v>0</v>
      </c>
      <c r="AB27" s="12">
        <v>0</v>
      </c>
      <c r="AC27" s="12">
        <v>3</v>
      </c>
      <c r="AD27" s="12">
        <v>903</v>
      </c>
      <c r="AE27" s="12">
        <v>7</v>
      </c>
      <c r="AF27" s="12">
        <v>3543</v>
      </c>
      <c r="AG27" s="12">
        <v>2</v>
      </c>
      <c r="AH27" s="12">
        <v>119</v>
      </c>
      <c r="AI27" s="12">
        <v>1</v>
      </c>
      <c r="AJ27" s="12">
        <v>196</v>
      </c>
      <c r="AK27" s="12">
        <v>33</v>
      </c>
      <c r="AL27" s="12">
        <v>2392</v>
      </c>
      <c r="AM27" s="20">
        <f t="shared" si="4"/>
        <v>1418</v>
      </c>
      <c r="AN27" s="20">
        <f t="shared" si="5"/>
        <v>246826</v>
      </c>
      <c r="AO27" s="12">
        <v>227</v>
      </c>
      <c r="AP27" s="12">
        <v>39492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7">
        <f t="shared" si="6"/>
        <v>0</v>
      </c>
      <c r="AZ27" s="7">
        <f t="shared" si="6"/>
        <v>0</v>
      </c>
      <c r="BA27" s="8">
        <v>0</v>
      </c>
      <c r="BB27" s="8">
        <v>0</v>
      </c>
      <c r="BC27" s="8">
        <v>0</v>
      </c>
      <c r="BD27" s="8">
        <v>0</v>
      </c>
      <c r="BE27" s="8">
        <v>0</v>
      </c>
      <c r="BF27" s="8">
        <v>0</v>
      </c>
      <c r="BG27" s="8">
        <v>5</v>
      </c>
      <c r="BH27" s="8">
        <v>609</v>
      </c>
      <c r="BI27" s="7">
        <f t="shared" si="7"/>
        <v>5</v>
      </c>
      <c r="BJ27" s="7">
        <f t="shared" si="7"/>
        <v>609</v>
      </c>
      <c r="BK27" s="7">
        <f t="shared" si="8"/>
        <v>1423</v>
      </c>
      <c r="BL27" s="7">
        <f t="shared" si="8"/>
        <v>247435</v>
      </c>
    </row>
    <row r="28" spans="1:64" ht="20.25">
      <c r="A28" s="14">
        <v>22</v>
      </c>
      <c r="B28" s="15" t="s">
        <v>64</v>
      </c>
      <c r="C28" s="8">
        <v>3927</v>
      </c>
      <c r="D28" s="8">
        <v>399048</v>
      </c>
      <c r="E28" s="8">
        <v>660</v>
      </c>
      <c r="F28" s="8">
        <v>145967</v>
      </c>
      <c r="G28" s="19">
        <f t="shared" si="0"/>
        <v>4587</v>
      </c>
      <c r="H28" s="19">
        <f t="shared" si="0"/>
        <v>545015</v>
      </c>
      <c r="I28" s="8">
        <v>45</v>
      </c>
      <c r="J28" s="8">
        <v>14257</v>
      </c>
      <c r="K28" s="8">
        <v>31</v>
      </c>
      <c r="L28" s="8">
        <v>7457</v>
      </c>
      <c r="M28" s="7">
        <f t="shared" si="1"/>
        <v>4663</v>
      </c>
      <c r="N28" s="7">
        <f t="shared" si="1"/>
        <v>566729</v>
      </c>
      <c r="O28" s="8">
        <v>324</v>
      </c>
      <c r="P28" s="8">
        <v>98806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7">
        <f t="shared" si="2"/>
        <v>324</v>
      </c>
      <c r="Z28" s="7">
        <f t="shared" si="3"/>
        <v>98806</v>
      </c>
      <c r="AA28" s="12">
        <v>0</v>
      </c>
      <c r="AB28" s="12">
        <v>0</v>
      </c>
      <c r="AC28" s="12">
        <v>74</v>
      </c>
      <c r="AD28" s="12">
        <v>19197</v>
      </c>
      <c r="AE28" s="12">
        <v>157</v>
      </c>
      <c r="AF28" s="12">
        <v>80593</v>
      </c>
      <c r="AG28" s="12">
        <v>47</v>
      </c>
      <c r="AH28" s="12">
        <v>3568</v>
      </c>
      <c r="AI28" s="12">
        <v>18</v>
      </c>
      <c r="AJ28" s="12">
        <v>4016</v>
      </c>
      <c r="AK28" s="12">
        <v>907</v>
      </c>
      <c r="AL28" s="12">
        <v>65521</v>
      </c>
      <c r="AM28" s="20">
        <f t="shared" si="4"/>
        <v>6190</v>
      </c>
      <c r="AN28" s="20">
        <f t="shared" si="5"/>
        <v>838430</v>
      </c>
      <c r="AO28" s="12">
        <v>990</v>
      </c>
      <c r="AP28" s="12">
        <v>134149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7">
        <f t="shared" si="6"/>
        <v>0</v>
      </c>
      <c r="AZ28" s="7">
        <f t="shared" si="6"/>
        <v>0</v>
      </c>
      <c r="BA28" s="8">
        <v>0</v>
      </c>
      <c r="BB28" s="8">
        <v>0</v>
      </c>
      <c r="BC28" s="8">
        <v>0</v>
      </c>
      <c r="BD28" s="8">
        <v>0</v>
      </c>
      <c r="BE28" s="8">
        <v>0</v>
      </c>
      <c r="BF28" s="8">
        <v>0</v>
      </c>
      <c r="BG28" s="8">
        <v>419</v>
      </c>
      <c r="BH28" s="8">
        <v>47132</v>
      </c>
      <c r="BI28" s="7">
        <f t="shared" si="7"/>
        <v>419</v>
      </c>
      <c r="BJ28" s="7">
        <f t="shared" si="7"/>
        <v>47132</v>
      </c>
      <c r="BK28" s="7">
        <f t="shared" si="8"/>
        <v>6609</v>
      </c>
      <c r="BL28" s="7">
        <f t="shared" si="8"/>
        <v>885562</v>
      </c>
    </row>
    <row r="29" spans="1:64" ht="20.25">
      <c r="A29" s="14">
        <v>23</v>
      </c>
      <c r="B29" s="15" t="s">
        <v>65</v>
      </c>
      <c r="C29" s="8">
        <v>2497</v>
      </c>
      <c r="D29" s="8">
        <v>162382</v>
      </c>
      <c r="E29" s="8">
        <v>1149</v>
      </c>
      <c r="F29" s="8">
        <v>234618</v>
      </c>
      <c r="G29" s="19">
        <f t="shared" si="0"/>
        <v>3646</v>
      </c>
      <c r="H29" s="19">
        <f t="shared" si="0"/>
        <v>397000</v>
      </c>
      <c r="I29" s="8">
        <v>70</v>
      </c>
      <c r="J29" s="8">
        <v>20538</v>
      </c>
      <c r="K29" s="8">
        <v>41</v>
      </c>
      <c r="L29" s="8">
        <v>9289</v>
      </c>
      <c r="M29" s="7">
        <f t="shared" si="1"/>
        <v>3757</v>
      </c>
      <c r="N29" s="7">
        <f t="shared" si="1"/>
        <v>426827</v>
      </c>
      <c r="O29" s="8">
        <v>148</v>
      </c>
      <c r="P29" s="8">
        <v>46936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7">
        <f t="shared" si="2"/>
        <v>148</v>
      </c>
      <c r="Z29" s="7">
        <f t="shared" si="3"/>
        <v>46936</v>
      </c>
      <c r="AA29" s="12">
        <v>0</v>
      </c>
      <c r="AB29" s="12">
        <v>0</v>
      </c>
      <c r="AC29" s="12">
        <v>16</v>
      </c>
      <c r="AD29" s="12">
        <v>3914</v>
      </c>
      <c r="AE29" s="12">
        <v>33</v>
      </c>
      <c r="AF29" s="12">
        <v>15580</v>
      </c>
      <c r="AG29" s="12">
        <v>12</v>
      </c>
      <c r="AH29" s="12">
        <v>866</v>
      </c>
      <c r="AI29" s="12">
        <v>4</v>
      </c>
      <c r="AJ29" s="12">
        <v>807</v>
      </c>
      <c r="AK29" s="12">
        <v>189</v>
      </c>
      <c r="AL29" s="12">
        <v>12587</v>
      </c>
      <c r="AM29" s="20">
        <f t="shared" si="4"/>
        <v>4159</v>
      </c>
      <c r="AN29" s="20">
        <f t="shared" si="5"/>
        <v>507517</v>
      </c>
      <c r="AO29" s="12">
        <v>665</v>
      </c>
      <c r="AP29" s="12">
        <v>81203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7">
        <f t="shared" si="6"/>
        <v>0</v>
      </c>
      <c r="AZ29" s="7">
        <f t="shared" si="6"/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964</v>
      </c>
      <c r="BH29" s="8">
        <v>108476</v>
      </c>
      <c r="BI29" s="7">
        <f t="shared" si="7"/>
        <v>964</v>
      </c>
      <c r="BJ29" s="7">
        <f t="shared" si="7"/>
        <v>108476</v>
      </c>
      <c r="BK29" s="7">
        <f t="shared" si="8"/>
        <v>5123</v>
      </c>
      <c r="BL29" s="7">
        <f t="shared" si="8"/>
        <v>615993</v>
      </c>
    </row>
    <row r="30" spans="1:64" ht="24.75" customHeight="1">
      <c r="A30" s="14">
        <v>24</v>
      </c>
      <c r="B30" s="15" t="s">
        <v>66</v>
      </c>
      <c r="C30" s="8">
        <v>0</v>
      </c>
      <c r="D30" s="8">
        <v>0</v>
      </c>
      <c r="E30" s="8">
        <v>0</v>
      </c>
      <c r="F30" s="8">
        <v>0</v>
      </c>
      <c r="G30" s="19">
        <f t="shared" si="0"/>
        <v>0</v>
      </c>
      <c r="H30" s="19">
        <f t="shared" si="0"/>
        <v>0</v>
      </c>
      <c r="I30" s="8">
        <v>0</v>
      </c>
      <c r="J30" s="8">
        <v>0</v>
      </c>
      <c r="K30" s="8">
        <v>0</v>
      </c>
      <c r="L30" s="8">
        <v>0</v>
      </c>
      <c r="M30" s="7">
        <f t="shared" si="1"/>
        <v>0</v>
      </c>
      <c r="N30" s="7">
        <f t="shared" si="1"/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7">
        <f t="shared" si="2"/>
        <v>0</v>
      </c>
      <c r="Z30" s="7">
        <f t="shared" si="3"/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20">
        <f t="shared" si="4"/>
        <v>0</v>
      </c>
      <c r="AN30" s="20">
        <f t="shared" si="5"/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7">
        <f t="shared" si="6"/>
        <v>0</v>
      </c>
      <c r="AZ30" s="7">
        <f t="shared" si="6"/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7">
        <f t="shared" si="7"/>
        <v>0</v>
      </c>
      <c r="BJ30" s="7">
        <f t="shared" si="7"/>
        <v>0</v>
      </c>
      <c r="BK30" s="7">
        <f t="shared" si="8"/>
        <v>0</v>
      </c>
      <c r="BL30" s="7">
        <f t="shared" si="8"/>
        <v>0</v>
      </c>
    </row>
    <row r="31" spans="1:64" ht="20.25">
      <c r="A31" s="14">
        <v>25</v>
      </c>
      <c r="B31" s="15" t="s">
        <v>67</v>
      </c>
      <c r="C31" s="8">
        <v>0</v>
      </c>
      <c r="D31" s="8">
        <v>0</v>
      </c>
      <c r="E31" s="8">
        <v>0</v>
      </c>
      <c r="F31" s="8">
        <v>0</v>
      </c>
      <c r="G31" s="19">
        <f t="shared" si="0"/>
        <v>0</v>
      </c>
      <c r="H31" s="19">
        <f t="shared" si="0"/>
        <v>0</v>
      </c>
      <c r="I31" s="8">
        <v>0</v>
      </c>
      <c r="J31" s="8">
        <v>0</v>
      </c>
      <c r="K31" s="8">
        <v>0</v>
      </c>
      <c r="L31" s="8">
        <v>0</v>
      </c>
      <c r="M31" s="7">
        <f t="shared" si="1"/>
        <v>0</v>
      </c>
      <c r="N31" s="7">
        <f t="shared" si="1"/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7">
        <f t="shared" si="2"/>
        <v>0</v>
      </c>
      <c r="Z31" s="7">
        <f t="shared" si="3"/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20">
        <f t="shared" si="4"/>
        <v>0</v>
      </c>
      <c r="AN31" s="20">
        <f t="shared" si="5"/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7">
        <f t="shared" si="6"/>
        <v>0</v>
      </c>
      <c r="AZ31" s="7">
        <f t="shared" si="6"/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8">
        <v>0</v>
      </c>
      <c r="BH31" s="8">
        <v>0</v>
      </c>
      <c r="BI31" s="7">
        <f t="shared" si="7"/>
        <v>0</v>
      </c>
      <c r="BJ31" s="7">
        <f t="shared" si="7"/>
        <v>0</v>
      </c>
      <c r="BK31" s="7">
        <f t="shared" si="8"/>
        <v>0</v>
      </c>
      <c r="BL31" s="7">
        <f t="shared" si="8"/>
        <v>0</v>
      </c>
    </row>
    <row r="32" spans="1:64" ht="20.25">
      <c r="A32" s="14">
        <v>26</v>
      </c>
      <c r="B32" s="15" t="s">
        <v>68</v>
      </c>
      <c r="C32" s="8">
        <v>0</v>
      </c>
      <c r="D32" s="8">
        <v>0</v>
      </c>
      <c r="E32" s="8">
        <v>0</v>
      </c>
      <c r="F32" s="8">
        <v>0</v>
      </c>
      <c r="G32" s="19">
        <f t="shared" si="0"/>
        <v>0</v>
      </c>
      <c r="H32" s="19">
        <f t="shared" si="0"/>
        <v>0</v>
      </c>
      <c r="I32" s="8">
        <v>0</v>
      </c>
      <c r="J32" s="8">
        <v>0</v>
      </c>
      <c r="K32" s="8">
        <v>0</v>
      </c>
      <c r="L32" s="8">
        <v>0</v>
      </c>
      <c r="M32" s="7">
        <f t="shared" si="1"/>
        <v>0</v>
      </c>
      <c r="N32" s="7">
        <f t="shared" si="1"/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7">
        <f t="shared" si="2"/>
        <v>0</v>
      </c>
      <c r="Z32" s="7">
        <f t="shared" si="3"/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20">
        <f t="shared" si="4"/>
        <v>0</v>
      </c>
      <c r="AN32" s="20">
        <f t="shared" si="5"/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7">
        <f t="shared" si="6"/>
        <v>0</v>
      </c>
      <c r="AZ32" s="7">
        <f t="shared" si="6"/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7">
        <f t="shared" si="7"/>
        <v>0</v>
      </c>
      <c r="BJ32" s="7">
        <f t="shared" si="7"/>
        <v>0</v>
      </c>
      <c r="BK32" s="7">
        <f t="shared" si="8"/>
        <v>0</v>
      </c>
      <c r="BL32" s="7">
        <f t="shared" si="8"/>
        <v>0</v>
      </c>
    </row>
    <row r="33" spans="1:64" ht="20.25">
      <c r="A33" s="14">
        <v>27</v>
      </c>
      <c r="B33" s="15" t="s">
        <v>69</v>
      </c>
      <c r="C33" s="8">
        <v>0</v>
      </c>
      <c r="D33" s="8">
        <v>0</v>
      </c>
      <c r="E33" s="8">
        <v>0</v>
      </c>
      <c r="F33" s="8">
        <v>0</v>
      </c>
      <c r="G33" s="19">
        <f t="shared" si="0"/>
        <v>0</v>
      </c>
      <c r="H33" s="19">
        <f t="shared" si="0"/>
        <v>0</v>
      </c>
      <c r="I33" s="8">
        <v>0</v>
      </c>
      <c r="J33" s="8">
        <v>0</v>
      </c>
      <c r="K33" s="8">
        <v>0</v>
      </c>
      <c r="L33" s="8">
        <v>0</v>
      </c>
      <c r="M33" s="7">
        <f t="shared" si="1"/>
        <v>0</v>
      </c>
      <c r="N33" s="7">
        <f t="shared" si="1"/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7">
        <f t="shared" si="2"/>
        <v>0</v>
      </c>
      <c r="Z33" s="7">
        <f t="shared" si="3"/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v>0</v>
      </c>
      <c r="AK33" s="12">
        <v>0</v>
      </c>
      <c r="AL33" s="12">
        <v>0</v>
      </c>
      <c r="AM33" s="20">
        <f t="shared" si="4"/>
        <v>0</v>
      </c>
      <c r="AN33" s="20">
        <f t="shared" si="5"/>
        <v>0</v>
      </c>
      <c r="AO33" s="12">
        <v>0</v>
      </c>
      <c r="AP33" s="12">
        <v>0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7">
        <f t="shared" si="6"/>
        <v>0</v>
      </c>
      <c r="AZ33" s="7">
        <f t="shared" si="6"/>
        <v>0</v>
      </c>
      <c r="BA33" s="8">
        <v>0</v>
      </c>
      <c r="BB33" s="8">
        <v>0</v>
      </c>
      <c r="BC33" s="8">
        <v>0</v>
      </c>
      <c r="BD33" s="8">
        <v>0</v>
      </c>
      <c r="BE33" s="8">
        <v>0</v>
      </c>
      <c r="BF33" s="8">
        <v>0</v>
      </c>
      <c r="BG33" s="8">
        <v>0</v>
      </c>
      <c r="BH33" s="8">
        <v>0</v>
      </c>
      <c r="BI33" s="7">
        <f t="shared" si="7"/>
        <v>0</v>
      </c>
      <c r="BJ33" s="7">
        <f t="shared" si="7"/>
        <v>0</v>
      </c>
      <c r="BK33" s="7">
        <f t="shared" si="8"/>
        <v>0</v>
      </c>
      <c r="BL33" s="7">
        <f t="shared" si="8"/>
        <v>0</v>
      </c>
    </row>
    <row r="34" spans="1:64" ht="20.25">
      <c r="A34" s="14">
        <v>28</v>
      </c>
      <c r="B34" s="15" t="s">
        <v>70</v>
      </c>
      <c r="C34" s="8">
        <v>0</v>
      </c>
      <c r="D34" s="8">
        <v>0</v>
      </c>
      <c r="E34" s="8">
        <v>0</v>
      </c>
      <c r="F34" s="8">
        <v>0</v>
      </c>
      <c r="G34" s="19">
        <f t="shared" si="0"/>
        <v>0</v>
      </c>
      <c r="H34" s="19">
        <f t="shared" si="0"/>
        <v>0</v>
      </c>
      <c r="I34" s="8">
        <v>0</v>
      </c>
      <c r="J34" s="8">
        <v>0</v>
      </c>
      <c r="K34" s="8">
        <v>0</v>
      </c>
      <c r="L34" s="8">
        <v>0</v>
      </c>
      <c r="M34" s="7">
        <f t="shared" si="1"/>
        <v>0</v>
      </c>
      <c r="N34" s="7">
        <f t="shared" si="1"/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7">
        <f t="shared" si="2"/>
        <v>0</v>
      </c>
      <c r="Z34" s="7">
        <f t="shared" si="3"/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20">
        <f t="shared" si="4"/>
        <v>0</v>
      </c>
      <c r="AN34" s="20">
        <f t="shared" si="5"/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7">
        <f t="shared" si="6"/>
        <v>0</v>
      </c>
      <c r="AZ34" s="7">
        <f t="shared" si="6"/>
        <v>0</v>
      </c>
      <c r="BA34" s="8">
        <v>0</v>
      </c>
      <c r="BB34" s="8">
        <v>0</v>
      </c>
      <c r="BC34" s="8">
        <v>0</v>
      </c>
      <c r="BD34" s="8">
        <v>0</v>
      </c>
      <c r="BE34" s="8">
        <v>0</v>
      </c>
      <c r="BF34" s="8">
        <v>0</v>
      </c>
      <c r="BG34" s="8">
        <v>0</v>
      </c>
      <c r="BH34" s="8">
        <v>0</v>
      </c>
      <c r="BI34" s="7">
        <f t="shared" si="7"/>
        <v>0</v>
      </c>
      <c r="BJ34" s="7">
        <f t="shared" si="7"/>
        <v>0</v>
      </c>
      <c r="BK34" s="7">
        <f t="shared" si="8"/>
        <v>0</v>
      </c>
      <c r="BL34" s="7">
        <f t="shared" si="8"/>
        <v>0</v>
      </c>
    </row>
    <row r="35" spans="1:64" ht="20.25">
      <c r="A35" s="14">
        <v>29</v>
      </c>
      <c r="B35" s="15" t="s">
        <v>71</v>
      </c>
      <c r="C35" s="8">
        <v>0</v>
      </c>
      <c r="D35" s="8">
        <v>0</v>
      </c>
      <c r="E35" s="8">
        <v>0</v>
      </c>
      <c r="F35" s="8">
        <v>0</v>
      </c>
      <c r="G35" s="19">
        <f t="shared" si="0"/>
        <v>0</v>
      </c>
      <c r="H35" s="19">
        <f t="shared" si="0"/>
        <v>0</v>
      </c>
      <c r="I35" s="8">
        <v>0</v>
      </c>
      <c r="J35" s="8">
        <v>0</v>
      </c>
      <c r="K35" s="8">
        <v>0</v>
      </c>
      <c r="L35" s="8">
        <v>0</v>
      </c>
      <c r="M35" s="7">
        <f t="shared" si="1"/>
        <v>0</v>
      </c>
      <c r="N35" s="7">
        <f t="shared" si="1"/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7">
        <f t="shared" si="2"/>
        <v>0</v>
      </c>
      <c r="Z35" s="7">
        <f t="shared" si="3"/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20">
        <f t="shared" si="4"/>
        <v>0</v>
      </c>
      <c r="AN35" s="20">
        <f t="shared" si="5"/>
        <v>0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7">
        <f t="shared" si="6"/>
        <v>0</v>
      </c>
      <c r="AZ35" s="7">
        <f t="shared" si="6"/>
        <v>0</v>
      </c>
      <c r="BA35" s="8">
        <v>0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8">
        <v>0</v>
      </c>
      <c r="BH35" s="8">
        <v>0</v>
      </c>
      <c r="BI35" s="7">
        <f t="shared" si="7"/>
        <v>0</v>
      </c>
      <c r="BJ35" s="7">
        <f t="shared" si="7"/>
        <v>0</v>
      </c>
      <c r="BK35" s="7">
        <f t="shared" si="8"/>
        <v>0</v>
      </c>
      <c r="BL35" s="7">
        <f t="shared" si="8"/>
        <v>0</v>
      </c>
    </row>
    <row r="36" spans="1:64" ht="20.25">
      <c r="A36" s="14">
        <v>30</v>
      </c>
      <c r="B36" s="15" t="s">
        <v>72</v>
      </c>
      <c r="C36" s="8">
        <v>0</v>
      </c>
      <c r="D36" s="8">
        <v>0</v>
      </c>
      <c r="E36" s="8">
        <v>0</v>
      </c>
      <c r="F36" s="8">
        <v>0</v>
      </c>
      <c r="G36" s="19">
        <f t="shared" si="0"/>
        <v>0</v>
      </c>
      <c r="H36" s="19">
        <f t="shared" si="0"/>
        <v>0</v>
      </c>
      <c r="I36" s="8">
        <v>0</v>
      </c>
      <c r="J36" s="8">
        <v>0</v>
      </c>
      <c r="K36" s="8">
        <v>0</v>
      </c>
      <c r="L36" s="8">
        <v>0</v>
      </c>
      <c r="M36" s="7">
        <f t="shared" si="1"/>
        <v>0</v>
      </c>
      <c r="N36" s="7">
        <f t="shared" si="1"/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7">
        <f t="shared" si="2"/>
        <v>0</v>
      </c>
      <c r="Z36" s="7">
        <f t="shared" si="3"/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20">
        <f t="shared" si="4"/>
        <v>0</v>
      </c>
      <c r="AN36" s="20">
        <f t="shared" si="5"/>
        <v>0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7">
        <f t="shared" si="6"/>
        <v>0</v>
      </c>
      <c r="AZ36" s="7">
        <f t="shared" si="6"/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7">
        <f t="shared" si="7"/>
        <v>0</v>
      </c>
      <c r="BJ36" s="7">
        <f t="shared" si="7"/>
        <v>0</v>
      </c>
      <c r="BK36" s="7">
        <f t="shared" si="8"/>
        <v>0</v>
      </c>
      <c r="BL36" s="7">
        <f t="shared" si="8"/>
        <v>0</v>
      </c>
    </row>
    <row r="37" spans="1:64" ht="20.25">
      <c r="A37" s="14">
        <v>31</v>
      </c>
      <c r="B37" s="15" t="s">
        <v>73</v>
      </c>
      <c r="C37" s="8">
        <v>50</v>
      </c>
      <c r="D37" s="8">
        <v>10848</v>
      </c>
      <c r="E37" s="8">
        <v>106</v>
      </c>
      <c r="F37" s="8">
        <v>24570</v>
      </c>
      <c r="G37" s="19">
        <f t="shared" si="0"/>
        <v>156</v>
      </c>
      <c r="H37" s="19">
        <f t="shared" si="0"/>
        <v>35418</v>
      </c>
      <c r="I37" s="8">
        <v>8</v>
      </c>
      <c r="J37" s="8">
        <v>2688</v>
      </c>
      <c r="K37" s="8">
        <v>5</v>
      </c>
      <c r="L37" s="8">
        <v>1218</v>
      </c>
      <c r="M37" s="7">
        <f t="shared" si="1"/>
        <v>169</v>
      </c>
      <c r="N37" s="7">
        <f t="shared" si="1"/>
        <v>39324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7">
        <f t="shared" si="2"/>
        <v>0</v>
      </c>
      <c r="Z37" s="7">
        <f t="shared" si="3"/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20">
        <f t="shared" si="4"/>
        <v>169</v>
      </c>
      <c r="AN37" s="20">
        <f t="shared" si="5"/>
        <v>39324</v>
      </c>
      <c r="AO37" s="12">
        <v>27</v>
      </c>
      <c r="AP37" s="12">
        <v>6292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7">
        <f t="shared" si="6"/>
        <v>0</v>
      </c>
      <c r="AZ37" s="7">
        <f t="shared" si="6"/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7">
        <f t="shared" si="7"/>
        <v>0</v>
      </c>
      <c r="BJ37" s="7">
        <f t="shared" si="7"/>
        <v>0</v>
      </c>
      <c r="BK37" s="7">
        <f t="shared" si="8"/>
        <v>169</v>
      </c>
      <c r="BL37" s="7">
        <f t="shared" si="8"/>
        <v>39324</v>
      </c>
    </row>
    <row r="38" spans="1:64" ht="20.25">
      <c r="A38" s="14">
        <v>32</v>
      </c>
      <c r="B38" s="15" t="s">
        <v>74</v>
      </c>
      <c r="C38" s="8">
        <v>0</v>
      </c>
      <c r="D38" s="8">
        <v>0</v>
      </c>
      <c r="E38" s="8">
        <v>0</v>
      </c>
      <c r="F38" s="8">
        <v>0</v>
      </c>
      <c r="G38" s="19">
        <f t="shared" si="0"/>
        <v>0</v>
      </c>
      <c r="H38" s="19">
        <f t="shared" si="0"/>
        <v>0</v>
      </c>
      <c r="I38" s="8">
        <v>0</v>
      </c>
      <c r="J38" s="8">
        <v>0</v>
      </c>
      <c r="K38" s="8">
        <v>0</v>
      </c>
      <c r="L38" s="8">
        <v>0</v>
      </c>
      <c r="M38" s="7">
        <f t="shared" si="1"/>
        <v>0</v>
      </c>
      <c r="N38" s="7">
        <f t="shared" si="1"/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7">
        <f t="shared" si="2"/>
        <v>0</v>
      </c>
      <c r="Z38" s="7">
        <f t="shared" si="3"/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20">
        <f t="shared" si="4"/>
        <v>0</v>
      </c>
      <c r="AN38" s="20">
        <f t="shared" si="5"/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7">
        <f t="shared" si="6"/>
        <v>0</v>
      </c>
      <c r="AZ38" s="7">
        <f t="shared" si="6"/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7">
        <f t="shared" si="7"/>
        <v>0</v>
      </c>
      <c r="BJ38" s="7">
        <f t="shared" si="7"/>
        <v>0</v>
      </c>
      <c r="BK38" s="7">
        <f t="shared" si="8"/>
        <v>0</v>
      </c>
      <c r="BL38" s="7">
        <f t="shared" si="8"/>
        <v>0</v>
      </c>
    </row>
    <row r="39" spans="1:64" ht="20.25">
      <c r="A39" s="14">
        <v>33</v>
      </c>
      <c r="B39" s="15" t="s">
        <v>75</v>
      </c>
      <c r="C39" s="8">
        <v>0</v>
      </c>
      <c r="D39" s="8">
        <v>0</v>
      </c>
      <c r="E39" s="8">
        <v>0</v>
      </c>
      <c r="F39" s="8">
        <v>0</v>
      </c>
      <c r="G39" s="19">
        <f t="shared" si="0"/>
        <v>0</v>
      </c>
      <c r="H39" s="19">
        <f t="shared" si="0"/>
        <v>0</v>
      </c>
      <c r="I39" s="8">
        <v>0</v>
      </c>
      <c r="J39" s="8">
        <v>0</v>
      </c>
      <c r="K39" s="8">
        <v>0</v>
      </c>
      <c r="L39" s="8">
        <v>0</v>
      </c>
      <c r="M39" s="7">
        <f t="shared" si="1"/>
        <v>0</v>
      </c>
      <c r="N39" s="7">
        <f t="shared" si="1"/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7">
        <f t="shared" si="2"/>
        <v>0</v>
      </c>
      <c r="Z39" s="7">
        <f t="shared" si="3"/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20">
        <f t="shared" si="4"/>
        <v>0</v>
      </c>
      <c r="AN39" s="20">
        <f t="shared" si="5"/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7">
        <f t="shared" si="6"/>
        <v>0</v>
      </c>
      <c r="AZ39" s="7">
        <f t="shared" si="6"/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7">
        <f t="shared" si="7"/>
        <v>0</v>
      </c>
      <c r="BJ39" s="7">
        <f t="shared" si="7"/>
        <v>0</v>
      </c>
      <c r="BK39" s="7">
        <f t="shared" si="8"/>
        <v>0</v>
      </c>
      <c r="BL39" s="7">
        <f t="shared" si="8"/>
        <v>0</v>
      </c>
    </row>
    <row r="40" spans="1:64" ht="20.25">
      <c r="A40" s="14">
        <v>34</v>
      </c>
      <c r="B40" s="15" t="s">
        <v>76</v>
      </c>
      <c r="C40" s="8">
        <v>0</v>
      </c>
      <c r="D40" s="8">
        <v>0</v>
      </c>
      <c r="E40" s="8">
        <v>0</v>
      </c>
      <c r="F40" s="8">
        <v>0</v>
      </c>
      <c r="G40" s="19">
        <f t="shared" si="0"/>
        <v>0</v>
      </c>
      <c r="H40" s="19">
        <f t="shared" si="0"/>
        <v>0</v>
      </c>
      <c r="I40" s="8">
        <v>0</v>
      </c>
      <c r="J40" s="8">
        <v>0</v>
      </c>
      <c r="K40" s="8">
        <v>0</v>
      </c>
      <c r="L40" s="8">
        <v>0</v>
      </c>
      <c r="M40" s="7">
        <f t="shared" si="1"/>
        <v>0</v>
      </c>
      <c r="N40" s="7">
        <f t="shared" si="1"/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7">
        <f t="shared" si="2"/>
        <v>0</v>
      </c>
      <c r="Z40" s="7">
        <f t="shared" si="3"/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20">
        <f t="shared" si="4"/>
        <v>0</v>
      </c>
      <c r="AN40" s="20">
        <f t="shared" si="5"/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7">
        <f t="shared" si="6"/>
        <v>0</v>
      </c>
      <c r="AZ40" s="7">
        <f t="shared" si="6"/>
        <v>0</v>
      </c>
      <c r="BA40" s="8">
        <v>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0</v>
      </c>
      <c r="BH40" s="8">
        <v>0</v>
      </c>
      <c r="BI40" s="7">
        <f t="shared" si="7"/>
        <v>0</v>
      </c>
      <c r="BJ40" s="7">
        <f t="shared" si="7"/>
        <v>0</v>
      </c>
      <c r="BK40" s="7">
        <f t="shared" si="8"/>
        <v>0</v>
      </c>
      <c r="BL40" s="7">
        <f t="shared" si="8"/>
        <v>0</v>
      </c>
    </row>
    <row r="41" spans="1:64" ht="20.25">
      <c r="A41" s="14">
        <v>35</v>
      </c>
      <c r="B41" s="15" t="s">
        <v>77</v>
      </c>
      <c r="C41" s="10">
        <v>330</v>
      </c>
      <c r="D41" s="10">
        <v>54585</v>
      </c>
      <c r="E41" s="10">
        <v>257</v>
      </c>
      <c r="F41" s="10">
        <v>55925</v>
      </c>
      <c r="G41" s="19">
        <f t="shared" si="0"/>
        <v>587</v>
      </c>
      <c r="H41" s="19">
        <f t="shared" si="0"/>
        <v>110510</v>
      </c>
      <c r="I41" s="10">
        <v>16</v>
      </c>
      <c r="J41" s="10">
        <v>4923</v>
      </c>
      <c r="K41" s="10">
        <v>9</v>
      </c>
      <c r="L41" s="10">
        <v>2224</v>
      </c>
      <c r="M41" s="7">
        <f t="shared" si="1"/>
        <v>612</v>
      </c>
      <c r="N41" s="7">
        <f t="shared" si="1"/>
        <v>117657</v>
      </c>
      <c r="O41" s="10">
        <v>123</v>
      </c>
      <c r="P41" s="10">
        <v>38323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7">
        <f t="shared" si="2"/>
        <v>123</v>
      </c>
      <c r="Z41" s="7">
        <f t="shared" si="3"/>
        <v>38323</v>
      </c>
      <c r="AA41" s="12">
        <v>0</v>
      </c>
      <c r="AB41" s="12">
        <v>0</v>
      </c>
      <c r="AC41" s="12">
        <v>7</v>
      </c>
      <c r="AD41" s="12">
        <v>1775</v>
      </c>
      <c r="AE41" s="12">
        <v>13</v>
      </c>
      <c r="AF41" s="12">
        <v>6960</v>
      </c>
      <c r="AG41" s="12">
        <v>3</v>
      </c>
      <c r="AH41" s="12">
        <v>232</v>
      </c>
      <c r="AI41" s="12">
        <v>2</v>
      </c>
      <c r="AJ41" s="12">
        <v>385</v>
      </c>
      <c r="AK41" s="12">
        <v>65</v>
      </c>
      <c r="AL41" s="12">
        <v>4696</v>
      </c>
      <c r="AM41" s="20">
        <f t="shared" si="4"/>
        <v>825</v>
      </c>
      <c r="AN41" s="20">
        <f t="shared" si="5"/>
        <v>170028</v>
      </c>
      <c r="AO41" s="12">
        <v>132</v>
      </c>
      <c r="AP41" s="12">
        <v>27204</v>
      </c>
      <c r="AQ41" s="12"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7">
        <f t="shared" si="6"/>
        <v>0</v>
      </c>
      <c r="AZ41" s="7">
        <f t="shared" si="6"/>
        <v>0</v>
      </c>
      <c r="BA41" s="10">
        <v>0</v>
      </c>
      <c r="BB41" s="10">
        <v>0</v>
      </c>
      <c r="BC41" s="10">
        <v>0</v>
      </c>
      <c r="BD41" s="10">
        <v>0</v>
      </c>
      <c r="BE41" s="10">
        <v>0</v>
      </c>
      <c r="BF41" s="10">
        <v>0</v>
      </c>
      <c r="BG41" s="10">
        <v>23</v>
      </c>
      <c r="BH41" s="10">
        <v>2541</v>
      </c>
      <c r="BI41" s="7">
        <f t="shared" si="7"/>
        <v>23</v>
      </c>
      <c r="BJ41" s="7">
        <f t="shared" si="7"/>
        <v>2541</v>
      </c>
      <c r="BK41" s="7">
        <f t="shared" si="8"/>
        <v>848</v>
      </c>
      <c r="BL41" s="7">
        <f t="shared" si="8"/>
        <v>172569</v>
      </c>
    </row>
    <row r="42" spans="1:64" ht="20.25">
      <c r="A42" s="14">
        <v>36</v>
      </c>
      <c r="B42" s="15" t="s">
        <v>78</v>
      </c>
      <c r="C42" s="8">
        <v>55</v>
      </c>
      <c r="D42" s="8">
        <v>80363</v>
      </c>
      <c r="E42" s="8">
        <v>337</v>
      </c>
      <c r="F42" s="8">
        <v>73395</v>
      </c>
      <c r="G42" s="19">
        <f t="shared" si="0"/>
        <v>392</v>
      </c>
      <c r="H42" s="19">
        <f t="shared" si="0"/>
        <v>153758</v>
      </c>
      <c r="I42" s="8">
        <v>21</v>
      </c>
      <c r="J42" s="8">
        <v>6461</v>
      </c>
      <c r="K42" s="8">
        <v>12</v>
      </c>
      <c r="L42" s="8">
        <v>2926</v>
      </c>
      <c r="M42" s="7">
        <f t="shared" si="1"/>
        <v>425</v>
      </c>
      <c r="N42" s="7">
        <f t="shared" si="1"/>
        <v>163145</v>
      </c>
      <c r="O42" s="8">
        <v>263</v>
      </c>
      <c r="P42" s="8">
        <v>81751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7">
        <f t="shared" si="2"/>
        <v>263</v>
      </c>
      <c r="Z42" s="7">
        <f t="shared" si="3"/>
        <v>81751</v>
      </c>
      <c r="AA42" s="12">
        <v>0</v>
      </c>
      <c r="AB42" s="12">
        <v>0</v>
      </c>
      <c r="AC42" s="12">
        <v>19</v>
      </c>
      <c r="AD42" s="12">
        <v>4947</v>
      </c>
      <c r="AE42" s="12">
        <v>38</v>
      </c>
      <c r="AF42" s="12">
        <v>19405</v>
      </c>
      <c r="AG42" s="12">
        <v>9</v>
      </c>
      <c r="AH42" s="12">
        <v>649</v>
      </c>
      <c r="AI42" s="12">
        <v>5</v>
      </c>
      <c r="AJ42" s="12">
        <v>1076</v>
      </c>
      <c r="AK42" s="12">
        <v>180</v>
      </c>
      <c r="AL42" s="12">
        <v>13095</v>
      </c>
      <c r="AM42" s="20">
        <f t="shared" si="4"/>
        <v>939</v>
      </c>
      <c r="AN42" s="20">
        <f t="shared" si="5"/>
        <v>284068</v>
      </c>
      <c r="AO42" s="12">
        <v>150</v>
      </c>
      <c r="AP42" s="12">
        <v>45451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7">
        <f t="shared" si="6"/>
        <v>0</v>
      </c>
      <c r="AZ42" s="7">
        <f t="shared" si="6"/>
        <v>0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151</v>
      </c>
      <c r="BH42" s="8">
        <v>16941</v>
      </c>
      <c r="BI42" s="7">
        <f t="shared" si="7"/>
        <v>151</v>
      </c>
      <c r="BJ42" s="7">
        <f t="shared" si="7"/>
        <v>16941</v>
      </c>
      <c r="BK42" s="7">
        <f t="shared" si="8"/>
        <v>1090</v>
      </c>
      <c r="BL42" s="7">
        <f t="shared" si="8"/>
        <v>301009</v>
      </c>
    </row>
    <row r="43" spans="1:64" ht="20.25">
      <c r="A43" s="14">
        <v>37</v>
      </c>
      <c r="B43" s="15" t="s">
        <v>79</v>
      </c>
      <c r="C43" s="8">
        <v>307</v>
      </c>
      <c r="D43" s="8">
        <v>38675</v>
      </c>
      <c r="E43" s="8">
        <v>162</v>
      </c>
      <c r="F43" s="8">
        <v>35377</v>
      </c>
      <c r="G43" s="19">
        <f t="shared" si="0"/>
        <v>469</v>
      </c>
      <c r="H43" s="19">
        <f t="shared" si="0"/>
        <v>74052</v>
      </c>
      <c r="I43" s="8">
        <v>9</v>
      </c>
      <c r="J43" s="8">
        <v>2743</v>
      </c>
      <c r="K43" s="8">
        <v>6</v>
      </c>
      <c r="L43" s="8">
        <v>1388</v>
      </c>
      <c r="M43" s="7">
        <f t="shared" si="1"/>
        <v>484</v>
      </c>
      <c r="N43" s="7">
        <f t="shared" si="1"/>
        <v>78183</v>
      </c>
      <c r="O43" s="8">
        <v>102</v>
      </c>
      <c r="P43" s="8">
        <v>31852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7">
        <f t="shared" si="2"/>
        <v>102</v>
      </c>
      <c r="Z43" s="7">
        <f t="shared" si="3"/>
        <v>31852</v>
      </c>
      <c r="AA43" s="12">
        <v>0</v>
      </c>
      <c r="AB43" s="12">
        <v>0</v>
      </c>
      <c r="AC43" s="12">
        <v>15</v>
      </c>
      <c r="AD43" s="12">
        <v>4093</v>
      </c>
      <c r="AE43" s="12">
        <v>31</v>
      </c>
      <c r="AF43" s="12">
        <v>16074</v>
      </c>
      <c r="AG43" s="12">
        <v>7</v>
      </c>
      <c r="AH43" s="12">
        <v>529</v>
      </c>
      <c r="AI43" s="12">
        <v>4</v>
      </c>
      <c r="AJ43" s="12">
        <v>880</v>
      </c>
      <c r="AK43" s="12">
        <v>130</v>
      </c>
      <c r="AL43" s="12">
        <v>9402</v>
      </c>
      <c r="AM43" s="20">
        <f t="shared" si="4"/>
        <v>773</v>
      </c>
      <c r="AN43" s="20">
        <f t="shared" si="5"/>
        <v>141013</v>
      </c>
      <c r="AO43" s="12">
        <v>124</v>
      </c>
      <c r="AP43" s="12">
        <v>22562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7">
        <f t="shared" si="6"/>
        <v>0</v>
      </c>
      <c r="AZ43" s="7">
        <f t="shared" si="6"/>
        <v>0</v>
      </c>
      <c r="BA43" s="8">
        <v>0</v>
      </c>
      <c r="BB43" s="8">
        <v>0</v>
      </c>
      <c r="BC43" s="8">
        <v>0</v>
      </c>
      <c r="BD43" s="8">
        <v>0</v>
      </c>
      <c r="BE43" s="8">
        <v>0</v>
      </c>
      <c r="BF43" s="8">
        <v>0</v>
      </c>
      <c r="BG43" s="8">
        <v>239</v>
      </c>
      <c r="BH43" s="8">
        <v>26889</v>
      </c>
      <c r="BI43" s="7">
        <f t="shared" si="7"/>
        <v>239</v>
      </c>
      <c r="BJ43" s="7">
        <f t="shared" si="7"/>
        <v>26889</v>
      </c>
      <c r="BK43" s="7">
        <f t="shared" si="8"/>
        <v>1012</v>
      </c>
      <c r="BL43" s="7">
        <f t="shared" si="8"/>
        <v>167902</v>
      </c>
    </row>
    <row r="44" spans="1:64" ht="20.25">
      <c r="A44" s="14">
        <v>38</v>
      </c>
      <c r="B44" s="15" t="s">
        <v>80</v>
      </c>
      <c r="C44" s="8">
        <v>0</v>
      </c>
      <c r="D44" s="8">
        <v>0</v>
      </c>
      <c r="E44" s="8">
        <v>0</v>
      </c>
      <c r="F44" s="8">
        <v>0</v>
      </c>
      <c r="G44" s="19">
        <f t="shared" si="0"/>
        <v>0</v>
      </c>
      <c r="H44" s="19">
        <f t="shared" si="0"/>
        <v>0</v>
      </c>
      <c r="I44" s="8">
        <v>0</v>
      </c>
      <c r="J44" s="8">
        <v>0</v>
      </c>
      <c r="K44" s="8">
        <v>0</v>
      </c>
      <c r="L44" s="8">
        <v>0</v>
      </c>
      <c r="M44" s="7">
        <f t="shared" si="1"/>
        <v>0</v>
      </c>
      <c r="N44" s="7">
        <f t="shared" si="1"/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7">
        <f t="shared" si="2"/>
        <v>0</v>
      </c>
      <c r="Z44" s="7">
        <f t="shared" si="3"/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20">
        <f t="shared" si="4"/>
        <v>0</v>
      </c>
      <c r="AN44" s="20">
        <f t="shared" si="5"/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7">
        <f t="shared" si="6"/>
        <v>0</v>
      </c>
      <c r="AZ44" s="7">
        <f t="shared" si="6"/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7">
        <f t="shared" si="7"/>
        <v>0</v>
      </c>
      <c r="BJ44" s="7">
        <f t="shared" si="7"/>
        <v>0</v>
      </c>
      <c r="BK44" s="7">
        <f t="shared" si="8"/>
        <v>0</v>
      </c>
      <c r="BL44" s="7">
        <f t="shared" si="8"/>
        <v>0</v>
      </c>
    </row>
    <row r="45" spans="1:64" ht="25.5" customHeight="1">
      <c r="A45" s="14">
        <v>39</v>
      </c>
      <c r="B45" s="15" t="s">
        <v>81</v>
      </c>
      <c r="C45" s="8">
        <v>0</v>
      </c>
      <c r="D45" s="8">
        <v>0</v>
      </c>
      <c r="E45" s="8">
        <v>0</v>
      </c>
      <c r="F45" s="8">
        <v>0</v>
      </c>
      <c r="G45" s="19">
        <f t="shared" si="0"/>
        <v>0</v>
      </c>
      <c r="H45" s="19">
        <f t="shared" si="0"/>
        <v>0</v>
      </c>
      <c r="I45" s="8">
        <v>0</v>
      </c>
      <c r="J45" s="8">
        <v>0</v>
      </c>
      <c r="K45" s="8">
        <v>0</v>
      </c>
      <c r="L45" s="8">
        <v>0</v>
      </c>
      <c r="M45" s="7">
        <f t="shared" si="1"/>
        <v>0</v>
      </c>
      <c r="N45" s="7">
        <f t="shared" si="1"/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7">
        <f t="shared" si="2"/>
        <v>0</v>
      </c>
      <c r="Z45" s="7">
        <f t="shared" si="3"/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20">
        <f t="shared" si="4"/>
        <v>0</v>
      </c>
      <c r="AN45" s="20">
        <f t="shared" si="5"/>
        <v>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7">
        <f t="shared" si="6"/>
        <v>0</v>
      </c>
      <c r="AZ45" s="7">
        <f t="shared" si="6"/>
        <v>0</v>
      </c>
      <c r="BA45" s="8">
        <v>0</v>
      </c>
      <c r="BB45" s="8">
        <v>0</v>
      </c>
      <c r="BC45" s="8">
        <v>0</v>
      </c>
      <c r="BD45" s="8">
        <v>0</v>
      </c>
      <c r="BE45" s="8">
        <v>0</v>
      </c>
      <c r="BF45" s="8">
        <v>0</v>
      </c>
      <c r="BG45" s="8">
        <v>0</v>
      </c>
      <c r="BH45" s="8">
        <v>0</v>
      </c>
      <c r="BI45" s="7">
        <f t="shared" si="7"/>
        <v>0</v>
      </c>
      <c r="BJ45" s="7">
        <f t="shared" si="7"/>
        <v>0</v>
      </c>
      <c r="BK45" s="7">
        <f t="shared" si="8"/>
        <v>0</v>
      </c>
      <c r="BL45" s="7">
        <f t="shared" si="8"/>
        <v>0</v>
      </c>
    </row>
    <row r="46" spans="1:64" ht="26.25" customHeight="1">
      <c r="A46" s="14">
        <v>40</v>
      </c>
      <c r="B46" s="15" t="s">
        <v>82</v>
      </c>
      <c r="C46" s="8">
        <v>0</v>
      </c>
      <c r="D46" s="8">
        <v>0</v>
      </c>
      <c r="E46" s="8">
        <v>0</v>
      </c>
      <c r="F46" s="8">
        <v>0</v>
      </c>
      <c r="G46" s="19">
        <f t="shared" si="0"/>
        <v>0</v>
      </c>
      <c r="H46" s="19">
        <f t="shared" si="0"/>
        <v>0</v>
      </c>
      <c r="I46" s="8">
        <v>0</v>
      </c>
      <c r="J46" s="8">
        <v>0</v>
      </c>
      <c r="K46" s="8">
        <v>0</v>
      </c>
      <c r="L46" s="8">
        <v>0</v>
      </c>
      <c r="M46" s="7">
        <f t="shared" si="1"/>
        <v>0</v>
      </c>
      <c r="N46" s="7">
        <f t="shared" si="1"/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7">
        <f t="shared" si="2"/>
        <v>0</v>
      </c>
      <c r="Z46" s="7">
        <f t="shared" si="3"/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20">
        <f t="shared" si="4"/>
        <v>0</v>
      </c>
      <c r="AN46" s="20">
        <f t="shared" si="5"/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7">
        <f t="shared" si="6"/>
        <v>0</v>
      </c>
      <c r="AZ46" s="7">
        <f t="shared" si="6"/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7">
        <f t="shared" si="7"/>
        <v>0</v>
      </c>
      <c r="BJ46" s="7">
        <f t="shared" si="7"/>
        <v>0</v>
      </c>
      <c r="BK46" s="7">
        <f t="shared" si="8"/>
        <v>0</v>
      </c>
      <c r="BL46" s="7">
        <f t="shared" si="8"/>
        <v>0</v>
      </c>
    </row>
    <row r="47" spans="1:64" ht="24" customHeight="1">
      <c r="A47" s="14">
        <v>41</v>
      </c>
      <c r="B47" s="15" t="s">
        <v>83</v>
      </c>
      <c r="C47" s="11">
        <v>41013</v>
      </c>
      <c r="D47" s="11">
        <v>6169361</v>
      </c>
      <c r="E47" s="11">
        <v>12244</v>
      </c>
      <c r="F47" s="11">
        <v>2670334</v>
      </c>
      <c r="G47" s="19">
        <f t="shared" si="0"/>
        <v>53257</v>
      </c>
      <c r="H47" s="19">
        <f t="shared" si="0"/>
        <v>8839695</v>
      </c>
      <c r="I47" s="11">
        <v>759</v>
      </c>
      <c r="J47" s="11">
        <v>236114</v>
      </c>
      <c r="K47" s="11">
        <v>457</v>
      </c>
      <c r="L47" s="11">
        <v>107789</v>
      </c>
      <c r="M47" s="7">
        <f t="shared" si="1"/>
        <v>54473</v>
      </c>
      <c r="N47" s="7">
        <f t="shared" si="1"/>
        <v>9183598</v>
      </c>
      <c r="O47" s="11">
        <v>5971</v>
      </c>
      <c r="P47" s="11">
        <v>1831095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7">
        <f t="shared" si="2"/>
        <v>5971</v>
      </c>
      <c r="Z47" s="7">
        <f t="shared" si="3"/>
        <v>1831095</v>
      </c>
      <c r="AA47" s="12">
        <v>0</v>
      </c>
      <c r="AB47" s="12">
        <v>0</v>
      </c>
      <c r="AC47" s="12">
        <v>592</v>
      </c>
      <c r="AD47" s="12">
        <v>152935</v>
      </c>
      <c r="AE47" s="12">
        <v>843</v>
      </c>
      <c r="AF47" s="12">
        <v>425720</v>
      </c>
      <c r="AG47" s="12">
        <v>301</v>
      </c>
      <c r="AH47" s="12">
        <v>22366</v>
      </c>
      <c r="AI47" s="12">
        <v>94</v>
      </c>
      <c r="AJ47" s="12">
        <v>20938</v>
      </c>
      <c r="AK47" s="12">
        <v>4619</v>
      </c>
      <c r="AL47" s="12">
        <v>331938</v>
      </c>
      <c r="AM47" s="20">
        <f t="shared" si="4"/>
        <v>66893</v>
      </c>
      <c r="AN47" s="20">
        <f t="shared" si="5"/>
        <v>11968590</v>
      </c>
      <c r="AO47" s="12">
        <v>10703</v>
      </c>
      <c r="AP47" s="12">
        <v>1914791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7">
        <f t="shared" si="6"/>
        <v>0</v>
      </c>
      <c r="AZ47" s="7">
        <f t="shared" si="6"/>
        <v>0</v>
      </c>
      <c r="BA47" s="11">
        <v>0</v>
      </c>
      <c r="BB47" s="11">
        <v>0</v>
      </c>
      <c r="BC47" s="11">
        <v>0</v>
      </c>
      <c r="BD47" s="11">
        <v>0</v>
      </c>
      <c r="BE47" s="11">
        <v>0</v>
      </c>
      <c r="BF47" s="11">
        <v>0</v>
      </c>
      <c r="BG47" s="11">
        <v>4778</v>
      </c>
      <c r="BH47" s="11">
        <v>537718</v>
      </c>
      <c r="BI47" s="7">
        <f t="shared" si="7"/>
        <v>4778</v>
      </c>
      <c r="BJ47" s="7">
        <f t="shared" si="7"/>
        <v>537718</v>
      </c>
      <c r="BK47" s="7">
        <f t="shared" si="8"/>
        <v>71671</v>
      </c>
      <c r="BL47" s="7">
        <f t="shared" si="8"/>
        <v>12506308</v>
      </c>
    </row>
    <row r="48" spans="1:64" ht="20.25">
      <c r="A48" s="14">
        <v>42</v>
      </c>
      <c r="B48" s="15" t="s">
        <v>84</v>
      </c>
      <c r="C48" s="8">
        <v>0</v>
      </c>
      <c r="D48" s="8">
        <v>0</v>
      </c>
      <c r="E48" s="8">
        <v>1319</v>
      </c>
      <c r="F48" s="8">
        <v>283833</v>
      </c>
      <c r="G48" s="19">
        <f t="shared" si="0"/>
        <v>1319</v>
      </c>
      <c r="H48" s="19">
        <f t="shared" si="0"/>
        <v>283833</v>
      </c>
      <c r="I48" s="8">
        <v>82</v>
      </c>
      <c r="J48" s="8">
        <v>25112</v>
      </c>
      <c r="K48" s="8">
        <v>49</v>
      </c>
      <c r="L48" s="8">
        <v>11358</v>
      </c>
      <c r="M48" s="7">
        <f t="shared" si="1"/>
        <v>1450</v>
      </c>
      <c r="N48" s="7">
        <f t="shared" si="1"/>
        <v>320303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7">
        <f t="shared" si="2"/>
        <v>0</v>
      </c>
      <c r="Z48" s="7">
        <f t="shared" si="3"/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20">
        <f t="shared" si="4"/>
        <v>1450</v>
      </c>
      <c r="AN48" s="20">
        <f t="shared" si="5"/>
        <v>320303</v>
      </c>
      <c r="AO48" s="12">
        <v>232</v>
      </c>
      <c r="AP48" s="12">
        <v>51482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7">
        <f t="shared" si="6"/>
        <v>0</v>
      </c>
      <c r="AZ48" s="7">
        <f t="shared" si="6"/>
        <v>0</v>
      </c>
      <c r="BA48" s="8">
        <v>0</v>
      </c>
      <c r="BB48" s="8">
        <v>0</v>
      </c>
      <c r="BC48" s="8">
        <v>0</v>
      </c>
      <c r="BD48" s="8">
        <v>0</v>
      </c>
      <c r="BE48" s="8">
        <v>0</v>
      </c>
      <c r="BF48" s="8">
        <v>0</v>
      </c>
      <c r="BG48" s="8">
        <v>0</v>
      </c>
      <c r="BH48" s="8">
        <v>0</v>
      </c>
      <c r="BI48" s="7">
        <f t="shared" si="7"/>
        <v>0</v>
      </c>
      <c r="BJ48" s="7">
        <f t="shared" si="7"/>
        <v>0</v>
      </c>
      <c r="BK48" s="7">
        <f t="shared" si="8"/>
        <v>1450</v>
      </c>
      <c r="BL48" s="7">
        <f t="shared" si="8"/>
        <v>320303</v>
      </c>
    </row>
    <row r="49" spans="1:64" ht="20.25">
      <c r="A49" s="14">
        <v>43</v>
      </c>
      <c r="B49" s="15" t="s">
        <v>85</v>
      </c>
      <c r="C49" s="8">
        <v>85741</v>
      </c>
      <c r="D49" s="8">
        <v>14879681</v>
      </c>
      <c r="E49" s="8">
        <v>4984</v>
      </c>
      <c r="F49" s="8">
        <v>1073567</v>
      </c>
      <c r="G49" s="19">
        <f t="shared" si="0"/>
        <v>90725</v>
      </c>
      <c r="H49" s="19">
        <f t="shared" si="0"/>
        <v>15953248</v>
      </c>
      <c r="I49" s="8">
        <v>300</v>
      </c>
      <c r="J49" s="8">
        <v>93140</v>
      </c>
      <c r="K49" s="8">
        <v>180</v>
      </c>
      <c r="L49" s="8">
        <v>42596</v>
      </c>
      <c r="M49" s="7">
        <f t="shared" si="1"/>
        <v>91205</v>
      </c>
      <c r="N49" s="7">
        <f t="shared" si="1"/>
        <v>16088984</v>
      </c>
      <c r="O49" s="8">
        <v>2984</v>
      </c>
      <c r="P49" s="8">
        <v>908504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7">
        <f t="shared" si="2"/>
        <v>2984</v>
      </c>
      <c r="Z49" s="7">
        <f t="shared" si="3"/>
        <v>908504</v>
      </c>
      <c r="AA49" s="12">
        <v>0</v>
      </c>
      <c r="AB49" s="12">
        <v>0</v>
      </c>
      <c r="AC49" s="12">
        <v>324</v>
      </c>
      <c r="AD49" s="12">
        <v>84335</v>
      </c>
      <c r="AE49" s="12">
        <v>174</v>
      </c>
      <c r="AF49" s="12">
        <v>87883</v>
      </c>
      <c r="AG49" s="12">
        <v>93</v>
      </c>
      <c r="AH49" s="12">
        <v>20875</v>
      </c>
      <c r="AI49" s="12">
        <v>286</v>
      </c>
      <c r="AJ49" s="12">
        <v>21555</v>
      </c>
      <c r="AK49" s="12">
        <v>4466</v>
      </c>
      <c r="AL49" s="12">
        <v>321693</v>
      </c>
      <c r="AM49" s="20">
        <f t="shared" si="4"/>
        <v>99532</v>
      </c>
      <c r="AN49" s="20">
        <f t="shared" si="5"/>
        <v>17533829</v>
      </c>
      <c r="AO49" s="12">
        <v>15925</v>
      </c>
      <c r="AP49" s="12">
        <v>2805412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AY49" s="7">
        <f t="shared" si="6"/>
        <v>0</v>
      </c>
      <c r="AZ49" s="7">
        <f t="shared" si="6"/>
        <v>0</v>
      </c>
      <c r="BA49" s="8">
        <v>0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12182</v>
      </c>
      <c r="BH49" s="8">
        <v>1370870</v>
      </c>
      <c r="BI49" s="7">
        <f t="shared" si="7"/>
        <v>12182</v>
      </c>
      <c r="BJ49" s="7">
        <f t="shared" si="7"/>
        <v>1370870</v>
      </c>
      <c r="BK49" s="7">
        <f t="shared" si="8"/>
        <v>111714</v>
      </c>
      <c r="BL49" s="7">
        <f t="shared" si="8"/>
        <v>18904699</v>
      </c>
    </row>
    <row r="50" spans="1:64" s="3" customFormat="1" ht="20.25">
      <c r="A50" s="14">
        <v>44</v>
      </c>
      <c r="B50" s="15" t="s">
        <v>86</v>
      </c>
      <c r="C50" s="8">
        <v>0</v>
      </c>
      <c r="D50" s="8">
        <v>0</v>
      </c>
      <c r="E50" s="8">
        <v>0</v>
      </c>
      <c r="F50" s="8">
        <v>0</v>
      </c>
      <c r="G50" s="19">
        <f>SUM(C50,E50)</f>
        <v>0</v>
      </c>
      <c r="H50" s="19">
        <f>SUM(D50,F50)</f>
        <v>0</v>
      </c>
      <c r="I50" s="8">
        <v>0</v>
      </c>
      <c r="J50" s="8">
        <v>0</v>
      </c>
      <c r="K50" s="8">
        <v>0</v>
      </c>
      <c r="L50" s="8">
        <v>0</v>
      </c>
      <c r="M50" s="7">
        <f>SUM(G50,I50,K50)</f>
        <v>0</v>
      </c>
      <c r="N50" s="7">
        <f>SUM(H50,J50,L50)</f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7">
        <f>SUM(O50+Q50+S50+U50+W50)</f>
        <v>0</v>
      </c>
      <c r="Z50" s="7">
        <f>SUM(P50+R50+T50+V50+X50)</f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20">
        <f>SUM(M50,Y50,AA50,AC50,AE50,AG50,AI50,AK50)</f>
        <v>0</v>
      </c>
      <c r="AN50" s="20">
        <f>SUM(N50+Z50+AB50+AD50+AF50+AH50+AJ50+AL50)</f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7">
        <f>SUM(AS50+AU50+AW50)</f>
        <v>0</v>
      </c>
      <c r="AZ50" s="7">
        <f>SUM(AT50+AV50+AX50)</f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7">
        <f>SUM(AQ50,AY50,BA50,BC50,BE50,BG50)</f>
        <v>0</v>
      </c>
      <c r="BJ50" s="7">
        <f>SUM(AR50,AZ50,BB50,BD50,BF50,BH50)</f>
        <v>0</v>
      </c>
      <c r="BK50" s="7">
        <f>SUM(AM50,BI50)</f>
        <v>0</v>
      </c>
      <c r="BL50" s="7">
        <f>SUM(AN50,BJ50)</f>
        <v>0</v>
      </c>
    </row>
    <row r="51" spans="1:64" ht="20.25">
      <c r="A51" s="14">
        <v>45</v>
      </c>
      <c r="B51" s="15" t="s">
        <v>87</v>
      </c>
      <c r="C51" s="8">
        <v>0</v>
      </c>
      <c r="D51" s="8">
        <v>0</v>
      </c>
      <c r="E51" s="8">
        <v>0</v>
      </c>
      <c r="F51" s="8">
        <v>0</v>
      </c>
      <c r="G51" s="19">
        <f t="shared" si="0"/>
        <v>0</v>
      </c>
      <c r="H51" s="19">
        <f t="shared" si="0"/>
        <v>0</v>
      </c>
      <c r="I51" s="8">
        <v>0</v>
      </c>
      <c r="J51" s="8">
        <v>0</v>
      </c>
      <c r="K51" s="8">
        <v>0</v>
      </c>
      <c r="L51" s="8">
        <v>0</v>
      </c>
      <c r="M51" s="7">
        <f t="shared" si="1"/>
        <v>0</v>
      </c>
      <c r="N51" s="7">
        <f t="shared" si="1"/>
        <v>0</v>
      </c>
      <c r="O51" s="8">
        <v>370</v>
      </c>
      <c r="P51" s="8">
        <v>114964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7">
        <f t="shared" si="2"/>
        <v>370</v>
      </c>
      <c r="Z51" s="7">
        <f t="shared" si="3"/>
        <v>114964</v>
      </c>
      <c r="AA51" s="12">
        <v>0</v>
      </c>
      <c r="AB51" s="12">
        <v>0</v>
      </c>
      <c r="AC51" s="12">
        <v>12</v>
      </c>
      <c r="AD51" s="12">
        <v>3227</v>
      </c>
      <c r="AE51" s="12">
        <v>24</v>
      </c>
      <c r="AF51" s="12">
        <v>12655</v>
      </c>
      <c r="AG51" s="12">
        <v>3</v>
      </c>
      <c r="AH51" s="12">
        <v>703</v>
      </c>
      <c r="AI51" s="12">
        <v>6</v>
      </c>
      <c r="AJ51" s="12">
        <v>425</v>
      </c>
      <c r="AK51" s="12">
        <v>118</v>
      </c>
      <c r="AL51" s="12">
        <v>8541</v>
      </c>
      <c r="AM51" s="20">
        <f t="shared" si="4"/>
        <v>533</v>
      </c>
      <c r="AN51" s="20">
        <f t="shared" si="5"/>
        <v>140515</v>
      </c>
      <c r="AO51" s="12">
        <v>85</v>
      </c>
      <c r="AP51" s="12">
        <v>22842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7">
        <f t="shared" si="6"/>
        <v>0</v>
      </c>
      <c r="AZ51" s="7">
        <f t="shared" si="6"/>
        <v>0</v>
      </c>
      <c r="BA51" s="8">
        <v>0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  <c r="BI51" s="7">
        <f t="shared" si="7"/>
        <v>0</v>
      </c>
      <c r="BJ51" s="7">
        <f t="shared" si="7"/>
        <v>0</v>
      </c>
      <c r="BK51" s="7">
        <f t="shared" si="8"/>
        <v>533</v>
      </c>
      <c r="BL51" s="7">
        <f t="shared" si="8"/>
        <v>140515</v>
      </c>
    </row>
    <row r="52" spans="1:64" ht="20.25">
      <c r="A52" s="14">
        <v>46</v>
      </c>
      <c r="B52" s="15" t="s">
        <v>88</v>
      </c>
      <c r="C52" s="8">
        <v>0</v>
      </c>
      <c r="D52" s="8">
        <v>0</v>
      </c>
      <c r="E52" s="8">
        <v>0</v>
      </c>
      <c r="F52" s="8">
        <v>0</v>
      </c>
      <c r="G52" s="19">
        <f t="shared" si="0"/>
        <v>0</v>
      </c>
      <c r="H52" s="19">
        <f t="shared" si="0"/>
        <v>0</v>
      </c>
      <c r="I52" s="8">
        <v>0</v>
      </c>
      <c r="J52" s="8">
        <v>0</v>
      </c>
      <c r="K52" s="8">
        <v>0</v>
      </c>
      <c r="L52" s="8">
        <v>0</v>
      </c>
      <c r="M52" s="7">
        <f t="shared" si="1"/>
        <v>0</v>
      </c>
      <c r="N52" s="7">
        <f t="shared" si="1"/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7">
        <f t="shared" si="2"/>
        <v>0</v>
      </c>
      <c r="Z52" s="7">
        <f t="shared" si="3"/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20">
        <f t="shared" si="4"/>
        <v>0</v>
      </c>
      <c r="AN52" s="20">
        <f t="shared" si="5"/>
        <v>0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2">
        <v>0</v>
      </c>
      <c r="AU52" s="12">
        <v>0</v>
      </c>
      <c r="AV52" s="12">
        <v>0</v>
      </c>
      <c r="AW52" s="12">
        <v>0</v>
      </c>
      <c r="AX52" s="12">
        <v>0</v>
      </c>
      <c r="AY52" s="7">
        <f t="shared" si="6"/>
        <v>0</v>
      </c>
      <c r="AZ52" s="7">
        <f t="shared" si="6"/>
        <v>0</v>
      </c>
      <c r="BA52" s="8">
        <v>0</v>
      </c>
      <c r="BB52" s="8">
        <v>0</v>
      </c>
      <c r="BC52" s="8">
        <v>0</v>
      </c>
      <c r="BD52" s="8">
        <v>0</v>
      </c>
      <c r="BE52" s="8">
        <v>0</v>
      </c>
      <c r="BF52" s="8">
        <v>0</v>
      </c>
      <c r="BG52" s="8">
        <v>0</v>
      </c>
      <c r="BH52" s="8">
        <v>0</v>
      </c>
      <c r="BI52" s="7">
        <f t="shared" si="7"/>
        <v>0</v>
      </c>
      <c r="BJ52" s="7">
        <f t="shared" si="7"/>
        <v>0</v>
      </c>
      <c r="BK52" s="7">
        <f t="shared" si="8"/>
        <v>0</v>
      </c>
      <c r="BL52" s="7">
        <f t="shared" si="8"/>
        <v>0</v>
      </c>
    </row>
    <row r="53" spans="1:64" ht="22.5">
      <c r="A53" s="13"/>
      <c r="B53" s="30" t="s">
        <v>89</v>
      </c>
      <c r="C53" s="13">
        <f>SUM(C7:C52)</f>
        <v>216894</v>
      </c>
      <c r="D53" s="13">
        <f t="shared" ref="D53:BH53" si="9">SUM(D7:D52)</f>
        <v>33197324</v>
      </c>
      <c r="E53" s="13">
        <f t="shared" si="9"/>
        <v>61857</v>
      </c>
      <c r="F53" s="13">
        <f t="shared" si="9"/>
        <v>13687048</v>
      </c>
      <c r="G53" s="19">
        <f t="shared" si="0"/>
        <v>278751</v>
      </c>
      <c r="H53" s="19">
        <f t="shared" si="0"/>
        <v>46884372</v>
      </c>
      <c r="I53" s="13">
        <f t="shared" si="9"/>
        <v>3923</v>
      </c>
      <c r="J53" s="13">
        <f t="shared" si="9"/>
        <v>1208136</v>
      </c>
      <c r="K53" s="13">
        <f t="shared" si="9"/>
        <v>2339</v>
      </c>
      <c r="L53" s="13">
        <f t="shared" si="9"/>
        <v>550294</v>
      </c>
      <c r="M53" s="7">
        <f t="shared" si="1"/>
        <v>285013</v>
      </c>
      <c r="N53" s="7">
        <f t="shared" si="1"/>
        <v>48642802</v>
      </c>
      <c r="O53" s="13">
        <f t="shared" si="9"/>
        <v>19290</v>
      </c>
      <c r="P53" s="13">
        <f t="shared" si="9"/>
        <v>5864077</v>
      </c>
      <c r="Q53" s="13">
        <f t="shared" si="9"/>
        <v>0</v>
      </c>
      <c r="R53" s="13">
        <f t="shared" si="9"/>
        <v>0</v>
      </c>
      <c r="S53" s="13">
        <f t="shared" si="9"/>
        <v>0</v>
      </c>
      <c r="T53" s="13">
        <f t="shared" si="9"/>
        <v>0</v>
      </c>
      <c r="U53" s="13">
        <f t="shared" si="9"/>
        <v>0</v>
      </c>
      <c r="V53" s="13">
        <f t="shared" si="9"/>
        <v>0</v>
      </c>
      <c r="W53" s="13">
        <f t="shared" si="9"/>
        <v>0</v>
      </c>
      <c r="X53" s="13">
        <f t="shared" si="9"/>
        <v>0</v>
      </c>
      <c r="Y53" s="7">
        <f t="shared" si="2"/>
        <v>19290</v>
      </c>
      <c r="Z53" s="7">
        <f t="shared" si="3"/>
        <v>5864077</v>
      </c>
      <c r="AA53" s="13">
        <f t="shared" si="9"/>
        <v>422</v>
      </c>
      <c r="AB53" s="13">
        <f t="shared" si="9"/>
        <v>136000</v>
      </c>
      <c r="AC53" s="13">
        <f t="shared" si="9"/>
        <v>2301</v>
      </c>
      <c r="AD53" s="13">
        <f t="shared" si="9"/>
        <v>593641</v>
      </c>
      <c r="AE53" s="13">
        <f t="shared" si="9"/>
        <v>4105</v>
      </c>
      <c r="AF53" s="13">
        <f t="shared" si="9"/>
        <v>2087999</v>
      </c>
      <c r="AG53" s="13">
        <f t="shared" si="9"/>
        <v>895</v>
      </c>
      <c r="AH53" s="13">
        <f t="shared" si="9"/>
        <v>121093</v>
      </c>
      <c r="AI53" s="13">
        <f t="shared" si="9"/>
        <v>1245</v>
      </c>
      <c r="AJ53" s="13">
        <f t="shared" si="9"/>
        <v>119702</v>
      </c>
      <c r="AK53" s="13">
        <f t="shared" si="9"/>
        <v>25083</v>
      </c>
      <c r="AL53" s="13">
        <f t="shared" si="9"/>
        <v>1803247</v>
      </c>
      <c r="AM53" s="20">
        <f t="shared" si="4"/>
        <v>338354</v>
      </c>
      <c r="AN53" s="20">
        <f t="shared" si="4"/>
        <v>59368561</v>
      </c>
      <c r="AO53" s="13">
        <f t="shared" si="9"/>
        <v>55409</v>
      </c>
      <c r="AP53" s="13">
        <f t="shared" si="9"/>
        <v>9492524</v>
      </c>
      <c r="AQ53" s="13">
        <f t="shared" si="9"/>
        <v>0</v>
      </c>
      <c r="AR53" s="13">
        <f t="shared" si="9"/>
        <v>0</v>
      </c>
      <c r="AS53" s="13">
        <f t="shared" si="9"/>
        <v>0</v>
      </c>
      <c r="AT53" s="13">
        <f t="shared" si="9"/>
        <v>0</v>
      </c>
      <c r="AU53" s="13">
        <f t="shared" si="9"/>
        <v>0</v>
      </c>
      <c r="AV53" s="13">
        <f t="shared" si="9"/>
        <v>0</v>
      </c>
      <c r="AW53" s="13">
        <f t="shared" si="9"/>
        <v>0</v>
      </c>
      <c r="AX53" s="13">
        <f t="shared" si="9"/>
        <v>0</v>
      </c>
      <c r="AY53" s="7">
        <f t="shared" si="6"/>
        <v>0</v>
      </c>
      <c r="AZ53" s="7">
        <f t="shared" si="6"/>
        <v>0</v>
      </c>
      <c r="BA53" s="13">
        <f t="shared" si="9"/>
        <v>0</v>
      </c>
      <c r="BB53" s="13">
        <f t="shared" si="9"/>
        <v>0</v>
      </c>
      <c r="BC53" s="13">
        <f t="shared" si="9"/>
        <v>0</v>
      </c>
      <c r="BD53" s="13">
        <f t="shared" si="9"/>
        <v>0</v>
      </c>
      <c r="BE53" s="13">
        <f t="shared" si="9"/>
        <v>0</v>
      </c>
      <c r="BF53" s="13">
        <f t="shared" si="9"/>
        <v>0</v>
      </c>
      <c r="BG53" s="13">
        <f t="shared" si="9"/>
        <v>36554</v>
      </c>
      <c r="BH53" s="13">
        <f t="shared" si="9"/>
        <v>3999998</v>
      </c>
      <c r="BI53" s="7">
        <f t="shared" si="7"/>
        <v>36554</v>
      </c>
      <c r="BJ53" s="7">
        <f t="shared" si="7"/>
        <v>3999998</v>
      </c>
      <c r="BK53" s="7">
        <f t="shared" si="8"/>
        <v>374908</v>
      </c>
      <c r="BL53" s="7">
        <f t="shared" si="8"/>
        <v>63368559</v>
      </c>
    </row>
  </sheetData>
  <mergeCells count="66">
    <mergeCell ref="AQ2:BL2"/>
    <mergeCell ref="C3:H3"/>
    <mergeCell ref="I3:J3"/>
    <mergeCell ref="K3:L3"/>
    <mergeCell ref="M3:N3"/>
    <mergeCell ref="O3:P3"/>
    <mergeCell ref="AA3:AB3"/>
    <mergeCell ref="BG3:BH3"/>
    <mergeCell ref="BI3:BJ3"/>
    <mergeCell ref="BK3:BL3"/>
    <mergeCell ref="AC3:AD3"/>
    <mergeCell ref="AE3:AF3"/>
    <mergeCell ref="AG3:AH3"/>
    <mergeCell ref="AI3:AJ3"/>
    <mergeCell ref="AK3:AL3"/>
    <mergeCell ref="AM3:AN3"/>
    <mergeCell ref="M1:Q1"/>
    <mergeCell ref="A2:A6"/>
    <mergeCell ref="B2:B6"/>
    <mergeCell ref="C2:AP2"/>
    <mergeCell ref="BE3:BF3"/>
    <mergeCell ref="AO3:AP3"/>
    <mergeCell ref="AQ3:AR3"/>
    <mergeCell ref="AS3:AT3"/>
    <mergeCell ref="AU3:AV3"/>
    <mergeCell ref="AW3:AX3"/>
    <mergeCell ref="AY3:AZ3"/>
    <mergeCell ref="O4:P5"/>
    <mergeCell ref="C5:D5"/>
    <mergeCell ref="E5:F5"/>
    <mergeCell ref="BA3:BB3"/>
    <mergeCell ref="BC3:BD3"/>
    <mergeCell ref="Q3:R3"/>
    <mergeCell ref="S3:T3"/>
    <mergeCell ref="U3:V3"/>
    <mergeCell ref="W3:X3"/>
    <mergeCell ref="Y3:Z3"/>
    <mergeCell ref="C4:F4"/>
    <mergeCell ref="G4:H5"/>
    <mergeCell ref="I4:J5"/>
    <mergeCell ref="K4:L5"/>
    <mergeCell ref="M4:N5"/>
    <mergeCell ref="AM4:AN5"/>
    <mergeCell ref="Q4:R5"/>
    <mergeCell ref="S4:T5"/>
    <mergeCell ref="U4:V5"/>
    <mergeCell ref="W4:X5"/>
    <mergeCell ref="Y4:Z5"/>
    <mergeCell ref="AA4:AB5"/>
    <mergeCell ref="AC4:AD5"/>
    <mergeCell ref="AE4:AF5"/>
    <mergeCell ref="AG4:AH5"/>
    <mergeCell ref="AI4:AJ5"/>
    <mergeCell ref="AK4:AL5"/>
    <mergeCell ref="BK4:BL4"/>
    <mergeCell ref="AO4:AP5"/>
    <mergeCell ref="AQ4:AR5"/>
    <mergeCell ref="AS4:AT5"/>
    <mergeCell ref="AU4:AV5"/>
    <mergeCell ref="AW4:AX5"/>
    <mergeCell ref="AY4:AZ5"/>
    <mergeCell ref="BA4:BB5"/>
    <mergeCell ref="BC4:BD5"/>
    <mergeCell ref="BE4:BF5"/>
    <mergeCell ref="BG4:BH5"/>
    <mergeCell ref="BI4:BJ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53"/>
  <sheetViews>
    <sheetView topLeftCell="BC40" workbookViewId="0">
      <selection activeCell="B53" sqref="B53:BL53"/>
    </sheetView>
  </sheetViews>
  <sheetFormatPr defaultRowHeight="15"/>
  <cols>
    <col min="1" max="1" width="7.140625" style="1" bestFit="1" customWidth="1"/>
    <col min="2" max="2" width="42" style="1" customWidth="1"/>
    <col min="3" max="3" width="10" style="1" customWidth="1"/>
    <col min="4" max="4" width="14.5703125" style="1" customWidth="1"/>
    <col min="5" max="5" width="10.140625" style="1" customWidth="1"/>
    <col min="6" max="6" width="12.7109375" style="1" bestFit="1" customWidth="1"/>
    <col min="7" max="8" width="10.140625" style="1" customWidth="1"/>
    <col min="9" max="9" width="10" style="1" bestFit="1" customWidth="1"/>
    <col min="10" max="10" width="11.28515625" style="1" customWidth="1"/>
    <col min="11" max="11" width="10.28515625" style="1" customWidth="1"/>
    <col min="12" max="12" width="11.42578125" style="1" customWidth="1"/>
    <col min="13" max="13" width="10.28515625" style="1" customWidth="1"/>
    <col min="14" max="14" width="9.7109375" style="1" customWidth="1"/>
    <col min="15" max="15" width="11.5703125" style="1" customWidth="1"/>
    <col min="16" max="16" width="12" style="1" customWidth="1"/>
    <col min="17" max="17" width="11" style="1" customWidth="1"/>
    <col min="18" max="18" width="11.7109375" style="1" customWidth="1"/>
    <col min="19" max="19" width="9.140625" style="1" customWidth="1"/>
    <col min="20" max="20" width="11.28515625" style="1" bestFit="1" customWidth="1"/>
    <col min="21" max="25" width="9.140625" style="1" customWidth="1"/>
    <col min="26" max="26" width="12.140625" style="1" customWidth="1"/>
    <col min="27" max="27" width="11" style="1" customWidth="1"/>
    <col min="28" max="28" width="8.5703125" style="1" customWidth="1"/>
    <col min="29" max="29" width="9.42578125" style="1" customWidth="1"/>
    <col min="30" max="30" width="11.28515625" style="1" bestFit="1" customWidth="1"/>
    <col min="31" max="31" width="9.28515625" style="1" customWidth="1"/>
    <col min="32" max="32" width="11.28515625" style="1" bestFit="1" customWidth="1"/>
    <col min="33" max="33" width="10" style="1" bestFit="1" customWidth="1"/>
    <col min="34" max="34" width="11.28515625" style="1" bestFit="1" customWidth="1"/>
    <col min="35" max="35" width="10" style="1" bestFit="1" customWidth="1"/>
    <col min="36" max="36" width="11.28515625" style="1" bestFit="1" customWidth="1"/>
    <col min="37" max="37" width="10" style="1" bestFit="1" customWidth="1"/>
    <col min="38" max="38" width="11.28515625" style="1" bestFit="1" customWidth="1"/>
    <col min="39" max="39" width="10" style="1" bestFit="1" customWidth="1"/>
    <col min="40" max="40" width="12.7109375" style="1" bestFit="1" customWidth="1"/>
    <col min="41" max="41" width="10" style="1" bestFit="1" customWidth="1"/>
    <col min="42" max="42" width="11.28515625" style="1" bestFit="1" customWidth="1"/>
    <col min="43" max="49" width="9.28515625" style="1" customWidth="1"/>
    <col min="50" max="50" width="11.28515625" style="1" bestFit="1" customWidth="1"/>
    <col min="51" max="52" width="9.28515625" style="1" customWidth="1"/>
    <col min="53" max="55" width="9.140625" style="1" customWidth="1"/>
    <col min="56" max="56" width="11.28515625" style="1" bestFit="1" customWidth="1"/>
    <col min="57" max="57" width="8.42578125" style="1" customWidth="1"/>
    <col min="58" max="58" width="9.140625" style="1" customWidth="1"/>
    <col min="59" max="59" width="8.5703125" style="1" customWidth="1"/>
    <col min="60" max="60" width="11.28515625" style="1" bestFit="1" customWidth="1"/>
    <col min="61" max="61" width="13.7109375" style="1" customWidth="1"/>
    <col min="62" max="62" width="13.140625" style="1" customWidth="1"/>
    <col min="63" max="63" width="9.140625" style="1" customWidth="1"/>
    <col min="64" max="64" width="10" style="1" bestFit="1" customWidth="1"/>
    <col min="65" max="66" width="9.140625" style="1" customWidth="1"/>
    <col min="67" max="16384" width="9.140625" style="1"/>
  </cols>
  <sheetData>
    <row r="1" spans="1:64" ht="18.75">
      <c r="B1" s="1" t="s">
        <v>0</v>
      </c>
      <c r="D1" s="4" t="s">
        <v>1</v>
      </c>
      <c r="E1" s="4"/>
      <c r="F1" s="4"/>
      <c r="G1" s="4" t="s">
        <v>91</v>
      </c>
      <c r="H1" s="4"/>
      <c r="M1" s="112" t="s">
        <v>3</v>
      </c>
      <c r="N1" s="113"/>
      <c r="O1" s="113"/>
      <c r="P1" s="113"/>
      <c r="Q1" s="113"/>
    </row>
    <row r="2" spans="1:64" ht="18.75" customHeight="1">
      <c r="A2" s="74" t="s">
        <v>4</v>
      </c>
      <c r="B2" s="77" t="s">
        <v>5</v>
      </c>
      <c r="C2" s="82" t="s">
        <v>6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73"/>
      <c r="AQ2" s="82" t="s">
        <v>7</v>
      </c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73"/>
    </row>
    <row r="3" spans="1:64" ht="18.75" customHeight="1">
      <c r="A3" s="75"/>
      <c r="B3" s="78"/>
      <c r="C3" s="68">
        <v>1</v>
      </c>
      <c r="D3" s="91"/>
      <c r="E3" s="91"/>
      <c r="F3" s="91"/>
      <c r="G3" s="91"/>
      <c r="H3" s="69"/>
      <c r="I3" s="80">
        <v>2</v>
      </c>
      <c r="J3" s="80"/>
      <c r="K3" s="82">
        <v>3</v>
      </c>
      <c r="L3" s="83"/>
      <c r="M3" s="70">
        <v>4</v>
      </c>
      <c r="N3" s="70"/>
      <c r="O3" s="80">
        <v>5</v>
      </c>
      <c r="P3" s="80"/>
      <c r="Q3" s="68">
        <v>6</v>
      </c>
      <c r="R3" s="69"/>
      <c r="S3" s="68">
        <v>7</v>
      </c>
      <c r="T3" s="69"/>
      <c r="U3" s="80">
        <v>8</v>
      </c>
      <c r="V3" s="80"/>
      <c r="W3" s="68">
        <v>9</v>
      </c>
      <c r="X3" s="69"/>
      <c r="Y3" s="86">
        <v>10</v>
      </c>
      <c r="Z3" s="87"/>
      <c r="AA3" s="71">
        <v>11</v>
      </c>
      <c r="AB3" s="81"/>
      <c r="AC3" s="71">
        <v>12</v>
      </c>
      <c r="AD3" s="72"/>
      <c r="AE3" s="72">
        <v>13</v>
      </c>
      <c r="AF3" s="72"/>
      <c r="AG3" s="72">
        <v>14</v>
      </c>
      <c r="AH3" s="81"/>
      <c r="AI3" s="71">
        <v>15</v>
      </c>
      <c r="AJ3" s="72"/>
      <c r="AK3" s="72">
        <v>16</v>
      </c>
      <c r="AL3" s="72"/>
      <c r="AM3" s="72">
        <v>17</v>
      </c>
      <c r="AN3" s="72"/>
      <c r="AO3" s="72">
        <v>18</v>
      </c>
      <c r="AP3" s="73"/>
      <c r="AQ3" s="118">
        <v>19</v>
      </c>
      <c r="AR3" s="119"/>
      <c r="AS3" s="119">
        <v>20</v>
      </c>
      <c r="AT3" s="119"/>
      <c r="AU3" s="119">
        <v>21</v>
      </c>
      <c r="AV3" s="119"/>
      <c r="AW3" s="119">
        <v>22</v>
      </c>
      <c r="AX3" s="119"/>
      <c r="AY3" s="119">
        <v>23</v>
      </c>
      <c r="AZ3" s="120"/>
      <c r="BA3" s="68">
        <v>24</v>
      </c>
      <c r="BB3" s="69"/>
      <c r="BC3" s="68">
        <v>20</v>
      </c>
      <c r="BD3" s="69"/>
      <c r="BE3" s="68">
        <v>21</v>
      </c>
      <c r="BF3" s="69"/>
      <c r="BG3" s="68">
        <v>22</v>
      </c>
      <c r="BH3" s="69"/>
      <c r="BI3" s="70">
        <v>23</v>
      </c>
      <c r="BJ3" s="70"/>
      <c r="BK3" s="70">
        <v>24</v>
      </c>
      <c r="BL3" s="70"/>
    </row>
    <row r="4" spans="1:64">
      <c r="A4" s="75" t="s">
        <v>8</v>
      </c>
      <c r="B4" s="78"/>
      <c r="C4" s="88" t="s">
        <v>9</v>
      </c>
      <c r="D4" s="89"/>
      <c r="E4" s="89"/>
      <c r="F4" s="90"/>
      <c r="G4" s="92" t="s">
        <v>10</v>
      </c>
      <c r="H4" s="93"/>
      <c r="I4" s="100" t="s">
        <v>11</v>
      </c>
      <c r="J4" s="101"/>
      <c r="K4" s="100" t="s">
        <v>12</v>
      </c>
      <c r="L4" s="101"/>
      <c r="M4" s="104" t="s">
        <v>13</v>
      </c>
      <c r="N4" s="105"/>
      <c r="O4" s="108" t="s">
        <v>14</v>
      </c>
      <c r="P4" s="109"/>
      <c r="Q4" s="108" t="s">
        <v>15</v>
      </c>
      <c r="R4" s="109"/>
      <c r="S4" s="108" t="s">
        <v>16</v>
      </c>
      <c r="T4" s="109"/>
      <c r="U4" s="108" t="s">
        <v>17</v>
      </c>
      <c r="V4" s="109"/>
      <c r="W4" s="108" t="s">
        <v>18</v>
      </c>
      <c r="X4" s="109"/>
      <c r="Y4" s="52" t="s">
        <v>19</v>
      </c>
      <c r="Z4" s="53"/>
      <c r="AA4" s="96" t="s">
        <v>20</v>
      </c>
      <c r="AB4" s="97"/>
      <c r="AC4" s="96" t="s">
        <v>21</v>
      </c>
      <c r="AD4" s="97"/>
      <c r="AE4" s="96" t="s">
        <v>22</v>
      </c>
      <c r="AF4" s="97"/>
      <c r="AG4" s="96" t="s">
        <v>23</v>
      </c>
      <c r="AH4" s="97"/>
      <c r="AI4" s="96" t="s">
        <v>24</v>
      </c>
      <c r="AJ4" s="97"/>
      <c r="AK4" s="96" t="s">
        <v>25</v>
      </c>
      <c r="AL4" s="97"/>
      <c r="AM4" s="52" t="s">
        <v>26</v>
      </c>
      <c r="AN4" s="53"/>
      <c r="AO4" s="56" t="s">
        <v>27</v>
      </c>
      <c r="AP4" s="57"/>
      <c r="AQ4" s="56" t="s">
        <v>28</v>
      </c>
      <c r="AR4" s="57"/>
      <c r="AS4" s="60" t="s">
        <v>29</v>
      </c>
      <c r="AT4" s="61"/>
      <c r="AU4" s="60" t="s">
        <v>30</v>
      </c>
      <c r="AV4" s="61"/>
      <c r="AW4" s="60" t="s">
        <v>31</v>
      </c>
      <c r="AX4" s="61"/>
      <c r="AY4" s="60" t="s">
        <v>32</v>
      </c>
      <c r="AZ4" s="61"/>
      <c r="BA4" s="114" t="s">
        <v>33</v>
      </c>
      <c r="BB4" s="115"/>
      <c r="BC4" s="114" t="s">
        <v>34</v>
      </c>
      <c r="BD4" s="115"/>
      <c r="BE4" s="114" t="s">
        <v>35</v>
      </c>
      <c r="BF4" s="115"/>
      <c r="BG4" s="64" t="s">
        <v>36</v>
      </c>
      <c r="BH4" s="65"/>
      <c r="BI4" s="50" t="s">
        <v>37</v>
      </c>
      <c r="BJ4" s="51"/>
      <c r="BK4" s="50" t="s">
        <v>38</v>
      </c>
      <c r="BL4" s="51"/>
    </row>
    <row r="5" spans="1:64">
      <c r="A5" s="75"/>
      <c r="B5" s="78"/>
      <c r="C5" s="88" t="s">
        <v>39</v>
      </c>
      <c r="D5" s="90"/>
      <c r="E5" s="88" t="s">
        <v>40</v>
      </c>
      <c r="F5" s="90"/>
      <c r="G5" s="94"/>
      <c r="H5" s="95"/>
      <c r="I5" s="102"/>
      <c r="J5" s="103"/>
      <c r="K5" s="102"/>
      <c r="L5" s="103"/>
      <c r="M5" s="106"/>
      <c r="N5" s="107"/>
      <c r="O5" s="110"/>
      <c r="P5" s="111"/>
      <c r="Q5" s="110"/>
      <c r="R5" s="111"/>
      <c r="S5" s="110"/>
      <c r="T5" s="111"/>
      <c r="U5" s="110"/>
      <c r="V5" s="111"/>
      <c r="W5" s="110"/>
      <c r="X5" s="111"/>
      <c r="Y5" s="54"/>
      <c r="Z5" s="55"/>
      <c r="AA5" s="98"/>
      <c r="AB5" s="99"/>
      <c r="AC5" s="98"/>
      <c r="AD5" s="99"/>
      <c r="AE5" s="98"/>
      <c r="AF5" s="99"/>
      <c r="AG5" s="98"/>
      <c r="AH5" s="99"/>
      <c r="AI5" s="98"/>
      <c r="AJ5" s="99"/>
      <c r="AK5" s="98"/>
      <c r="AL5" s="99"/>
      <c r="AM5" s="54"/>
      <c r="AN5" s="55"/>
      <c r="AO5" s="58"/>
      <c r="AP5" s="59"/>
      <c r="AQ5" s="58"/>
      <c r="AR5" s="59"/>
      <c r="AS5" s="62"/>
      <c r="AT5" s="63"/>
      <c r="AU5" s="62"/>
      <c r="AV5" s="63"/>
      <c r="AW5" s="62"/>
      <c r="AX5" s="63"/>
      <c r="AY5" s="62"/>
      <c r="AZ5" s="63"/>
      <c r="BA5" s="116"/>
      <c r="BB5" s="117"/>
      <c r="BC5" s="116"/>
      <c r="BD5" s="117"/>
      <c r="BE5" s="116"/>
      <c r="BF5" s="117"/>
      <c r="BG5" s="66"/>
      <c r="BH5" s="67"/>
      <c r="BI5" s="21"/>
      <c r="BJ5" s="22"/>
      <c r="BK5" s="21"/>
      <c r="BL5" s="22"/>
    </row>
    <row r="6" spans="1:64" ht="19.5" customHeight="1">
      <c r="A6" s="76"/>
      <c r="B6" s="79"/>
      <c r="C6" s="5" t="s">
        <v>41</v>
      </c>
      <c r="D6" s="5" t="s">
        <v>42</v>
      </c>
      <c r="E6" s="5" t="s">
        <v>41</v>
      </c>
      <c r="F6" s="5" t="s">
        <v>42</v>
      </c>
      <c r="G6" s="18" t="s">
        <v>41</v>
      </c>
      <c r="H6" s="18" t="s">
        <v>42</v>
      </c>
      <c r="I6" s="5" t="s">
        <v>41</v>
      </c>
      <c r="J6" s="5" t="s">
        <v>42</v>
      </c>
      <c r="K6" s="5" t="s">
        <v>41</v>
      </c>
      <c r="L6" s="5" t="s">
        <v>42</v>
      </c>
      <c r="M6" s="6" t="s">
        <v>41</v>
      </c>
      <c r="N6" s="6" t="s">
        <v>42</v>
      </c>
      <c r="O6" s="5" t="s">
        <v>41</v>
      </c>
      <c r="P6" s="5" t="s">
        <v>42</v>
      </c>
      <c r="Q6" s="5" t="s">
        <v>41</v>
      </c>
      <c r="R6" s="5" t="s">
        <v>42</v>
      </c>
      <c r="S6" s="5" t="s">
        <v>41</v>
      </c>
      <c r="T6" s="5" t="s">
        <v>42</v>
      </c>
      <c r="U6" s="5" t="s">
        <v>41</v>
      </c>
      <c r="V6" s="5" t="s">
        <v>42</v>
      </c>
      <c r="W6" s="5" t="s">
        <v>41</v>
      </c>
      <c r="X6" s="5" t="s">
        <v>42</v>
      </c>
      <c r="Y6" s="6" t="s">
        <v>41</v>
      </c>
      <c r="Z6" s="6" t="s">
        <v>42</v>
      </c>
      <c r="AA6" s="5" t="s">
        <v>41</v>
      </c>
      <c r="AB6" s="5" t="s">
        <v>42</v>
      </c>
      <c r="AC6" s="5" t="s">
        <v>41</v>
      </c>
      <c r="AD6" s="5" t="s">
        <v>42</v>
      </c>
      <c r="AE6" s="5" t="s">
        <v>41</v>
      </c>
      <c r="AF6" s="5" t="s">
        <v>42</v>
      </c>
      <c r="AG6" s="5" t="s">
        <v>41</v>
      </c>
      <c r="AH6" s="5" t="s">
        <v>42</v>
      </c>
      <c r="AI6" s="5" t="s">
        <v>41</v>
      </c>
      <c r="AJ6" s="5" t="s">
        <v>42</v>
      </c>
      <c r="AK6" s="5" t="s">
        <v>41</v>
      </c>
      <c r="AL6" s="5" t="s">
        <v>42</v>
      </c>
      <c r="AM6" s="5" t="s">
        <v>41</v>
      </c>
      <c r="AN6" s="5" t="s">
        <v>42</v>
      </c>
      <c r="AO6" s="5" t="s">
        <v>41</v>
      </c>
      <c r="AP6" s="5" t="s">
        <v>42</v>
      </c>
      <c r="AQ6" s="5" t="s">
        <v>41</v>
      </c>
      <c r="AR6" s="5" t="s">
        <v>42</v>
      </c>
      <c r="AS6" s="5" t="s">
        <v>41</v>
      </c>
      <c r="AT6" s="5" t="s">
        <v>42</v>
      </c>
      <c r="AU6" s="5" t="s">
        <v>41</v>
      </c>
      <c r="AV6" s="5" t="s">
        <v>42</v>
      </c>
      <c r="AW6" s="5" t="s">
        <v>41</v>
      </c>
      <c r="AX6" s="5" t="s">
        <v>42</v>
      </c>
      <c r="AY6" s="5" t="s">
        <v>41</v>
      </c>
      <c r="AZ6" s="5" t="s">
        <v>42</v>
      </c>
      <c r="BA6" s="5" t="s">
        <v>41</v>
      </c>
      <c r="BB6" s="5" t="s">
        <v>42</v>
      </c>
      <c r="BC6" s="5" t="s">
        <v>41</v>
      </c>
      <c r="BD6" s="5" t="s">
        <v>42</v>
      </c>
      <c r="BE6" s="5" t="s">
        <v>41</v>
      </c>
      <c r="BF6" s="5" t="s">
        <v>42</v>
      </c>
      <c r="BG6" s="5" t="s">
        <v>41</v>
      </c>
      <c r="BH6" s="5" t="s">
        <v>42</v>
      </c>
      <c r="BI6" s="6" t="s">
        <v>41</v>
      </c>
      <c r="BJ6" s="6" t="s">
        <v>42</v>
      </c>
      <c r="BK6" s="6" t="s">
        <v>41</v>
      </c>
      <c r="BL6" s="6" t="s">
        <v>42</v>
      </c>
    </row>
    <row r="7" spans="1:64" ht="21" customHeight="1">
      <c r="A7" s="14">
        <v>1</v>
      </c>
      <c r="B7" s="15" t="s">
        <v>43</v>
      </c>
      <c r="C7" s="8">
        <v>7776</v>
      </c>
      <c r="D7" s="8">
        <v>3534910.8</v>
      </c>
      <c r="E7" s="8">
        <v>5184</v>
      </c>
      <c r="F7" s="8">
        <v>2356607.2000000002</v>
      </c>
      <c r="G7" s="19">
        <f>SUM(C7,E7)</f>
        <v>12960</v>
      </c>
      <c r="H7" s="19">
        <f>SUM(D7,F7)</f>
        <v>5891518</v>
      </c>
      <c r="I7" s="8">
        <v>0</v>
      </c>
      <c r="J7" s="8">
        <v>0</v>
      </c>
      <c r="K7" s="8">
        <v>1680</v>
      </c>
      <c r="L7" s="8">
        <v>16520</v>
      </c>
      <c r="M7" s="7">
        <f>SUM(G7,I7,K7)</f>
        <v>14640</v>
      </c>
      <c r="N7" s="7">
        <f>SUM(H7,J7,L7)</f>
        <v>5908038</v>
      </c>
      <c r="O7" s="8">
        <v>575</v>
      </c>
      <c r="P7" s="8">
        <v>170109</v>
      </c>
      <c r="Q7" s="8">
        <v>431</v>
      </c>
      <c r="R7" s="8">
        <v>61560</v>
      </c>
      <c r="S7" s="8">
        <v>6</v>
      </c>
      <c r="T7" s="8">
        <v>363606</v>
      </c>
      <c r="U7" s="8">
        <v>120</v>
      </c>
      <c r="V7" s="8">
        <v>18756</v>
      </c>
      <c r="W7" s="8">
        <v>120</v>
      </c>
      <c r="X7" s="8">
        <v>18756</v>
      </c>
      <c r="Y7" s="7">
        <f>SUM(O7+Q7+S7+U7+W7)</f>
        <v>1252</v>
      </c>
      <c r="Z7" s="7">
        <f>SUM(P7+R7+T7+V7+X7)</f>
        <v>632787</v>
      </c>
      <c r="AA7" s="12">
        <v>0</v>
      </c>
      <c r="AB7" s="12">
        <v>0</v>
      </c>
      <c r="AC7" s="12">
        <v>288</v>
      </c>
      <c r="AD7" s="12">
        <v>314460</v>
      </c>
      <c r="AE7" s="12">
        <v>7200</v>
      </c>
      <c r="AF7" s="12">
        <v>459900</v>
      </c>
      <c r="AG7" s="12">
        <v>288</v>
      </c>
      <c r="AH7" s="12">
        <v>369216</v>
      </c>
      <c r="AI7" s="12">
        <v>540</v>
      </c>
      <c r="AJ7" s="12">
        <v>619200</v>
      </c>
      <c r="AK7" s="12">
        <v>648</v>
      </c>
      <c r="AL7" s="12">
        <v>86336</v>
      </c>
      <c r="AM7" s="20">
        <f>SUM(M7,Y7,AA7,AC7,AE7,AG7,AI7,AK7)</f>
        <v>24856</v>
      </c>
      <c r="AN7" s="20">
        <f>SUM(N7,Z7,AB7,AD7,AF7,AH7,AJ7,AL7)</f>
        <v>8389937</v>
      </c>
      <c r="AO7" s="12">
        <v>2486</v>
      </c>
      <c r="AP7" s="12">
        <v>838994</v>
      </c>
      <c r="AQ7" s="12">
        <v>0</v>
      </c>
      <c r="AR7" s="12">
        <v>0</v>
      </c>
      <c r="AS7" s="12">
        <v>10</v>
      </c>
      <c r="AT7" s="12">
        <v>480996</v>
      </c>
      <c r="AU7" s="12">
        <v>0</v>
      </c>
      <c r="AV7" s="12">
        <v>0</v>
      </c>
      <c r="AW7" s="12">
        <v>0</v>
      </c>
      <c r="AX7" s="12">
        <v>0</v>
      </c>
      <c r="AY7" s="7">
        <f>SUM(AS7+AU7+AW7)</f>
        <v>10</v>
      </c>
      <c r="AZ7" s="7">
        <f>SUM(AT7+AV7+AX7)</f>
        <v>480996</v>
      </c>
      <c r="BA7" s="8">
        <v>0</v>
      </c>
      <c r="BB7" s="8">
        <v>0</v>
      </c>
      <c r="BC7" s="8">
        <v>51</v>
      </c>
      <c r="BD7" s="8">
        <v>145044</v>
      </c>
      <c r="BE7" s="8">
        <v>5233</v>
      </c>
      <c r="BF7" s="8">
        <v>701496</v>
      </c>
      <c r="BG7" s="8">
        <v>2168</v>
      </c>
      <c r="BH7" s="8">
        <v>33383</v>
      </c>
      <c r="BI7" s="7">
        <f>SUM(AQ7,AY7,BA7,BC7,BE7,BG7)</f>
        <v>7462</v>
      </c>
      <c r="BJ7" s="7">
        <f>SUM(AR7,AZ7,BB7,BD7,BF7,BH7)</f>
        <v>1360919</v>
      </c>
      <c r="BK7" s="7">
        <f>SUM(AM7,BI7)</f>
        <v>32318</v>
      </c>
      <c r="BL7" s="7">
        <f>SUM(AN7,BJ7)</f>
        <v>9750856</v>
      </c>
    </row>
    <row r="8" spans="1:64" ht="20.25">
      <c r="A8" s="14">
        <v>2</v>
      </c>
      <c r="B8" s="15" t="s">
        <v>44</v>
      </c>
      <c r="C8" s="8">
        <v>7673</v>
      </c>
      <c r="D8" s="8">
        <v>2719587.6</v>
      </c>
      <c r="E8" s="8">
        <v>5184</v>
      </c>
      <c r="F8" s="8">
        <v>1813058.4</v>
      </c>
      <c r="G8" s="19">
        <f t="shared" ref="G8:H53" si="0">SUM(C8,E8)</f>
        <v>12857</v>
      </c>
      <c r="H8" s="19">
        <f t="shared" si="0"/>
        <v>4532646</v>
      </c>
      <c r="I8" s="8">
        <v>0</v>
      </c>
      <c r="J8" s="8">
        <v>0</v>
      </c>
      <c r="K8" s="8">
        <v>8600</v>
      </c>
      <c r="L8" s="8">
        <v>366522</v>
      </c>
      <c r="M8" s="7">
        <f t="shared" ref="M8:N53" si="1">SUM(G8,I8,K8)</f>
        <v>21457</v>
      </c>
      <c r="N8" s="7">
        <f t="shared" si="1"/>
        <v>4899168</v>
      </c>
      <c r="O8" s="8">
        <v>1008</v>
      </c>
      <c r="P8" s="8">
        <v>170460</v>
      </c>
      <c r="Q8" s="8">
        <v>431</v>
      </c>
      <c r="R8" s="8">
        <v>61426</v>
      </c>
      <c r="S8" s="8">
        <v>9</v>
      </c>
      <c r="T8" s="8">
        <v>545410</v>
      </c>
      <c r="U8" s="8">
        <v>121</v>
      </c>
      <c r="V8" s="8">
        <v>18756</v>
      </c>
      <c r="W8" s="8">
        <v>121</v>
      </c>
      <c r="X8" s="8">
        <v>18756</v>
      </c>
      <c r="Y8" s="7">
        <f t="shared" ref="Y8:Y53" si="2">SUM(O8+Q8+S8+U8+W8)</f>
        <v>1690</v>
      </c>
      <c r="Z8" s="7">
        <f t="shared" ref="Z8:Z53" si="3">SUM(P8+R8+T8+V8+X8)</f>
        <v>814808</v>
      </c>
      <c r="AA8" s="12">
        <v>0</v>
      </c>
      <c r="AB8" s="12">
        <v>0</v>
      </c>
      <c r="AC8" s="12">
        <v>288</v>
      </c>
      <c r="AD8" s="12">
        <v>314460</v>
      </c>
      <c r="AE8" s="12">
        <v>7200</v>
      </c>
      <c r="AF8" s="12">
        <v>459900</v>
      </c>
      <c r="AG8" s="12">
        <v>288</v>
      </c>
      <c r="AH8" s="12">
        <v>369216</v>
      </c>
      <c r="AI8" s="12">
        <v>540</v>
      </c>
      <c r="AJ8" s="12">
        <v>619200</v>
      </c>
      <c r="AK8" s="12">
        <v>648</v>
      </c>
      <c r="AL8" s="12">
        <v>81792</v>
      </c>
      <c r="AM8" s="20">
        <f t="shared" ref="AM8:AN53" si="4">SUM(M8,Y8,AA8,AC8,AE8,AG8,AI8,AK8)</f>
        <v>32111</v>
      </c>
      <c r="AN8" s="20">
        <f t="shared" ref="AN8:AN52" si="5">SUM(N8+Z8+AB8+AD8+AF8+AH8+AJ8+AL8)</f>
        <v>7558544</v>
      </c>
      <c r="AO8" s="12">
        <v>3211</v>
      </c>
      <c r="AP8" s="12">
        <v>755854</v>
      </c>
      <c r="AQ8" s="12">
        <v>0</v>
      </c>
      <c r="AR8" s="12">
        <v>0</v>
      </c>
      <c r="AS8" s="12">
        <v>10</v>
      </c>
      <c r="AT8" s="12">
        <v>480996</v>
      </c>
      <c r="AU8" s="12">
        <v>0</v>
      </c>
      <c r="AV8" s="12">
        <v>0</v>
      </c>
      <c r="AW8" s="12">
        <v>0</v>
      </c>
      <c r="AX8" s="12">
        <v>0</v>
      </c>
      <c r="AY8" s="7">
        <f t="shared" ref="AY8:AZ53" si="6">SUM(AS8+AU8+AW8)</f>
        <v>10</v>
      </c>
      <c r="AZ8" s="7">
        <f t="shared" si="6"/>
        <v>480996</v>
      </c>
      <c r="BA8" s="8">
        <v>0</v>
      </c>
      <c r="BB8" s="8">
        <v>0</v>
      </c>
      <c r="BC8" s="8">
        <v>52</v>
      </c>
      <c r="BD8" s="8">
        <v>145231</v>
      </c>
      <c r="BE8" s="8">
        <v>5237</v>
      </c>
      <c r="BF8" s="8">
        <v>679929</v>
      </c>
      <c r="BG8" s="8">
        <v>2170</v>
      </c>
      <c r="BH8" s="8">
        <v>33300</v>
      </c>
      <c r="BI8" s="7">
        <f t="shared" ref="BI8:BJ53" si="7">SUM(AQ8,AY8,BA8,BC8,BE8,BG8)</f>
        <v>7469</v>
      </c>
      <c r="BJ8" s="7">
        <f t="shared" si="7"/>
        <v>1339456</v>
      </c>
      <c r="BK8" s="7">
        <f t="shared" ref="BK8:BL53" si="8">SUM(AM8,BI8)</f>
        <v>39580</v>
      </c>
      <c r="BL8" s="7">
        <f t="shared" si="8"/>
        <v>8898000</v>
      </c>
    </row>
    <row r="9" spans="1:64" ht="20.25">
      <c r="A9" s="14">
        <v>3</v>
      </c>
      <c r="B9" s="15" t="s">
        <v>45</v>
      </c>
      <c r="C9" s="8">
        <v>7017</v>
      </c>
      <c r="D9" s="8">
        <v>2481359.4</v>
      </c>
      <c r="E9" s="8">
        <v>4679</v>
      </c>
      <c r="F9" s="8">
        <v>1654239.6</v>
      </c>
      <c r="G9" s="19">
        <f t="shared" si="0"/>
        <v>11696</v>
      </c>
      <c r="H9" s="19">
        <f t="shared" si="0"/>
        <v>4135599</v>
      </c>
      <c r="I9" s="8">
        <v>9249</v>
      </c>
      <c r="J9" s="8">
        <v>3143927</v>
      </c>
      <c r="K9" s="8">
        <v>194</v>
      </c>
      <c r="L9" s="8">
        <v>71448</v>
      </c>
      <c r="M9" s="7">
        <f t="shared" si="1"/>
        <v>21139</v>
      </c>
      <c r="N9" s="7">
        <f t="shared" si="1"/>
        <v>7350974</v>
      </c>
      <c r="O9" s="8">
        <v>4517</v>
      </c>
      <c r="P9" s="8">
        <v>1357861</v>
      </c>
      <c r="Q9" s="8">
        <v>13660</v>
      </c>
      <c r="R9" s="8">
        <v>4071304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7">
        <f t="shared" si="2"/>
        <v>18177</v>
      </c>
      <c r="Z9" s="7">
        <f t="shared" si="3"/>
        <v>5429165</v>
      </c>
      <c r="AA9" s="12">
        <v>0</v>
      </c>
      <c r="AB9" s="12">
        <v>0</v>
      </c>
      <c r="AC9" s="12">
        <v>2373</v>
      </c>
      <c r="AD9" s="12">
        <v>1147479</v>
      </c>
      <c r="AE9" s="12">
        <v>2850</v>
      </c>
      <c r="AF9" s="12">
        <v>1752307</v>
      </c>
      <c r="AG9" s="12">
        <v>0</v>
      </c>
      <c r="AH9" s="12">
        <v>0</v>
      </c>
      <c r="AI9" s="12">
        <v>0</v>
      </c>
      <c r="AJ9" s="12">
        <v>0</v>
      </c>
      <c r="AK9" s="12">
        <v>0</v>
      </c>
      <c r="AL9" s="12">
        <v>0</v>
      </c>
      <c r="AM9" s="20">
        <f t="shared" si="4"/>
        <v>44539</v>
      </c>
      <c r="AN9" s="20">
        <f t="shared" si="5"/>
        <v>15679925</v>
      </c>
      <c r="AO9" s="12">
        <v>4454</v>
      </c>
      <c r="AP9" s="12">
        <v>1567993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AY9" s="7">
        <f t="shared" si="6"/>
        <v>0</v>
      </c>
      <c r="AZ9" s="7">
        <f t="shared" si="6"/>
        <v>0</v>
      </c>
      <c r="BA9" s="8">
        <v>0</v>
      </c>
      <c r="BB9" s="8">
        <v>0</v>
      </c>
      <c r="BC9" s="8">
        <v>66</v>
      </c>
      <c r="BD9" s="8">
        <v>148453</v>
      </c>
      <c r="BE9" s="8">
        <v>195</v>
      </c>
      <c r="BF9" s="8">
        <v>41115</v>
      </c>
      <c r="BG9" s="8">
        <v>32955</v>
      </c>
      <c r="BH9" s="8">
        <v>3686940</v>
      </c>
      <c r="BI9" s="7">
        <f t="shared" si="7"/>
        <v>33216</v>
      </c>
      <c r="BJ9" s="7">
        <f t="shared" si="7"/>
        <v>3876508</v>
      </c>
      <c r="BK9" s="7">
        <f t="shared" si="8"/>
        <v>77755</v>
      </c>
      <c r="BL9" s="7">
        <f t="shared" si="8"/>
        <v>19556433</v>
      </c>
    </row>
    <row r="10" spans="1:64" ht="20.25">
      <c r="A10" s="14">
        <v>4</v>
      </c>
      <c r="B10" s="15" t="s">
        <v>46</v>
      </c>
      <c r="C10" s="9">
        <v>15120</v>
      </c>
      <c r="D10" s="9">
        <v>6624500.4000000004</v>
      </c>
      <c r="E10" s="9">
        <v>10080</v>
      </c>
      <c r="F10" s="9">
        <v>4416333.5999999996</v>
      </c>
      <c r="G10" s="19">
        <f t="shared" si="0"/>
        <v>25200</v>
      </c>
      <c r="H10" s="19">
        <f t="shared" si="0"/>
        <v>11040834</v>
      </c>
      <c r="I10" s="9">
        <v>252</v>
      </c>
      <c r="J10" s="9">
        <v>142811</v>
      </c>
      <c r="K10" s="9">
        <v>6850</v>
      </c>
      <c r="L10" s="9">
        <v>1009683</v>
      </c>
      <c r="M10" s="7">
        <f t="shared" si="1"/>
        <v>32302</v>
      </c>
      <c r="N10" s="7">
        <f t="shared" si="1"/>
        <v>12193328</v>
      </c>
      <c r="O10" s="9">
        <v>1960</v>
      </c>
      <c r="P10" s="9">
        <v>331450</v>
      </c>
      <c r="Q10" s="9">
        <v>837</v>
      </c>
      <c r="R10" s="9">
        <v>119700</v>
      </c>
      <c r="S10" s="9">
        <v>12</v>
      </c>
      <c r="T10" s="9">
        <v>727245</v>
      </c>
      <c r="U10" s="9">
        <v>176</v>
      </c>
      <c r="V10" s="9">
        <v>36470</v>
      </c>
      <c r="W10" s="9">
        <v>176</v>
      </c>
      <c r="X10" s="9">
        <v>36470</v>
      </c>
      <c r="Y10" s="7">
        <f t="shared" si="2"/>
        <v>3161</v>
      </c>
      <c r="Z10" s="7">
        <f t="shared" si="3"/>
        <v>1251335</v>
      </c>
      <c r="AA10" s="12">
        <v>0</v>
      </c>
      <c r="AB10" s="12">
        <v>0</v>
      </c>
      <c r="AC10" s="12">
        <v>757</v>
      </c>
      <c r="AD10" s="12">
        <v>724651</v>
      </c>
      <c r="AE10" s="12">
        <v>33400</v>
      </c>
      <c r="AF10" s="12">
        <v>958443</v>
      </c>
      <c r="AG10" s="12">
        <v>472</v>
      </c>
      <c r="AH10" s="12">
        <v>728304</v>
      </c>
      <c r="AI10" s="12">
        <v>900</v>
      </c>
      <c r="AJ10" s="12">
        <v>1204000</v>
      </c>
      <c r="AK10" s="12">
        <v>1260</v>
      </c>
      <c r="AL10" s="12">
        <v>538096</v>
      </c>
      <c r="AM10" s="20">
        <f t="shared" si="4"/>
        <v>72252</v>
      </c>
      <c r="AN10" s="20">
        <f t="shared" si="5"/>
        <v>17598157</v>
      </c>
      <c r="AO10" s="12">
        <v>7225</v>
      </c>
      <c r="AP10" s="12">
        <v>1759816</v>
      </c>
      <c r="AQ10" s="12">
        <v>0</v>
      </c>
      <c r="AR10" s="12">
        <v>0</v>
      </c>
      <c r="AS10" s="12">
        <v>12</v>
      </c>
      <c r="AT10" s="12">
        <v>935280</v>
      </c>
      <c r="AU10" s="12">
        <v>0</v>
      </c>
      <c r="AV10" s="12">
        <v>0</v>
      </c>
      <c r="AW10" s="12">
        <v>0</v>
      </c>
      <c r="AX10" s="12">
        <v>0</v>
      </c>
      <c r="AY10" s="7">
        <f t="shared" si="6"/>
        <v>12</v>
      </c>
      <c r="AZ10" s="7">
        <f t="shared" si="6"/>
        <v>935280</v>
      </c>
      <c r="BA10" s="9">
        <v>0</v>
      </c>
      <c r="BB10" s="9">
        <v>0</v>
      </c>
      <c r="BC10" s="9">
        <v>99</v>
      </c>
      <c r="BD10" s="9">
        <v>282030</v>
      </c>
      <c r="BE10" s="9">
        <v>10175</v>
      </c>
      <c r="BF10" s="9">
        <v>1364020</v>
      </c>
      <c r="BG10" s="9">
        <v>4215</v>
      </c>
      <c r="BH10" s="9">
        <v>64750</v>
      </c>
      <c r="BI10" s="7">
        <f t="shared" si="7"/>
        <v>14501</v>
      </c>
      <c r="BJ10" s="7">
        <f t="shared" si="7"/>
        <v>2646080</v>
      </c>
      <c r="BK10" s="7">
        <f t="shared" si="8"/>
        <v>86753</v>
      </c>
      <c r="BL10" s="7">
        <f t="shared" si="8"/>
        <v>20244237</v>
      </c>
    </row>
    <row r="11" spans="1:64" ht="20.25">
      <c r="A11" s="14">
        <v>5</v>
      </c>
      <c r="B11" s="15" t="s">
        <v>47</v>
      </c>
      <c r="C11" s="8">
        <v>2592</v>
      </c>
      <c r="D11" s="8">
        <v>304769.40000000002</v>
      </c>
      <c r="E11" s="8">
        <v>1728</v>
      </c>
      <c r="F11" s="8">
        <v>203179.6</v>
      </c>
      <c r="G11" s="19">
        <f t="shared" si="0"/>
        <v>4320</v>
      </c>
      <c r="H11" s="19">
        <f t="shared" si="0"/>
        <v>507949</v>
      </c>
      <c r="I11" s="8">
        <v>0</v>
      </c>
      <c r="J11" s="8">
        <v>0</v>
      </c>
      <c r="K11" s="8">
        <v>1931</v>
      </c>
      <c r="L11" s="8">
        <v>525650</v>
      </c>
      <c r="M11" s="7">
        <f t="shared" si="1"/>
        <v>6251</v>
      </c>
      <c r="N11" s="7">
        <f t="shared" si="1"/>
        <v>1033599</v>
      </c>
      <c r="O11" s="8">
        <v>336</v>
      </c>
      <c r="P11" s="8">
        <v>56820</v>
      </c>
      <c r="Q11" s="8">
        <v>144</v>
      </c>
      <c r="R11" s="8">
        <v>20520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7">
        <f t="shared" si="2"/>
        <v>480</v>
      </c>
      <c r="Z11" s="7">
        <f t="shared" si="3"/>
        <v>77340</v>
      </c>
      <c r="AA11" s="12">
        <v>0</v>
      </c>
      <c r="AB11" s="12">
        <v>0</v>
      </c>
      <c r="AC11" s="12">
        <v>96</v>
      </c>
      <c r="AD11" s="12">
        <v>104820</v>
      </c>
      <c r="AE11" s="12">
        <v>2400</v>
      </c>
      <c r="AF11" s="12">
        <v>153300</v>
      </c>
      <c r="AG11" s="12">
        <v>96</v>
      </c>
      <c r="AH11" s="12">
        <v>123072</v>
      </c>
      <c r="AI11" s="12">
        <v>180</v>
      </c>
      <c r="AJ11" s="12">
        <v>206400</v>
      </c>
      <c r="AK11" s="12">
        <v>216</v>
      </c>
      <c r="AL11" s="12">
        <v>27264</v>
      </c>
      <c r="AM11" s="20">
        <f t="shared" si="4"/>
        <v>9719</v>
      </c>
      <c r="AN11" s="20">
        <f t="shared" si="5"/>
        <v>1725795</v>
      </c>
      <c r="AO11" s="12">
        <v>972</v>
      </c>
      <c r="AP11" s="12">
        <v>172580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7">
        <f t="shared" si="6"/>
        <v>0</v>
      </c>
      <c r="AZ11" s="7">
        <f t="shared" si="6"/>
        <v>0</v>
      </c>
      <c r="BA11" s="8">
        <v>0</v>
      </c>
      <c r="BB11" s="8">
        <v>0</v>
      </c>
      <c r="BC11" s="8">
        <v>17</v>
      </c>
      <c r="BD11" s="8">
        <v>48348</v>
      </c>
      <c r="BE11" s="8">
        <v>1744</v>
      </c>
      <c r="BF11" s="8">
        <v>233832</v>
      </c>
      <c r="BG11" s="8">
        <v>723</v>
      </c>
      <c r="BH11" s="8">
        <v>11100</v>
      </c>
      <c r="BI11" s="7">
        <f t="shared" si="7"/>
        <v>2484</v>
      </c>
      <c r="BJ11" s="7">
        <f t="shared" si="7"/>
        <v>293280</v>
      </c>
      <c r="BK11" s="7">
        <f t="shared" si="8"/>
        <v>12203</v>
      </c>
      <c r="BL11" s="7">
        <f t="shared" si="8"/>
        <v>2019075</v>
      </c>
    </row>
    <row r="12" spans="1:64" ht="20.25">
      <c r="A12" s="14">
        <v>6</v>
      </c>
      <c r="B12" s="15" t="s">
        <v>48</v>
      </c>
      <c r="C12" s="8">
        <v>0</v>
      </c>
      <c r="D12" s="8">
        <v>0</v>
      </c>
      <c r="E12" s="8">
        <v>0</v>
      </c>
      <c r="F12" s="8">
        <v>0</v>
      </c>
      <c r="G12" s="19">
        <f t="shared" si="0"/>
        <v>0</v>
      </c>
      <c r="H12" s="19">
        <f t="shared" si="0"/>
        <v>0</v>
      </c>
      <c r="I12" s="8">
        <v>0</v>
      </c>
      <c r="J12" s="8">
        <v>0</v>
      </c>
      <c r="K12" s="8">
        <v>0</v>
      </c>
      <c r="L12" s="8">
        <v>0</v>
      </c>
      <c r="M12" s="7">
        <f t="shared" si="1"/>
        <v>0</v>
      </c>
      <c r="N12" s="7">
        <f t="shared" si="1"/>
        <v>0</v>
      </c>
      <c r="O12" s="8">
        <v>28</v>
      </c>
      <c r="P12" s="8">
        <v>4735</v>
      </c>
      <c r="Q12" s="8">
        <v>12</v>
      </c>
      <c r="R12" s="8">
        <v>1710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7">
        <f t="shared" si="2"/>
        <v>40</v>
      </c>
      <c r="Z12" s="7">
        <f t="shared" si="3"/>
        <v>6445</v>
      </c>
      <c r="AA12" s="12">
        <v>0</v>
      </c>
      <c r="AB12" s="12">
        <v>0</v>
      </c>
      <c r="AC12" s="12">
        <v>8</v>
      </c>
      <c r="AD12" s="12">
        <v>8735</v>
      </c>
      <c r="AE12" s="12">
        <v>200</v>
      </c>
      <c r="AF12" s="12">
        <v>12775</v>
      </c>
      <c r="AG12" s="12">
        <v>8</v>
      </c>
      <c r="AH12" s="12">
        <v>10256</v>
      </c>
      <c r="AI12" s="12">
        <v>0</v>
      </c>
      <c r="AJ12" s="12">
        <v>0</v>
      </c>
      <c r="AK12" s="12">
        <v>18</v>
      </c>
      <c r="AL12" s="12">
        <v>2272</v>
      </c>
      <c r="AM12" s="20">
        <f t="shared" si="4"/>
        <v>274</v>
      </c>
      <c r="AN12" s="20">
        <f t="shared" si="5"/>
        <v>40483</v>
      </c>
      <c r="AO12" s="12">
        <v>27</v>
      </c>
      <c r="AP12" s="12">
        <v>4048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7">
        <f t="shared" si="6"/>
        <v>0</v>
      </c>
      <c r="AZ12" s="7">
        <f t="shared" si="6"/>
        <v>0</v>
      </c>
      <c r="BA12" s="8">
        <v>0</v>
      </c>
      <c r="BB12" s="8">
        <v>0</v>
      </c>
      <c r="BC12" s="8">
        <v>0</v>
      </c>
      <c r="BD12" s="8">
        <v>0</v>
      </c>
      <c r="BE12" s="8">
        <v>145</v>
      </c>
      <c r="BF12" s="8">
        <v>19486</v>
      </c>
      <c r="BG12" s="8">
        <v>60</v>
      </c>
      <c r="BH12" s="8">
        <v>925</v>
      </c>
      <c r="BI12" s="7">
        <f t="shared" si="7"/>
        <v>205</v>
      </c>
      <c r="BJ12" s="7">
        <f t="shared" si="7"/>
        <v>20411</v>
      </c>
      <c r="BK12" s="7">
        <f t="shared" si="8"/>
        <v>479</v>
      </c>
      <c r="BL12" s="7">
        <f t="shared" si="8"/>
        <v>60894</v>
      </c>
    </row>
    <row r="13" spans="1:64" ht="20.25">
      <c r="A13" s="14">
        <v>7</v>
      </c>
      <c r="B13" s="15" t="s">
        <v>49</v>
      </c>
      <c r="C13" s="8">
        <v>0</v>
      </c>
      <c r="D13" s="8">
        <v>0</v>
      </c>
      <c r="E13" s="8">
        <v>0</v>
      </c>
      <c r="F13" s="8">
        <v>0</v>
      </c>
      <c r="G13" s="19">
        <f t="shared" si="0"/>
        <v>0</v>
      </c>
      <c r="H13" s="19">
        <f t="shared" si="0"/>
        <v>0</v>
      </c>
      <c r="I13" s="8">
        <v>0</v>
      </c>
      <c r="J13" s="8">
        <v>0</v>
      </c>
      <c r="K13" s="8">
        <v>0</v>
      </c>
      <c r="L13" s="8">
        <v>0</v>
      </c>
      <c r="M13" s="7">
        <f t="shared" si="1"/>
        <v>0</v>
      </c>
      <c r="N13" s="7">
        <f t="shared" si="1"/>
        <v>0</v>
      </c>
      <c r="O13" s="8">
        <v>56</v>
      </c>
      <c r="P13" s="8">
        <v>9470</v>
      </c>
      <c r="Q13" s="8">
        <v>24</v>
      </c>
      <c r="R13" s="8">
        <v>3420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7">
        <f t="shared" si="2"/>
        <v>80</v>
      </c>
      <c r="Z13" s="7">
        <f t="shared" si="3"/>
        <v>12890</v>
      </c>
      <c r="AA13" s="12">
        <v>0</v>
      </c>
      <c r="AB13" s="12">
        <v>0</v>
      </c>
      <c r="AC13" s="12">
        <v>16</v>
      </c>
      <c r="AD13" s="12">
        <v>17470</v>
      </c>
      <c r="AE13" s="12">
        <v>400</v>
      </c>
      <c r="AF13" s="12">
        <v>25550</v>
      </c>
      <c r="AG13" s="12">
        <v>16</v>
      </c>
      <c r="AH13" s="12">
        <v>20512</v>
      </c>
      <c r="AI13" s="12">
        <v>0</v>
      </c>
      <c r="AJ13" s="12">
        <v>0</v>
      </c>
      <c r="AK13" s="12">
        <v>36</v>
      </c>
      <c r="AL13" s="12">
        <v>4544</v>
      </c>
      <c r="AM13" s="20">
        <f t="shared" si="4"/>
        <v>548</v>
      </c>
      <c r="AN13" s="20">
        <f t="shared" si="5"/>
        <v>80966</v>
      </c>
      <c r="AO13" s="12">
        <v>55</v>
      </c>
      <c r="AP13" s="12">
        <v>8097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7">
        <f t="shared" si="6"/>
        <v>0</v>
      </c>
      <c r="AZ13" s="7">
        <f t="shared" si="6"/>
        <v>0</v>
      </c>
      <c r="BA13" s="8">
        <v>0</v>
      </c>
      <c r="BB13" s="8">
        <v>0</v>
      </c>
      <c r="BC13" s="8">
        <v>0</v>
      </c>
      <c r="BD13" s="8">
        <v>0</v>
      </c>
      <c r="BE13" s="8">
        <v>291</v>
      </c>
      <c r="BF13" s="8">
        <v>38972</v>
      </c>
      <c r="BG13" s="8">
        <v>120</v>
      </c>
      <c r="BH13" s="8">
        <v>1850</v>
      </c>
      <c r="BI13" s="7">
        <f t="shared" si="7"/>
        <v>411</v>
      </c>
      <c r="BJ13" s="7">
        <f t="shared" si="7"/>
        <v>40822</v>
      </c>
      <c r="BK13" s="7">
        <f t="shared" si="8"/>
        <v>959</v>
      </c>
      <c r="BL13" s="7">
        <f t="shared" si="8"/>
        <v>121788</v>
      </c>
    </row>
    <row r="14" spans="1:64" ht="20.25">
      <c r="A14" s="14">
        <v>8</v>
      </c>
      <c r="B14" s="15" t="s">
        <v>50</v>
      </c>
      <c r="C14" s="8">
        <v>1512</v>
      </c>
      <c r="D14" s="8">
        <v>195406.8</v>
      </c>
      <c r="E14" s="8">
        <v>1008</v>
      </c>
      <c r="F14" s="8">
        <v>130271.2</v>
      </c>
      <c r="G14" s="19">
        <f t="shared" si="0"/>
        <v>2520</v>
      </c>
      <c r="H14" s="19">
        <f t="shared" si="0"/>
        <v>325678</v>
      </c>
      <c r="I14" s="8">
        <v>0</v>
      </c>
      <c r="J14" s="8">
        <v>0</v>
      </c>
      <c r="K14" s="8">
        <v>1516</v>
      </c>
      <c r="L14" s="8">
        <v>21572</v>
      </c>
      <c r="M14" s="7">
        <f t="shared" si="1"/>
        <v>4036</v>
      </c>
      <c r="N14" s="7">
        <f t="shared" si="1"/>
        <v>347250</v>
      </c>
      <c r="O14" s="8">
        <v>196</v>
      </c>
      <c r="P14" s="8">
        <v>33145</v>
      </c>
      <c r="Q14" s="8">
        <v>84</v>
      </c>
      <c r="R14" s="8">
        <v>11970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7">
        <f t="shared" si="2"/>
        <v>280</v>
      </c>
      <c r="Z14" s="7">
        <f t="shared" si="3"/>
        <v>45115</v>
      </c>
      <c r="AA14" s="12">
        <v>0</v>
      </c>
      <c r="AB14" s="12">
        <v>0</v>
      </c>
      <c r="AC14" s="12">
        <v>56</v>
      </c>
      <c r="AD14" s="12">
        <v>61145</v>
      </c>
      <c r="AE14" s="12">
        <v>1400</v>
      </c>
      <c r="AF14" s="12">
        <v>89425</v>
      </c>
      <c r="AG14" s="12">
        <v>56</v>
      </c>
      <c r="AH14" s="12">
        <v>71792</v>
      </c>
      <c r="AI14" s="12">
        <v>105</v>
      </c>
      <c r="AJ14" s="12">
        <v>120400</v>
      </c>
      <c r="AK14" s="12">
        <v>126</v>
      </c>
      <c r="AL14" s="12">
        <v>15904</v>
      </c>
      <c r="AM14" s="20">
        <f t="shared" si="4"/>
        <v>6059</v>
      </c>
      <c r="AN14" s="20">
        <f t="shared" si="5"/>
        <v>751031</v>
      </c>
      <c r="AO14" s="12">
        <v>606</v>
      </c>
      <c r="AP14" s="12">
        <v>75103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7">
        <f t="shared" si="6"/>
        <v>0</v>
      </c>
      <c r="AZ14" s="7">
        <f t="shared" si="6"/>
        <v>0</v>
      </c>
      <c r="BA14" s="8">
        <v>0</v>
      </c>
      <c r="BB14" s="8">
        <v>0</v>
      </c>
      <c r="BC14" s="8">
        <v>0</v>
      </c>
      <c r="BD14" s="8">
        <v>0</v>
      </c>
      <c r="BE14" s="8">
        <v>1018</v>
      </c>
      <c r="BF14" s="8">
        <v>136402</v>
      </c>
      <c r="BG14" s="8">
        <v>422</v>
      </c>
      <c r="BH14" s="8">
        <v>6475</v>
      </c>
      <c r="BI14" s="7">
        <f t="shared" si="7"/>
        <v>1440</v>
      </c>
      <c r="BJ14" s="7">
        <f t="shared" si="7"/>
        <v>142877</v>
      </c>
      <c r="BK14" s="7">
        <f t="shared" si="8"/>
        <v>7499</v>
      </c>
      <c r="BL14" s="7">
        <f t="shared" si="8"/>
        <v>893908</v>
      </c>
    </row>
    <row r="15" spans="1:64" ht="20.25">
      <c r="A15" s="14">
        <v>9</v>
      </c>
      <c r="B15" s="15" t="s">
        <v>51</v>
      </c>
      <c r="C15" s="8">
        <v>3456</v>
      </c>
      <c r="D15" s="8">
        <v>3986218.2</v>
      </c>
      <c r="E15" s="8">
        <v>2304</v>
      </c>
      <c r="F15" s="8">
        <v>2657478.7999999998</v>
      </c>
      <c r="G15" s="19">
        <f t="shared" si="0"/>
        <v>5760</v>
      </c>
      <c r="H15" s="19">
        <f t="shared" si="0"/>
        <v>6643697</v>
      </c>
      <c r="I15" s="8">
        <v>0</v>
      </c>
      <c r="J15" s="8">
        <v>0</v>
      </c>
      <c r="K15" s="8">
        <v>2538</v>
      </c>
      <c r="L15" s="8">
        <v>35895</v>
      </c>
      <c r="M15" s="7">
        <f t="shared" si="1"/>
        <v>8298</v>
      </c>
      <c r="N15" s="7">
        <f t="shared" si="1"/>
        <v>6679592</v>
      </c>
      <c r="O15" s="8">
        <v>448</v>
      </c>
      <c r="P15" s="8">
        <v>75760</v>
      </c>
      <c r="Q15" s="8">
        <v>191</v>
      </c>
      <c r="R15" s="8">
        <v>27360</v>
      </c>
      <c r="S15" s="8">
        <v>3</v>
      </c>
      <c r="T15" s="8">
        <v>181803</v>
      </c>
      <c r="U15" s="8">
        <v>65</v>
      </c>
      <c r="V15" s="8">
        <v>8336</v>
      </c>
      <c r="W15" s="8">
        <v>65</v>
      </c>
      <c r="X15" s="8">
        <v>8336</v>
      </c>
      <c r="Y15" s="7">
        <f t="shared" si="2"/>
        <v>772</v>
      </c>
      <c r="Z15" s="7">
        <f t="shared" si="3"/>
        <v>301595</v>
      </c>
      <c r="AA15" s="12">
        <v>0</v>
      </c>
      <c r="AB15" s="12">
        <v>0</v>
      </c>
      <c r="AC15" s="12">
        <v>150</v>
      </c>
      <c r="AD15" s="12">
        <v>139760</v>
      </c>
      <c r="AE15" s="12">
        <v>3200</v>
      </c>
      <c r="AF15" s="12">
        <v>204400</v>
      </c>
      <c r="AG15" s="12">
        <v>128</v>
      </c>
      <c r="AH15" s="12">
        <v>164096</v>
      </c>
      <c r="AI15" s="12">
        <v>240</v>
      </c>
      <c r="AJ15" s="12">
        <v>275200</v>
      </c>
      <c r="AK15" s="12">
        <v>288</v>
      </c>
      <c r="AL15" s="12">
        <v>36352</v>
      </c>
      <c r="AM15" s="20">
        <f t="shared" si="4"/>
        <v>13076</v>
      </c>
      <c r="AN15" s="20">
        <f t="shared" si="5"/>
        <v>7800995</v>
      </c>
      <c r="AO15" s="12">
        <v>1308</v>
      </c>
      <c r="AP15" s="12">
        <v>780100</v>
      </c>
      <c r="AQ15" s="12">
        <v>0</v>
      </c>
      <c r="AR15" s="12">
        <v>0</v>
      </c>
      <c r="AS15" s="12">
        <v>8</v>
      </c>
      <c r="AT15" s="12">
        <v>213776</v>
      </c>
      <c r="AU15" s="12">
        <v>0</v>
      </c>
      <c r="AV15" s="12">
        <v>0</v>
      </c>
      <c r="AW15" s="12">
        <v>0</v>
      </c>
      <c r="AX15" s="12">
        <v>0</v>
      </c>
      <c r="AY15" s="7">
        <f t="shared" si="6"/>
        <v>8</v>
      </c>
      <c r="AZ15" s="7">
        <f t="shared" si="6"/>
        <v>213776</v>
      </c>
      <c r="BA15" s="8">
        <v>0</v>
      </c>
      <c r="BB15" s="8">
        <v>0</v>
      </c>
      <c r="BC15" s="8">
        <v>23</v>
      </c>
      <c r="BD15" s="8">
        <v>64464</v>
      </c>
      <c r="BE15" s="8">
        <v>2326</v>
      </c>
      <c r="BF15" s="8">
        <v>311776</v>
      </c>
      <c r="BG15" s="8">
        <v>964</v>
      </c>
      <c r="BH15" s="8">
        <v>14800</v>
      </c>
      <c r="BI15" s="7">
        <f t="shared" si="7"/>
        <v>3321</v>
      </c>
      <c r="BJ15" s="7">
        <f t="shared" si="7"/>
        <v>604816</v>
      </c>
      <c r="BK15" s="7">
        <f t="shared" si="8"/>
        <v>16397</v>
      </c>
      <c r="BL15" s="7">
        <f t="shared" si="8"/>
        <v>8405811</v>
      </c>
    </row>
    <row r="16" spans="1:64" ht="20.25">
      <c r="A16" s="14">
        <v>10</v>
      </c>
      <c r="B16" s="15" t="s">
        <v>52</v>
      </c>
      <c r="C16" s="8">
        <v>1728</v>
      </c>
      <c r="D16" s="8">
        <v>207714</v>
      </c>
      <c r="E16" s="8">
        <v>1152</v>
      </c>
      <c r="F16" s="8">
        <v>138476</v>
      </c>
      <c r="G16" s="19">
        <f t="shared" si="0"/>
        <v>2880</v>
      </c>
      <c r="H16" s="19">
        <f t="shared" si="0"/>
        <v>346190</v>
      </c>
      <c r="I16" s="8">
        <v>0</v>
      </c>
      <c r="J16" s="8">
        <v>0</v>
      </c>
      <c r="K16" s="8">
        <v>1489</v>
      </c>
      <c r="L16" s="8">
        <v>15825</v>
      </c>
      <c r="M16" s="7">
        <f t="shared" si="1"/>
        <v>4369</v>
      </c>
      <c r="N16" s="7">
        <f t="shared" si="1"/>
        <v>362015</v>
      </c>
      <c r="O16" s="8">
        <v>224</v>
      </c>
      <c r="P16" s="8">
        <v>37880</v>
      </c>
      <c r="Q16" s="8">
        <v>96</v>
      </c>
      <c r="R16" s="8">
        <v>13680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7">
        <f t="shared" si="2"/>
        <v>320</v>
      </c>
      <c r="Z16" s="7">
        <f t="shared" si="3"/>
        <v>51560</v>
      </c>
      <c r="AA16" s="12">
        <v>0</v>
      </c>
      <c r="AB16" s="12">
        <v>0</v>
      </c>
      <c r="AC16" s="12">
        <v>64</v>
      </c>
      <c r="AD16" s="12">
        <v>69880</v>
      </c>
      <c r="AE16" s="12">
        <v>1600</v>
      </c>
      <c r="AF16" s="12">
        <v>102200</v>
      </c>
      <c r="AG16" s="12">
        <v>64</v>
      </c>
      <c r="AH16" s="12">
        <v>82048</v>
      </c>
      <c r="AI16" s="12">
        <v>120</v>
      </c>
      <c r="AJ16" s="12">
        <v>137600</v>
      </c>
      <c r="AK16" s="12">
        <v>144</v>
      </c>
      <c r="AL16" s="12">
        <v>18176</v>
      </c>
      <c r="AM16" s="20">
        <f t="shared" si="4"/>
        <v>6681</v>
      </c>
      <c r="AN16" s="20">
        <f t="shared" si="5"/>
        <v>823479</v>
      </c>
      <c r="AO16" s="12">
        <v>668</v>
      </c>
      <c r="AP16" s="12">
        <v>82348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7">
        <f t="shared" si="6"/>
        <v>0</v>
      </c>
      <c r="AZ16" s="7">
        <f t="shared" si="6"/>
        <v>0</v>
      </c>
      <c r="BA16" s="8">
        <v>0</v>
      </c>
      <c r="BB16" s="8">
        <v>0</v>
      </c>
      <c r="BC16" s="8">
        <v>0</v>
      </c>
      <c r="BD16" s="8">
        <v>0</v>
      </c>
      <c r="BE16" s="8">
        <v>1163</v>
      </c>
      <c r="BF16" s="8">
        <v>155888</v>
      </c>
      <c r="BG16" s="8">
        <v>482</v>
      </c>
      <c r="BH16" s="8">
        <v>7400</v>
      </c>
      <c r="BI16" s="7">
        <f t="shared" si="7"/>
        <v>1645</v>
      </c>
      <c r="BJ16" s="7">
        <f t="shared" si="7"/>
        <v>163288</v>
      </c>
      <c r="BK16" s="7">
        <f t="shared" si="8"/>
        <v>8326</v>
      </c>
      <c r="BL16" s="7">
        <f t="shared" si="8"/>
        <v>986767</v>
      </c>
    </row>
    <row r="17" spans="1:64" ht="20.25">
      <c r="A17" s="14">
        <v>11</v>
      </c>
      <c r="B17" s="15" t="s">
        <v>53</v>
      </c>
      <c r="C17" s="8">
        <v>1080</v>
      </c>
      <c r="D17" s="8">
        <v>139300.79999999999</v>
      </c>
      <c r="E17" s="8">
        <v>720</v>
      </c>
      <c r="F17" s="8">
        <v>92867.199999999997</v>
      </c>
      <c r="G17" s="19">
        <f t="shared" si="0"/>
        <v>1800</v>
      </c>
      <c r="H17" s="19">
        <f t="shared" si="0"/>
        <v>232168</v>
      </c>
      <c r="I17" s="8">
        <v>0</v>
      </c>
      <c r="J17" s="8">
        <v>0</v>
      </c>
      <c r="K17" s="8">
        <v>2100</v>
      </c>
      <c r="L17" s="8">
        <v>25260</v>
      </c>
      <c r="M17" s="7">
        <f t="shared" si="1"/>
        <v>3900</v>
      </c>
      <c r="N17" s="7">
        <f t="shared" si="1"/>
        <v>257428</v>
      </c>
      <c r="O17" s="8">
        <v>140</v>
      </c>
      <c r="P17" s="8">
        <v>23675</v>
      </c>
      <c r="Q17" s="8">
        <v>60</v>
      </c>
      <c r="R17" s="8">
        <v>8550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7">
        <f t="shared" si="2"/>
        <v>200</v>
      </c>
      <c r="Z17" s="7">
        <f t="shared" si="3"/>
        <v>32225</v>
      </c>
      <c r="AA17" s="12">
        <v>0</v>
      </c>
      <c r="AB17" s="12">
        <v>0</v>
      </c>
      <c r="AC17" s="12">
        <v>40</v>
      </c>
      <c r="AD17" s="12">
        <v>43675</v>
      </c>
      <c r="AE17" s="12">
        <v>1000</v>
      </c>
      <c r="AF17" s="12">
        <v>63875</v>
      </c>
      <c r="AG17" s="12">
        <v>40</v>
      </c>
      <c r="AH17" s="12">
        <v>51280</v>
      </c>
      <c r="AI17" s="12">
        <v>75</v>
      </c>
      <c r="AJ17" s="12">
        <v>86000</v>
      </c>
      <c r="AK17" s="12">
        <v>90</v>
      </c>
      <c r="AL17" s="12">
        <v>11360</v>
      </c>
      <c r="AM17" s="20">
        <f t="shared" si="4"/>
        <v>5345</v>
      </c>
      <c r="AN17" s="20">
        <f t="shared" si="5"/>
        <v>545843</v>
      </c>
      <c r="AO17" s="12">
        <v>535</v>
      </c>
      <c r="AP17" s="12">
        <v>54584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7">
        <f t="shared" si="6"/>
        <v>0</v>
      </c>
      <c r="AZ17" s="7">
        <f t="shared" si="6"/>
        <v>0</v>
      </c>
      <c r="BA17" s="8">
        <v>0</v>
      </c>
      <c r="BB17" s="8">
        <v>0</v>
      </c>
      <c r="BC17" s="8">
        <v>0</v>
      </c>
      <c r="BD17" s="8">
        <v>0</v>
      </c>
      <c r="BE17" s="8">
        <v>727</v>
      </c>
      <c r="BF17" s="8">
        <v>97430</v>
      </c>
      <c r="BG17" s="8">
        <v>301</v>
      </c>
      <c r="BH17" s="8">
        <v>4625</v>
      </c>
      <c r="BI17" s="7">
        <f t="shared" si="7"/>
        <v>1028</v>
      </c>
      <c r="BJ17" s="7">
        <f t="shared" si="7"/>
        <v>102055</v>
      </c>
      <c r="BK17" s="7">
        <f t="shared" si="8"/>
        <v>6373</v>
      </c>
      <c r="BL17" s="7">
        <f t="shared" si="8"/>
        <v>647898</v>
      </c>
    </row>
    <row r="18" spans="1:64" ht="20.25">
      <c r="A18" s="14">
        <v>12</v>
      </c>
      <c r="B18" s="15" t="s">
        <v>54</v>
      </c>
      <c r="C18" s="8">
        <v>216</v>
      </c>
      <c r="D18" s="8">
        <v>20604.599999999999</v>
      </c>
      <c r="E18" s="8">
        <v>144</v>
      </c>
      <c r="F18" s="8">
        <v>13736.4</v>
      </c>
      <c r="G18" s="19">
        <f t="shared" si="0"/>
        <v>360</v>
      </c>
      <c r="H18" s="19">
        <f t="shared" si="0"/>
        <v>34341</v>
      </c>
      <c r="I18" s="8">
        <v>0</v>
      </c>
      <c r="J18" s="8">
        <v>0</v>
      </c>
      <c r="K18" s="8">
        <v>0</v>
      </c>
      <c r="L18" s="8">
        <v>0</v>
      </c>
      <c r="M18" s="7">
        <f t="shared" si="1"/>
        <v>360</v>
      </c>
      <c r="N18" s="7">
        <f t="shared" si="1"/>
        <v>34341</v>
      </c>
      <c r="O18" s="8">
        <v>56</v>
      </c>
      <c r="P18" s="8">
        <v>9470</v>
      </c>
      <c r="Q18" s="8">
        <v>12</v>
      </c>
      <c r="R18" s="8">
        <v>3420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7">
        <f t="shared" si="2"/>
        <v>68</v>
      </c>
      <c r="Z18" s="7">
        <f t="shared" si="3"/>
        <v>12890</v>
      </c>
      <c r="AA18" s="12">
        <v>0</v>
      </c>
      <c r="AB18" s="12">
        <v>0</v>
      </c>
      <c r="AC18" s="12">
        <v>16</v>
      </c>
      <c r="AD18" s="12">
        <v>17470</v>
      </c>
      <c r="AE18" s="12">
        <v>400</v>
      </c>
      <c r="AF18" s="12">
        <v>25550</v>
      </c>
      <c r="AG18" s="12">
        <v>16</v>
      </c>
      <c r="AH18" s="12">
        <v>20512</v>
      </c>
      <c r="AI18" s="12">
        <v>30</v>
      </c>
      <c r="AJ18" s="12">
        <v>17200</v>
      </c>
      <c r="AK18" s="12">
        <v>0</v>
      </c>
      <c r="AL18" s="12">
        <v>0</v>
      </c>
      <c r="AM18" s="20">
        <f t="shared" si="4"/>
        <v>890</v>
      </c>
      <c r="AN18" s="20">
        <f t="shared" si="5"/>
        <v>127963</v>
      </c>
      <c r="AO18" s="12">
        <v>89</v>
      </c>
      <c r="AP18" s="12">
        <v>12796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7">
        <f t="shared" si="6"/>
        <v>0</v>
      </c>
      <c r="AZ18" s="7">
        <f t="shared" si="6"/>
        <v>0</v>
      </c>
      <c r="BA18" s="8">
        <v>0</v>
      </c>
      <c r="BB18" s="8">
        <v>0</v>
      </c>
      <c r="BC18" s="8">
        <v>0</v>
      </c>
      <c r="BD18" s="8">
        <v>0</v>
      </c>
      <c r="BE18" s="8">
        <v>0</v>
      </c>
      <c r="BF18" s="8">
        <v>0</v>
      </c>
      <c r="BG18" s="8">
        <v>0</v>
      </c>
      <c r="BH18" s="8">
        <v>0</v>
      </c>
      <c r="BI18" s="7">
        <f t="shared" si="7"/>
        <v>0</v>
      </c>
      <c r="BJ18" s="7">
        <f t="shared" si="7"/>
        <v>0</v>
      </c>
      <c r="BK18" s="7">
        <f t="shared" si="8"/>
        <v>890</v>
      </c>
      <c r="BL18" s="7">
        <f t="shared" si="8"/>
        <v>127963</v>
      </c>
    </row>
    <row r="19" spans="1:64" ht="20.25">
      <c r="A19" s="14">
        <v>13</v>
      </c>
      <c r="B19" s="15" t="s">
        <v>55</v>
      </c>
      <c r="C19" s="8">
        <v>1080</v>
      </c>
      <c r="D19" s="8">
        <v>155071.79999999999</v>
      </c>
      <c r="E19" s="8">
        <v>720</v>
      </c>
      <c r="F19" s="8">
        <v>103381.2</v>
      </c>
      <c r="G19" s="19">
        <f t="shared" si="0"/>
        <v>1800</v>
      </c>
      <c r="H19" s="19">
        <f t="shared" si="0"/>
        <v>258453</v>
      </c>
      <c r="I19" s="8">
        <v>0</v>
      </c>
      <c r="J19" s="8">
        <v>0</v>
      </c>
      <c r="K19" s="8">
        <v>0</v>
      </c>
      <c r="L19" s="8">
        <v>0</v>
      </c>
      <c r="M19" s="7">
        <f t="shared" si="1"/>
        <v>1800</v>
      </c>
      <c r="N19" s="7">
        <f t="shared" si="1"/>
        <v>258453</v>
      </c>
      <c r="O19" s="8">
        <v>140</v>
      </c>
      <c r="P19" s="8">
        <v>23675</v>
      </c>
      <c r="Q19" s="8">
        <v>60</v>
      </c>
      <c r="R19" s="8">
        <v>8550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7">
        <f t="shared" si="2"/>
        <v>200</v>
      </c>
      <c r="Z19" s="7">
        <f t="shared" si="3"/>
        <v>32225</v>
      </c>
      <c r="AA19" s="12">
        <v>0</v>
      </c>
      <c r="AB19" s="12">
        <v>0</v>
      </c>
      <c r="AC19" s="12">
        <v>40</v>
      </c>
      <c r="AD19" s="12">
        <v>43675</v>
      </c>
      <c r="AE19" s="12">
        <v>1000</v>
      </c>
      <c r="AF19" s="12">
        <v>63875</v>
      </c>
      <c r="AG19" s="12">
        <v>40</v>
      </c>
      <c r="AH19" s="12">
        <v>51280</v>
      </c>
      <c r="AI19" s="12">
        <v>75</v>
      </c>
      <c r="AJ19" s="12">
        <v>86000</v>
      </c>
      <c r="AK19" s="12">
        <v>90</v>
      </c>
      <c r="AL19" s="12">
        <v>11360</v>
      </c>
      <c r="AM19" s="20">
        <f t="shared" si="4"/>
        <v>3245</v>
      </c>
      <c r="AN19" s="20">
        <f t="shared" si="5"/>
        <v>546868</v>
      </c>
      <c r="AO19" s="12">
        <v>325</v>
      </c>
      <c r="AP19" s="12">
        <v>54687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7">
        <f t="shared" si="6"/>
        <v>0</v>
      </c>
      <c r="AZ19" s="7">
        <f t="shared" si="6"/>
        <v>0</v>
      </c>
      <c r="BA19" s="8">
        <v>0</v>
      </c>
      <c r="BB19" s="8">
        <v>0</v>
      </c>
      <c r="BC19" s="8">
        <v>0</v>
      </c>
      <c r="BD19" s="8">
        <v>0</v>
      </c>
      <c r="BE19" s="8">
        <v>727</v>
      </c>
      <c r="BF19" s="8">
        <v>97430</v>
      </c>
      <c r="BG19" s="8">
        <v>301</v>
      </c>
      <c r="BH19" s="8">
        <v>4625</v>
      </c>
      <c r="BI19" s="7">
        <f t="shared" si="7"/>
        <v>1028</v>
      </c>
      <c r="BJ19" s="7">
        <f t="shared" si="7"/>
        <v>102055</v>
      </c>
      <c r="BK19" s="7">
        <f t="shared" si="8"/>
        <v>4273</v>
      </c>
      <c r="BL19" s="7">
        <f t="shared" si="8"/>
        <v>648923</v>
      </c>
    </row>
    <row r="20" spans="1:64" ht="20.25">
      <c r="A20" s="14">
        <v>14</v>
      </c>
      <c r="B20" s="15" t="s">
        <v>56</v>
      </c>
      <c r="C20" s="8">
        <v>1944</v>
      </c>
      <c r="D20" s="8">
        <v>223386</v>
      </c>
      <c r="E20" s="8">
        <v>1296</v>
      </c>
      <c r="F20" s="8">
        <v>148924</v>
      </c>
      <c r="G20" s="19">
        <f t="shared" si="0"/>
        <v>3240</v>
      </c>
      <c r="H20" s="19">
        <f t="shared" si="0"/>
        <v>372310</v>
      </c>
      <c r="I20" s="8">
        <v>0</v>
      </c>
      <c r="J20" s="8">
        <v>0</v>
      </c>
      <c r="K20" s="8">
        <v>0</v>
      </c>
      <c r="L20" s="8">
        <v>0</v>
      </c>
      <c r="M20" s="7">
        <f t="shared" si="1"/>
        <v>3240</v>
      </c>
      <c r="N20" s="7">
        <f t="shared" si="1"/>
        <v>372310</v>
      </c>
      <c r="O20" s="8">
        <v>252</v>
      </c>
      <c r="P20" s="8">
        <v>42615</v>
      </c>
      <c r="Q20" s="8">
        <v>108</v>
      </c>
      <c r="R20" s="8">
        <v>15390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7">
        <f t="shared" si="2"/>
        <v>360</v>
      </c>
      <c r="Z20" s="7">
        <f t="shared" si="3"/>
        <v>58005</v>
      </c>
      <c r="AA20" s="12">
        <v>0</v>
      </c>
      <c r="AB20" s="12">
        <v>0</v>
      </c>
      <c r="AC20" s="12">
        <v>72</v>
      </c>
      <c r="AD20" s="12">
        <v>78615</v>
      </c>
      <c r="AE20" s="12">
        <v>1800</v>
      </c>
      <c r="AF20" s="12">
        <v>114975</v>
      </c>
      <c r="AG20" s="12">
        <v>72</v>
      </c>
      <c r="AH20" s="12">
        <v>92304</v>
      </c>
      <c r="AI20" s="12">
        <v>135</v>
      </c>
      <c r="AJ20" s="12">
        <v>154800</v>
      </c>
      <c r="AK20" s="12">
        <v>162</v>
      </c>
      <c r="AL20" s="12">
        <v>20448</v>
      </c>
      <c r="AM20" s="20">
        <f t="shared" si="4"/>
        <v>5841</v>
      </c>
      <c r="AN20" s="20">
        <f t="shared" si="5"/>
        <v>891457</v>
      </c>
      <c r="AO20" s="12">
        <v>584</v>
      </c>
      <c r="AP20" s="12">
        <v>89145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7">
        <f t="shared" si="6"/>
        <v>0</v>
      </c>
      <c r="AZ20" s="7">
        <f t="shared" si="6"/>
        <v>0</v>
      </c>
      <c r="BA20" s="8">
        <v>0</v>
      </c>
      <c r="BB20" s="8">
        <v>0</v>
      </c>
      <c r="BC20" s="8">
        <v>0</v>
      </c>
      <c r="BD20" s="8">
        <v>0</v>
      </c>
      <c r="BE20" s="8">
        <v>1308</v>
      </c>
      <c r="BF20" s="8">
        <v>175374</v>
      </c>
      <c r="BG20" s="8">
        <v>542</v>
      </c>
      <c r="BH20" s="8">
        <v>8325</v>
      </c>
      <c r="BI20" s="7">
        <f t="shared" si="7"/>
        <v>1850</v>
      </c>
      <c r="BJ20" s="7">
        <f t="shared" si="7"/>
        <v>183699</v>
      </c>
      <c r="BK20" s="7">
        <f t="shared" si="8"/>
        <v>7691</v>
      </c>
      <c r="BL20" s="7">
        <f t="shared" si="8"/>
        <v>1075156</v>
      </c>
    </row>
    <row r="21" spans="1:64" ht="20.25">
      <c r="A21" s="14">
        <v>15</v>
      </c>
      <c r="B21" s="15" t="s">
        <v>57</v>
      </c>
      <c r="C21" s="8">
        <v>432</v>
      </c>
      <c r="D21" s="8">
        <v>110026.8</v>
      </c>
      <c r="E21" s="8">
        <v>288</v>
      </c>
      <c r="F21" s="8">
        <v>73351.199999999997</v>
      </c>
      <c r="G21" s="19">
        <f t="shared" si="0"/>
        <v>720</v>
      </c>
      <c r="H21" s="19">
        <f t="shared" si="0"/>
        <v>183378</v>
      </c>
      <c r="I21" s="8">
        <v>0</v>
      </c>
      <c r="J21" s="8">
        <v>0</v>
      </c>
      <c r="K21" s="8">
        <v>0</v>
      </c>
      <c r="L21" s="8">
        <v>0</v>
      </c>
      <c r="M21" s="7">
        <f t="shared" si="1"/>
        <v>720</v>
      </c>
      <c r="N21" s="7">
        <f t="shared" si="1"/>
        <v>183378</v>
      </c>
      <c r="O21" s="8">
        <v>56</v>
      </c>
      <c r="P21" s="8">
        <v>9470</v>
      </c>
      <c r="Q21" s="8">
        <v>24</v>
      </c>
      <c r="R21" s="8">
        <v>3420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7">
        <f t="shared" si="2"/>
        <v>80</v>
      </c>
      <c r="Z21" s="7">
        <f t="shared" si="3"/>
        <v>12890</v>
      </c>
      <c r="AA21" s="12">
        <v>0</v>
      </c>
      <c r="AB21" s="12">
        <v>0</v>
      </c>
      <c r="AC21" s="12">
        <v>16</v>
      </c>
      <c r="AD21" s="12">
        <v>17470</v>
      </c>
      <c r="AE21" s="12">
        <v>400</v>
      </c>
      <c r="AF21" s="12">
        <v>25550</v>
      </c>
      <c r="AG21" s="12">
        <v>16</v>
      </c>
      <c r="AH21" s="12">
        <v>20512</v>
      </c>
      <c r="AI21" s="12">
        <v>30</v>
      </c>
      <c r="AJ21" s="12">
        <v>34400</v>
      </c>
      <c r="AK21" s="12">
        <v>36</v>
      </c>
      <c r="AL21" s="12">
        <v>4544</v>
      </c>
      <c r="AM21" s="20">
        <f t="shared" si="4"/>
        <v>1298</v>
      </c>
      <c r="AN21" s="20">
        <f t="shared" si="5"/>
        <v>298744</v>
      </c>
      <c r="AO21" s="12">
        <v>130</v>
      </c>
      <c r="AP21" s="12">
        <v>29874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7">
        <f t="shared" si="6"/>
        <v>0</v>
      </c>
      <c r="AZ21" s="7">
        <f t="shared" si="6"/>
        <v>0</v>
      </c>
      <c r="BA21" s="8">
        <v>0</v>
      </c>
      <c r="BB21" s="8">
        <v>0</v>
      </c>
      <c r="BC21" s="8">
        <v>0</v>
      </c>
      <c r="BD21" s="8">
        <v>0</v>
      </c>
      <c r="BE21" s="8">
        <v>291</v>
      </c>
      <c r="BF21" s="8">
        <v>38972</v>
      </c>
      <c r="BG21" s="8">
        <v>120</v>
      </c>
      <c r="BH21" s="8">
        <v>1850</v>
      </c>
      <c r="BI21" s="7">
        <f t="shared" si="7"/>
        <v>411</v>
      </c>
      <c r="BJ21" s="7">
        <f t="shared" si="7"/>
        <v>40822</v>
      </c>
      <c r="BK21" s="7">
        <f t="shared" si="8"/>
        <v>1709</v>
      </c>
      <c r="BL21" s="7">
        <f t="shared" si="8"/>
        <v>339566</v>
      </c>
    </row>
    <row r="22" spans="1:64" ht="20.25">
      <c r="A22" s="14">
        <v>16</v>
      </c>
      <c r="B22" s="15" t="s">
        <v>58</v>
      </c>
      <c r="C22" s="8">
        <v>432</v>
      </c>
      <c r="D22" s="8">
        <v>73746.600000000006</v>
      </c>
      <c r="E22" s="8">
        <v>288</v>
      </c>
      <c r="F22" s="8">
        <v>49164.4</v>
      </c>
      <c r="G22" s="19">
        <f t="shared" si="0"/>
        <v>720</v>
      </c>
      <c r="H22" s="19">
        <f t="shared" si="0"/>
        <v>122911</v>
      </c>
      <c r="I22" s="8">
        <v>0</v>
      </c>
      <c r="J22" s="8">
        <v>0</v>
      </c>
      <c r="K22" s="8">
        <v>0</v>
      </c>
      <c r="L22" s="8">
        <v>0</v>
      </c>
      <c r="M22" s="7">
        <f t="shared" si="1"/>
        <v>720</v>
      </c>
      <c r="N22" s="7">
        <f t="shared" si="1"/>
        <v>122911</v>
      </c>
      <c r="O22" s="8">
        <v>84</v>
      </c>
      <c r="P22" s="8">
        <v>14205</v>
      </c>
      <c r="Q22" s="8">
        <v>24</v>
      </c>
      <c r="R22" s="8">
        <v>5130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7">
        <f t="shared" si="2"/>
        <v>108</v>
      </c>
      <c r="Z22" s="7">
        <f t="shared" si="3"/>
        <v>19335</v>
      </c>
      <c r="AA22" s="12">
        <v>0</v>
      </c>
      <c r="AB22" s="12">
        <v>0</v>
      </c>
      <c r="AC22" s="12">
        <v>24</v>
      </c>
      <c r="AD22" s="12">
        <v>26205</v>
      </c>
      <c r="AE22" s="12">
        <v>600</v>
      </c>
      <c r="AF22" s="12">
        <v>38325</v>
      </c>
      <c r="AG22" s="12">
        <v>24</v>
      </c>
      <c r="AH22" s="12">
        <v>30768</v>
      </c>
      <c r="AI22" s="12">
        <v>45</v>
      </c>
      <c r="AJ22" s="12">
        <v>51600</v>
      </c>
      <c r="AK22" s="12">
        <v>54</v>
      </c>
      <c r="AL22" s="12">
        <v>6816</v>
      </c>
      <c r="AM22" s="20">
        <f t="shared" si="4"/>
        <v>1575</v>
      </c>
      <c r="AN22" s="20">
        <f t="shared" si="5"/>
        <v>295960</v>
      </c>
      <c r="AO22" s="12">
        <v>158</v>
      </c>
      <c r="AP22" s="12">
        <v>29596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7">
        <f t="shared" si="6"/>
        <v>0</v>
      </c>
      <c r="AZ22" s="7">
        <f t="shared" si="6"/>
        <v>0</v>
      </c>
      <c r="BA22" s="8">
        <v>0</v>
      </c>
      <c r="BB22" s="8">
        <v>0</v>
      </c>
      <c r="BC22" s="8">
        <v>0</v>
      </c>
      <c r="BD22" s="8">
        <v>0</v>
      </c>
      <c r="BE22" s="8">
        <v>291</v>
      </c>
      <c r="BF22" s="8">
        <v>38972</v>
      </c>
      <c r="BG22" s="8">
        <v>120</v>
      </c>
      <c r="BH22" s="8">
        <v>1850</v>
      </c>
      <c r="BI22" s="7">
        <f t="shared" si="7"/>
        <v>411</v>
      </c>
      <c r="BJ22" s="7">
        <f t="shared" si="7"/>
        <v>40822</v>
      </c>
      <c r="BK22" s="7">
        <f t="shared" si="8"/>
        <v>1986</v>
      </c>
      <c r="BL22" s="7">
        <f t="shared" si="8"/>
        <v>336782</v>
      </c>
    </row>
    <row r="23" spans="1:64" ht="20.25">
      <c r="A23" s="14">
        <v>17</v>
      </c>
      <c r="B23" s="15" t="s">
        <v>59</v>
      </c>
      <c r="C23" s="8">
        <v>0</v>
      </c>
      <c r="D23" s="8">
        <v>0</v>
      </c>
      <c r="E23" s="8">
        <v>0</v>
      </c>
      <c r="F23" s="8">
        <v>0</v>
      </c>
      <c r="G23" s="19">
        <f t="shared" si="0"/>
        <v>0</v>
      </c>
      <c r="H23" s="19">
        <f t="shared" si="0"/>
        <v>0</v>
      </c>
      <c r="I23" s="8">
        <v>0</v>
      </c>
      <c r="J23" s="8">
        <v>0</v>
      </c>
      <c r="K23" s="8">
        <v>0</v>
      </c>
      <c r="L23" s="8">
        <v>0</v>
      </c>
      <c r="M23" s="7">
        <f t="shared" si="1"/>
        <v>0</v>
      </c>
      <c r="N23" s="7">
        <f t="shared" si="1"/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7">
        <f t="shared" si="2"/>
        <v>0</v>
      </c>
      <c r="Z23" s="7">
        <f t="shared" si="3"/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20">
        <f t="shared" si="4"/>
        <v>0</v>
      </c>
      <c r="AN23" s="20">
        <f t="shared" si="5"/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7">
        <f t="shared" si="6"/>
        <v>0</v>
      </c>
      <c r="AZ23" s="7">
        <f t="shared" si="6"/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I23" s="7">
        <f t="shared" si="7"/>
        <v>0</v>
      </c>
      <c r="BJ23" s="7">
        <f t="shared" si="7"/>
        <v>0</v>
      </c>
      <c r="BK23" s="7">
        <f t="shared" si="8"/>
        <v>0</v>
      </c>
      <c r="BL23" s="7">
        <f t="shared" si="8"/>
        <v>0</v>
      </c>
    </row>
    <row r="24" spans="1:64" ht="20.25">
      <c r="A24" s="14">
        <v>18</v>
      </c>
      <c r="B24" s="15" t="s">
        <v>60</v>
      </c>
      <c r="C24" s="8">
        <v>0</v>
      </c>
      <c r="D24" s="8">
        <v>0</v>
      </c>
      <c r="E24" s="8">
        <v>0</v>
      </c>
      <c r="F24" s="8">
        <v>0</v>
      </c>
      <c r="G24" s="19">
        <f t="shared" si="0"/>
        <v>0</v>
      </c>
      <c r="H24" s="19">
        <f t="shared" si="0"/>
        <v>0</v>
      </c>
      <c r="I24" s="8">
        <v>0</v>
      </c>
      <c r="J24" s="8">
        <v>0</v>
      </c>
      <c r="K24" s="8">
        <v>0</v>
      </c>
      <c r="L24" s="8">
        <v>0</v>
      </c>
      <c r="M24" s="7">
        <f t="shared" si="1"/>
        <v>0</v>
      </c>
      <c r="N24" s="7">
        <f t="shared" si="1"/>
        <v>0</v>
      </c>
      <c r="O24" s="8">
        <v>28</v>
      </c>
      <c r="P24" s="8">
        <v>4735</v>
      </c>
      <c r="Q24" s="8">
        <v>12</v>
      </c>
      <c r="R24" s="8">
        <v>1710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7">
        <f t="shared" si="2"/>
        <v>40</v>
      </c>
      <c r="Z24" s="7">
        <f t="shared" si="3"/>
        <v>6445</v>
      </c>
      <c r="AA24" s="12">
        <v>0</v>
      </c>
      <c r="AB24" s="12">
        <v>0</v>
      </c>
      <c r="AC24" s="12">
        <v>8</v>
      </c>
      <c r="AD24" s="12">
        <v>8735</v>
      </c>
      <c r="AE24" s="12">
        <v>200</v>
      </c>
      <c r="AF24" s="12">
        <v>12775</v>
      </c>
      <c r="AG24" s="12">
        <v>8</v>
      </c>
      <c r="AH24" s="12">
        <v>10256</v>
      </c>
      <c r="AI24" s="12">
        <v>15</v>
      </c>
      <c r="AJ24" s="12">
        <v>17200</v>
      </c>
      <c r="AK24" s="12">
        <v>18</v>
      </c>
      <c r="AL24" s="12">
        <v>2272</v>
      </c>
      <c r="AM24" s="20">
        <f t="shared" si="4"/>
        <v>289</v>
      </c>
      <c r="AN24" s="20">
        <f t="shared" si="5"/>
        <v>57683</v>
      </c>
      <c r="AO24" s="12">
        <v>29</v>
      </c>
      <c r="AP24" s="12">
        <v>5768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7">
        <f t="shared" si="6"/>
        <v>0</v>
      </c>
      <c r="AZ24" s="7">
        <f t="shared" si="6"/>
        <v>0</v>
      </c>
      <c r="BA24" s="8">
        <v>0</v>
      </c>
      <c r="BB24" s="8">
        <v>0</v>
      </c>
      <c r="BC24" s="8">
        <v>0</v>
      </c>
      <c r="BD24" s="8">
        <v>0</v>
      </c>
      <c r="BE24" s="8">
        <v>145</v>
      </c>
      <c r="BF24" s="8">
        <v>19486</v>
      </c>
      <c r="BG24" s="8">
        <v>60</v>
      </c>
      <c r="BH24" s="8">
        <v>925</v>
      </c>
      <c r="BI24" s="7">
        <f t="shared" si="7"/>
        <v>205</v>
      </c>
      <c r="BJ24" s="7">
        <f t="shared" si="7"/>
        <v>20411</v>
      </c>
      <c r="BK24" s="7">
        <f t="shared" si="8"/>
        <v>494</v>
      </c>
      <c r="BL24" s="7">
        <f t="shared" si="8"/>
        <v>78094</v>
      </c>
    </row>
    <row r="25" spans="1:64" ht="20.25">
      <c r="A25" s="14">
        <v>19</v>
      </c>
      <c r="B25" s="15" t="s">
        <v>61</v>
      </c>
      <c r="C25" s="8">
        <v>6912</v>
      </c>
      <c r="D25" s="8">
        <v>1515052.8</v>
      </c>
      <c r="E25" s="8">
        <v>4608</v>
      </c>
      <c r="F25" s="8">
        <v>1010035.2</v>
      </c>
      <c r="G25" s="19">
        <f t="shared" si="0"/>
        <v>11520</v>
      </c>
      <c r="H25" s="19">
        <f t="shared" si="0"/>
        <v>2525088</v>
      </c>
      <c r="I25" s="8">
        <v>0</v>
      </c>
      <c r="J25" s="8">
        <v>0</v>
      </c>
      <c r="K25" s="8">
        <v>4500</v>
      </c>
      <c r="L25" s="8">
        <v>952752</v>
      </c>
      <c r="M25" s="7">
        <f t="shared" si="1"/>
        <v>16020</v>
      </c>
      <c r="N25" s="7">
        <f t="shared" si="1"/>
        <v>3477840</v>
      </c>
      <c r="O25" s="8">
        <v>896</v>
      </c>
      <c r="P25" s="8">
        <v>151520</v>
      </c>
      <c r="Q25" s="8">
        <v>383</v>
      </c>
      <c r="R25" s="8">
        <v>54720</v>
      </c>
      <c r="S25" s="8">
        <v>8</v>
      </c>
      <c r="T25" s="8">
        <v>484808</v>
      </c>
      <c r="U25" s="8">
        <v>130</v>
      </c>
      <c r="V25" s="8">
        <v>16577</v>
      </c>
      <c r="W25" s="8">
        <v>130</v>
      </c>
      <c r="X25" s="8">
        <v>16577</v>
      </c>
      <c r="Y25" s="7">
        <f t="shared" si="2"/>
        <v>1547</v>
      </c>
      <c r="Z25" s="7">
        <f t="shared" si="3"/>
        <v>724202</v>
      </c>
      <c r="AA25" s="12">
        <v>0</v>
      </c>
      <c r="AB25" s="12">
        <v>0</v>
      </c>
      <c r="AC25" s="12">
        <v>256</v>
      </c>
      <c r="AD25" s="12">
        <v>279520</v>
      </c>
      <c r="AE25" s="12">
        <v>6400</v>
      </c>
      <c r="AF25" s="12">
        <v>408800</v>
      </c>
      <c r="AG25" s="12">
        <v>256</v>
      </c>
      <c r="AH25" s="12">
        <v>328192</v>
      </c>
      <c r="AI25" s="12">
        <v>465</v>
      </c>
      <c r="AJ25" s="12">
        <v>550400</v>
      </c>
      <c r="AK25" s="12">
        <v>576</v>
      </c>
      <c r="AL25" s="12">
        <v>72704</v>
      </c>
      <c r="AM25" s="20">
        <f t="shared" si="4"/>
        <v>25520</v>
      </c>
      <c r="AN25" s="20">
        <f t="shared" si="5"/>
        <v>5841658</v>
      </c>
      <c r="AO25" s="12">
        <v>2552</v>
      </c>
      <c r="AP25" s="12">
        <v>584166</v>
      </c>
      <c r="AQ25" s="12">
        <v>0</v>
      </c>
      <c r="AR25" s="12">
        <v>0</v>
      </c>
      <c r="AS25" s="12">
        <v>8</v>
      </c>
      <c r="AT25" s="12">
        <v>427552</v>
      </c>
      <c r="AU25" s="12">
        <v>0</v>
      </c>
      <c r="AV25" s="12">
        <v>0</v>
      </c>
      <c r="AW25" s="12">
        <v>0</v>
      </c>
      <c r="AX25" s="12">
        <v>0</v>
      </c>
      <c r="AY25" s="7">
        <f t="shared" si="6"/>
        <v>8</v>
      </c>
      <c r="AZ25" s="7">
        <f t="shared" si="6"/>
        <v>427552</v>
      </c>
      <c r="BA25" s="8">
        <v>0</v>
      </c>
      <c r="BB25" s="8">
        <v>0</v>
      </c>
      <c r="BC25" s="8">
        <v>45</v>
      </c>
      <c r="BD25" s="8">
        <v>128928</v>
      </c>
      <c r="BE25" s="8">
        <v>4652</v>
      </c>
      <c r="BF25" s="8">
        <v>623552</v>
      </c>
      <c r="BG25" s="8">
        <v>1927</v>
      </c>
      <c r="BH25" s="8">
        <v>29600</v>
      </c>
      <c r="BI25" s="7">
        <f t="shared" si="7"/>
        <v>6632</v>
      </c>
      <c r="BJ25" s="7">
        <f t="shared" si="7"/>
        <v>1209632</v>
      </c>
      <c r="BK25" s="7">
        <f t="shared" si="8"/>
        <v>32152</v>
      </c>
      <c r="BL25" s="7">
        <f t="shared" si="8"/>
        <v>7051290</v>
      </c>
    </row>
    <row r="26" spans="1:64" ht="20.25">
      <c r="A26" s="14">
        <v>20</v>
      </c>
      <c r="B26" s="15" t="s">
        <v>62</v>
      </c>
      <c r="C26" s="8">
        <v>0</v>
      </c>
      <c r="D26" s="8">
        <v>0</v>
      </c>
      <c r="E26" s="8">
        <v>0</v>
      </c>
      <c r="F26" s="8">
        <v>0</v>
      </c>
      <c r="G26" s="19">
        <f t="shared" si="0"/>
        <v>0</v>
      </c>
      <c r="H26" s="19">
        <f t="shared" si="0"/>
        <v>0</v>
      </c>
      <c r="I26" s="8">
        <v>0</v>
      </c>
      <c r="J26" s="8">
        <v>0</v>
      </c>
      <c r="K26" s="8">
        <v>0</v>
      </c>
      <c r="L26" s="8">
        <v>0</v>
      </c>
      <c r="M26" s="7">
        <f t="shared" si="1"/>
        <v>0</v>
      </c>
      <c r="N26" s="7">
        <f t="shared" si="1"/>
        <v>0</v>
      </c>
      <c r="O26" s="8">
        <v>28</v>
      </c>
      <c r="P26" s="8">
        <v>4735</v>
      </c>
      <c r="Q26" s="8">
        <v>12</v>
      </c>
      <c r="R26" s="8">
        <v>1710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7">
        <f t="shared" si="2"/>
        <v>40</v>
      </c>
      <c r="Z26" s="7">
        <f t="shared" si="3"/>
        <v>6445</v>
      </c>
      <c r="AA26" s="12">
        <v>0</v>
      </c>
      <c r="AB26" s="12">
        <v>0</v>
      </c>
      <c r="AC26" s="12">
        <v>8</v>
      </c>
      <c r="AD26" s="12">
        <v>8735</v>
      </c>
      <c r="AE26" s="12">
        <v>200</v>
      </c>
      <c r="AF26" s="12">
        <v>12775</v>
      </c>
      <c r="AG26" s="12">
        <v>8</v>
      </c>
      <c r="AH26" s="12">
        <v>10256</v>
      </c>
      <c r="AI26" s="12">
        <v>0</v>
      </c>
      <c r="AJ26" s="12">
        <v>0</v>
      </c>
      <c r="AK26" s="12">
        <v>0</v>
      </c>
      <c r="AL26" s="12">
        <v>0</v>
      </c>
      <c r="AM26" s="20">
        <f t="shared" si="4"/>
        <v>256</v>
      </c>
      <c r="AN26" s="20">
        <f t="shared" si="5"/>
        <v>38211</v>
      </c>
      <c r="AO26" s="12">
        <v>26</v>
      </c>
      <c r="AP26" s="12">
        <v>3821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7">
        <f t="shared" si="6"/>
        <v>0</v>
      </c>
      <c r="AZ26" s="7">
        <f t="shared" si="6"/>
        <v>0</v>
      </c>
      <c r="BA26" s="8">
        <v>0</v>
      </c>
      <c r="BB26" s="8">
        <v>0</v>
      </c>
      <c r="BC26" s="8">
        <v>0</v>
      </c>
      <c r="BD26" s="8">
        <v>0</v>
      </c>
      <c r="BE26" s="8">
        <v>145</v>
      </c>
      <c r="BF26" s="8">
        <v>19486</v>
      </c>
      <c r="BG26" s="8">
        <v>60</v>
      </c>
      <c r="BH26" s="8">
        <v>925</v>
      </c>
      <c r="BI26" s="7">
        <f t="shared" si="7"/>
        <v>205</v>
      </c>
      <c r="BJ26" s="7">
        <f t="shared" si="7"/>
        <v>20411</v>
      </c>
      <c r="BK26" s="7">
        <f t="shared" si="8"/>
        <v>461</v>
      </c>
      <c r="BL26" s="7">
        <f t="shared" si="8"/>
        <v>58622</v>
      </c>
    </row>
    <row r="27" spans="1:64" ht="20.25">
      <c r="A27" s="14">
        <v>21</v>
      </c>
      <c r="B27" s="15" t="s">
        <v>63</v>
      </c>
      <c r="C27" s="8">
        <v>1512</v>
      </c>
      <c r="D27" s="8">
        <v>870612.6</v>
      </c>
      <c r="E27" s="8">
        <v>1008</v>
      </c>
      <c r="F27" s="8">
        <v>580408.4</v>
      </c>
      <c r="G27" s="19">
        <f t="shared" si="0"/>
        <v>2520</v>
      </c>
      <c r="H27" s="19">
        <f t="shared" si="0"/>
        <v>1451021</v>
      </c>
      <c r="I27" s="8">
        <v>0</v>
      </c>
      <c r="J27" s="8">
        <v>0</v>
      </c>
      <c r="K27" s="8">
        <v>0</v>
      </c>
      <c r="L27" s="8">
        <v>0</v>
      </c>
      <c r="M27" s="7">
        <f t="shared" si="1"/>
        <v>2520</v>
      </c>
      <c r="N27" s="7">
        <f t="shared" si="1"/>
        <v>1451021</v>
      </c>
      <c r="O27" s="8">
        <v>196</v>
      </c>
      <c r="P27" s="8">
        <v>33145</v>
      </c>
      <c r="Q27" s="8">
        <v>84</v>
      </c>
      <c r="R27" s="8">
        <v>11970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7">
        <f t="shared" si="2"/>
        <v>280</v>
      </c>
      <c r="Z27" s="7">
        <f t="shared" si="3"/>
        <v>45115</v>
      </c>
      <c r="AA27" s="12">
        <v>0</v>
      </c>
      <c r="AB27" s="12">
        <v>0</v>
      </c>
      <c r="AC27" s="12">
        <v>56</v>
      </c>
      <c r="AD27" s="12">
        <v>61145</v>
      </c>
      <c r="AE27" s="12">
        <v>1400</v>
      </c>
      <c r="AF27" s="12">
        <v>89425</v>
      </c>
      <c r="AG27" s="12">
        <v>56</v>
      </c>
      <c r="AH27" s="12">
        <v>71792</v>
      </c>
      <c r="AI27" s="12">
        <v>105</v>
      </c>
      <c r="AJ27" s="12">
        <v>120400</v>
      </c>
      <c r="AK27" s="12">
        <v>126</v>
      </c>
      <c r="AL27" s="12">
        <v>15904</v>
      </c>
      <c r="AM27" s="20">
        <f t="shared" si="4"/>
        <v>4543</v>
      </c>
      <c r="AN27" s="20">
        <f t="shared" si="5"/>
        <v>1854802</v>
      </c>
      <c r="AO27" s="12">
        <v>454</v>
      </c>
      <c r="AP27" s="12">
        <v>185480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7">
        <f t="shared" si="6"/>
        <v>0</v>
      </c>
      <c r="AZ27" s="7">
        <f t="shared" si="6"/>
        <v>0</v>
      </c>
      <c r="BA27" s="8">
        <v>0</v>
      </c>
      <c r="BB27" s="8">
        <v>0</v>
      </c>
      <c r="BC27" s="8">
        <v>0</v>
      </c>
      <c r="BD27" s="8">
        <v>0</v>
      </c>
      <c r="BE27" s="8">
        <v>1018</v>
      </c>
      <c r="BF27" s="8">
        <v>136402</v>
      </c>
      <c r="BG27" s="8">
        <v>422</v>
      </c>
      <c r="BH27" s="8">
        <v>6475</v>
      </c>
      <c r="BI27" s="7">
        <f t="shared" si="7"/>
        <v>1440</v>
      </c>
      <c r="BJ27" s="7">
        <f t="shared" si="7"/>
        <v>142877</v>
      </c>
      <c r="BK27" s="7">
        <f t="shared" si="8"/>
        <v>5983</v>
      </c>
      <c r="BL27" s="7">
        <f t="shared" si="8"/>
        <v>1997679</v>
      </c>
    </row>
    <row r="28" spans="1:64" ht="20.25">
      <c r="A28" s="14">
        <v>22</v>
      </c>
      <c r="B28" s="15" t="s">
        <v>64</v>
      </c>
      <c r="C28" s="8">
        <v>2376</v>
      </c>
      <c r="D28" s="8">
        <v>468795</v>
      </c>
      <c r="E28" s="8">
        <v>1584</v>
      </c>
      <c r="F28" s="8">
        <v>312530</v>
      </c>
      <c r="G28" s="19">
        <f t="shared" si="0"/>
        <v>3960</v>
      </c>
      <c r="H28" s="19">
        <f t="shared" si="0"/>
        <v>781325</v>
      </c>
      <c r="I28" s="8">
        <v>0</v>
      </c>
      <c r="J28" s="8">
        <v>0</v>
      </c>
      <c r="K28" s="8">
        <v>0</v>
      </c>
      <c r="L28" s="8">
        <v>0</v>
      </c>
      <c r="M28" s="7">
        <f t="shared" si="1"/>
        <v>3960</v>
      </c>
      <c r="N28" s="7">
        <f t="shared" si="1"/>
        <v>781325</v>
      </c>
      <c r="O28" s="8">
        <v>282</v>
      </c>
      <c r="P28" s="8">
        <v>52085</v>
      </c>
      <c r="Q28" s="8">
        <v>132</v>
      </c>
      <c r="R28" s="8">
        <v>18810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7">
        <f t="shared" si="2"/>
        <v>414</v>
      </c>
      <c r="Z28" s="7">
        <f t="shared" si="3"/>
        <v>70895</v>
      </c>
      <c r="AA28" s="12">
        <v>0</v>
      </c>
      <c r="AB28" s="12">
        <v>0</v>
      </c>
      <c r="AC28" s="12">
        <v>88</v>
      </c>
      <c r="AD28" s="12">
        <v>96085</v>
      </c>
      <c r="AE28" s="12">
        <v>2200</v>
      </c>
      <c r="AF28" s="12">
        <v>140525</v>
      </c>
      <c r="AG28" s="12">
        <v>88</v>
      </c>
      <c r="AH28" s="12">
        <v>112816</v>
      </c>
      <c r="AI28" s="12">
        <v>0</v>
      </c>
      <c r="AJ28" s="12">
        <v>0</v>
      </c>
      <c r="AK28" s="12">
        <v>198</v>
      </c>
      <c r="AL28" s="12">
        <v>24992</v>
      </c>
      <c r="AM28" s="20">
        <f t="shared" si="4"/>
        <v>6948</v>
      </c>
      <c r="AN28" s="20">
        <f t="shared" si="5"/>
        <v>1226638</v>
      </c>
      <c r="AO28" s="12">
        <v>695</v>
      </c>
      <c r="AP28" s="12">
        <v>122664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7">
        <f t="shared" si="6"/>
        <v>0</v>
      </c>
      <c r="AZ28" s="7">
        <f t="shared" si="6"/>
        <v>0</v>
      </c>
      <c r="BA28" s="8">
        <v>0</v>
      </c>
      <c r="BB28" s="8">
        <v>0</v>
      </c>
      <c r="BC28" s="8">
        <v>16</v>
      </c>
      <c r="BD28" s="8">
        <v>44319</v>
      </c>
      <c r="BE28" s="8">
        <v>1599</v>
      </c>
      <c r="BF28" s="8">
        <v>214346</v>
      </c>
      <c r="BG28" s="8">
        <v>662</v>
      </c>
      <c r="BH28" s="8">
        <v>10175</v>
      </c>
      <c r="BI28" s="7">
        <f t="shared" si="7"/>
        <v>2277</v>
      </c>
      <c r="BJ28" s="7">
        <f t="shared" si="7"/>
        <v>268840</v>
      </c>
      <c r="BK28" s="7">
        <f t="shared" si="8"/>
        <v>9225</v>
      </c>
      <c r="BL28" s="7">
        <f t="shared" si="8"/>
        <v>1495478</v>
      </c>
    </row>
    <row r="29" spans="1:64" ht="20.25">
      <c r="A29" s="14">
        <v>23</v>
      </c>
      <c r="B29" s="15" t="s">
        <v>65</v>
      </c>
      <c r="C29" s="8">
        <v>0</v>
      </c>
      <c r="D29" s="8">
        <v>0</v>
      </c>
      <c r="E29" s="8">
        <v>0</v>
      </c>
      <c r="F29" s="8">
        <v>0</v>
      </c>
      <c r="G29" s="19">
        <f t="shared" si="0"/>
        <v>0</v>
      </c>
      <c r="H29" s="19">
        <f t="shared" si="0"/>
        <v>0</v>
      </c>
      <c r="I29" s="8">
        <v>0</v>
      </c>
      <c r="J29" s="8">
        <v>0</v>
      </c>
      <c r="K29" s="8">
        <v>0</v>
      </c>
      <c r="L29" s="8">
        <v>0</v>
      </c>
      <c r="M29" s="7">
        <f t="shared" si="1"/>
        <v>0</v>
      </c>
      <c r="N29" s="7">
        <f t="shared" si="1"/>
        <v>0</v>
      </c>
      <c r="O29" s="8">
        <v>84</v>
      </c>
      <c r="P29" s="8">
        <v>14205</v>
      </c>
      <c r="Q29" s="8">
        <v>12</v>
      </c>
      <c r="R29" s="8">
        <v>5130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7">
        <f t="shared" si="2"/>
        <v>96</v>
      </c>
      <c r="Z29" s="7">
        <f t="shared" si="3"/>
        <v>19335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54</v>
      </c>
      <c r="AL29" s="12">
        <v>6816</v>
      </c>
      <c r="AM29" s="20">
        <f t="shared" si="4"/>
        <v>150</v>
      </c>
      <c r="AN29" s="20">
        <f t="shared" si="5"/>
        <v>26151</v>
      </c>
      <c r="AO29" s="12">
        <v>15</v>
      </c>
      <c r="AP29" s="12">
        <v>2615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7">
        <f t="shared" si="6"/>
        <v>0</v>
      </c>
      <c r="AZ29" s="7">
        <f t="shared" si="6"/>
        <v>0</v>
      </c>
      <c r="BA29" s="8">
        <v>0</v>
      </c>
      <c r="BB29" s="8">
        <v>0</v>
      </c>
      <c r="BC29" s="8">
        <v>0</v>
      </c>
      <c r="BD29" s="8">
        <v>0</v>
      </c>
      <c r="BE29" s="8">
        <v>436</v>
      </c>
      <c r="BF29" s="8">
        <v>58458</v>
      </c>
      <c r="BG29" s="8">
        <v>181</v>
      </c>
      <c r="BH29" s="8">
        <v>2775</v>
      </c>
      <c r="BI29" s="7">
        <f t="shared" si="7"/>
        <v>617</v>
      </c>
      <c r="BJ29" s="7">
        <f t="shared" si="7"/>
        <v>61233</v>
      </c>
      <c r="BK29" s="7">
        <f t="shared" si="8"/>
        <v>767</v>
      </c>
      <c r="BL29" s="7">
        <f t="shared" si="8"/>
        <v>87384</v>
      </c>
    </row>
    <row r="30" spans="1:64" ht="24.75" customHeight="1">
      <c r="A30" s="14">
        <v>24</v>
      </c>
      <c r="B30" s="15" t="s">
        <v>66</v>
      </c>
      <c r="C30" s="8">
        <v>216</v>
      </c>
      <c r="D30" s="8">
        <v>7753.8</v>
      </c>
      <c r="E30" s="8">
        <v>144</v>
      </c>
      <c r="F30" s="8">
        <v>5169.2</v>
      </c>
      <c r="G30" s="19">
        <f t="shared" si="0"/>
        <v>360</v>
      </c>
      <c r="H30" s="19">
        <f t="shared" si="0"/>
        <v>12923</v>
      </c>
      <c r="I30" s="8">
        <v>0</v>
      </c>
      <c r="J30" s="8">
        <v>0</v>
      </c>
      <c r="K30" s="8">
        <v>0</v>
      </c>
      <c r="L30" s="8">
        <v>0</v>
      </c>
      <c r="M30" s="7">
        <f t="shared" si="1"/>
        <v>360</v>
      </c>
      <c r="N30" s="7">
        <f t="shared" si="1"/>
        <v>12923</v>
      </c>
      <c r="O30" s="8">
        <v>28</v>
      </c>
      <c r="P30" s="8">
        <v>4735</v>
      </c>
      <c r="Q30" s="8">
        <v>12</v>
      </c>
      <c r="R30" s="8">
        <v>1710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7">
        <f t="shared" si="2"/>
        <v>40</v>
      </c>
      <c r="Z30" s="7">
        <f t="shared" si="3"/>
        <v>6445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18</v>
      </c>
      <c r="AL30" s="12">
        <v>2272</v>
      </c>
      <c r="AM30" s="20">
        <f t="shared" si="4"/>
        <v>418</v>
      </c>
      <c r="AN30" s="20">
        <f t="shared" si="5"/>
        <v>21640</v>
      </c>
      <c r="AO30" s="12">
        <v>42</v>
      </c>
      <c r="AP30" s="12">
        <v>2164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7">
        <f t="shared" si="6"/>
        <v>0</v>
      </c>
      <c r="AZ30" s="7">
        <f t="shared" si="6"/>
        <v>0</v>
      </c>
      <c r="BA30" s="8">
        <v>0</v>
      </c>
      <c r="BB30" s="8">
        <v>0</v>
      </c>
      <c r="BC30" s="8">
        <v>0</v>
      </c>
      <c r="BD30" s="8">
        <v>0</v>
      </c>
      <c r="BE30" s="8">
        <v>145</v>
      </c>
      <c r="BF30" s="8">
        <v>19486</v>
      </c>
      <c r="BG30" s="8">
        <v>60</v>
      </c>
      <c r="BH30" s="8">
        <v>925</v>
      </c>
      <c r="BI30" s="7">
        <f t="shared" si="7"/>
        <v>205</v>
      </c>
      <c r="BJ30" s="7">
        <f t="shared" si="7"/>
        <v>20411</v>
      </c>
      <c r="BK30" s="7">
        <f t="shared" si="8"/>
        <v>623</v>
      </c>
      <c r="BL30" s="7">
        <f t="shared" si="8"/>
        <v>42051</v>
      </c>
    </row>
    <row r="31" spans="1:64" ht="20.25">
      <c r="A31" s="14">
        <v>25</v>
      </c>
      <c r="B31" s="15" t="s">
        <v>67</v>
      </c>
      <c r="C31" s="8">
        <v>0</v>
      </c>
      <c r="D31" s="8">
        <v>0</v>
      </c>
      <c r="E31" s="8">
        <v>0</v>
      </c>
      <c r="F31" s="8">
        <v>0</v>
      </c>
      <c r="G31" s="19">
        <f t="shared" si="0"/>
        <v>0</v>
      </c>
      <c r="H31" s="19">
        <f t="shared" si="0"/>
        <v>0</v>
      </c>
      <c r="I31" s="8">
        <v>0</v>
      </c>
      <c r="J31" s="8">
        <v>0</v>
      </c>
      <c r="K31" s="8">
        <v>0</v>
      </c>
      <c r="L31" s="8">
        <v>0</v>
      </c>
      <c r="M31" s="7">
        <f t="shared" si="1"/>
        <v>0</v>
      </c>
      <c r="N31" s="7">
        <f t="shared" si="1"/>
        <v>0</v>
      </c>
      <c r="O31" s="8">
        <v>28</v>
      </c>
      <c r="P31" s="8">
        <v>4735</v>
      </c>
      <c r="Q31" s="8">
        <v>12</v>
      </c>
      <c r="R31" s="8">
        <v>1710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7">
        <f t="shared" si="2"/>
        <v>40</v>
      </c>
      <c r="Z31" s="7">
        <f t="shared" si="3"/>
        <v>6445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18</v>
      </c>
      <c r="AL31" s="12">
        <v>2272</v>
      </c>
      <c r="AM31" s="20">
        <f t="shared" si="4"/>
        <v>58</v>
      </c>
      <c r="AN31" s="20">
        <f t="shared" si="5"/>
        <v>8717</v>
      </c>
      <c r="AO31" s="12">
        <v>6</v>
      </c>
      <c r="AP31" s="12">
        <v>872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7">
        <f t="shared" si="6"/>
        <v>0</v>
      </c>
      <c r="AZ31" s="7">
        <f t="shared" si="6"/>
        <v>0</v>
      </c>
      <c r="BA31" s="8">
        <v>0</v>
      </c>
      <c r="BB31" s="8">
        <v>0</v>
      </c>
      <c r="BC31" s="8">
        <v>0</v>
      </c>
      <c r="BD31" s="8">
        <v>0</v>
      </c>
      <c r="BE31" s="8">
        <v>145</v>
      </c>
      <c r="BF31" s="8">
        <v>19486</v>
      </c>
      <c r="BG31" s="8">
        <v>60</v>
      </c>
      <c r="BH31" s="8">
        <v>925</v>
      </c>
      <c r="BI31" s="7">
        <f t="shared" si="7"/>
        <v>205</v>
      </c>
      <c r="BJ31" s="7">
        <f t="shared" si="7"/>
        <v>20411</v>
      </c>
      <c r="BK31" s="7">
        <f t="shared" si="8"/>
        <v>263</v>
      </c>
      <c r="BL31" s="7">
        <f t="shared" si="8"/>
        <v>29128</v>
      </c>
    </row>
    <row r="32" spans="1:64" ht="20.25">
      <c r="A32" s="14">
        <v>26</v>
      </c>
      <c r="B32" s="15" t="s">
        <v>68</v>
      </c>
      <c r="C32" s="8">
        <v>0</v>
      </c>
      <c r="D32" s="8">
        <v>0</v>
      </c>
      <c r="E32" s="8">
        <v>0</v>
      </c>
      <c r="F32" s="8">
        <v>0</v>
      </c>
      <c r="G32" s="19">
        <f t="shared" si="0"/>
        <v>0</v>
      </c>
      <c r="H32" s="19">
        <f t="shared" si="0"/>
        <v>0</v>
      </c>
      <c r="I32" s="8">
        <v>0</v>
      </c>
      <c r="J32" s="8">
        <v>0</v>
      </c>
      <c r="K32" s="8">
        <v>0</v>
      </c>
      <c r="L32" s="8">
        <v>0</v>
      </c>
      <c r="M32" s="7">
        <f t="shared" si="1"/>
        <v>0</v>
      </c>
      <c r="N32" s="7">
        <f t="shared" si="1"/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7">
        <f t="shared" si="2"/>
        <v>0</v>
      </c>
      <c r="Z32" s="7">
        <f t="shared" si="3"/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20">
        <f t="shared" si="4"/>
        <v>0</v>
      </c>
      <c r="AN32" s="20">
        <f t="shared" si="5"/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7">
        <f t="shared" si="6"/>
        <v>0</v>
      </c>
      <c r="AZ32" s="7">
        <f t="shared" si="6"/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7">
        <f t="shared" si="7"/>
        <v>0</v>
      </c>
      <c r="BJ32" s="7">
        <f t="shared" si="7"/>
        <v>0</v>
      </c>
      <c r="BK32" s="7">
        <f t="shared" si="8"/>
        <v>0</v>
      </c>
      <c r="BL32" s="7">
        <f t="shared" si="8"/>
        <v>0</v>
      </c>
    </row>
    <row r="33" spans="1:64" ht="20.25">
      <c r="A33" s="14">
        <v>27</v>
      </c>
      <c r="B33" s="15" t="s">
        <v>69</v>
      </c>
      <c r="C33" s="8">
        <v>2160</v>
      </c>
      <c r="D33" s="8">
        <v>190243.20000000001</v>
      </c>
      <c r="E33" s="8">
        <v>1440</v>
      </c>
      <c r="F33" s="8">
        <v>126828.8</v>
      </c>
      <c r="G33" s="19">
        <f t="shared" si="0"/>
        <v>3600</v>
      </c>
      <c r="H33" s="19">
        <f t="shared" si="0"/>
        <v>317072</v>
      </c>
      <c r="I33" s="8">
        <v>0</v>
      </c>
      <c r="J33" s="8">
        <v>0</v>
      </c>
      <c r="K33" s="8">
        <v>0</v>
      </c>
      <c r="L33" s="8">
        <v>0</v>
      </c>
      <c r="M33" s="7">
        <f t="shared" si="1"/>
        <v>3600</v>
      </c>
      <c r="N33" s="7">
        <f t="shared" si="1"/>
        <v>317072</v>
      </c>
      <c r="O33" s="8">
        <v>280</v>
      </c>
      <c r="P33" s="8">
        <v>47350</v>
      </c>
      <c r="Q33" s="8">
        <v>120</v>
      </c>
      <c r="R33" s="8">
        <v>17100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7">
        <f t="shared" si="2"/>
        <v>400</v>
      </c>
      <c r="Z33" s="7">
        <f t="shared" si="3"/>
        <v>64450</v>
      </c>
      <c r="AA33" s="12">
        <v>0</v>
      </c>
      <c r="AB33" s="12">
        <v>0</v>
      </c>
      <c r="AC33" s="12">
        <v>80</v>
      </c>
      <c r="AD33" s="12">
        <v>87350</v>
      </c>
      <c r="AE33" s="12">
        <v>2000</v>
      </c>
      <c r="AF33" s="12">
        <v>127750</v>
      </c>
      <c r="AG33" s="12">
        <v>80</v>
      </c>
      <c r="AH33" s="12">
        <v>102560</v>
      </c>
      <c r="AI33" s="12">
        <v>0</v>
      </c>
      <c r="AJ33" s="12">
        <v>0</v>
      </c>
      <c r="AK33" s="12">
        <v>180</v>
      </c>
      <c r="AL33" s="12">
        <v>22720</v>
      </c>
      <c r="AM33" s="20">
        <f t="shared" si="4"/>
        <v>6340</v>
      </c>
      <c r="AN33" s="20">
        <f t="shared" si="5"/>
        <v>721902</v>
      </c>
      <c r="AO33" s="12">
        <v>634</v>
      </c>
      <c r="AP33" s="12">
        <v>72190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7">
        <f t="shared" si="6"/>
        <v>0</v>
      </c>
      <c r="AZ33" s="7">
        <f t="shared" si="6"/>
        <v>0</v>
      </c>
      <c r="BA33" s="8">
        <v>0</v>
      </c>
      <c r="BB33" s="8">
        <v>0</v>
      </c>
      <c r="BC33" s="8">
        <v>0</v>
      </c>
      <c r="BD33" s="8">
        <v>0</v>
      </c>
      <c r="BE33" s="8">
        <v>1454</v>
      </c>
      <c r="BF33" s="8">
        <v>194860</v>
      </c>
      <c r="BG33" s="8">
        <v>602</v>
      </c>
      <c r="BH33" s="8">
        <v>9250</v>
      </c>
      <c r="BI33" s="7">
        <f t="shared" si="7"/>
        <v>2056</v>
      </c>
      <c r="BJ33" s="7">
        <f t="shared" si="7"/>
        <v>204110</v>
      </c>
      <c r="BK33" s="7">
        <f t="shared" si="8"/>
        <v>8396</v>
      </c>
      <c r="BL33" s="7">
        <f t="shared" si="8"/>
        <v>926012</v>
      </c>
    </row>
    <row r="34" spans="1:64" ht="20.25">
      <c r="A34" s="14">
        <v>28</v>
      </c>
      <c r="B34" s="15" t="s">
        <v>70</v>
      </c>
      <c r="C34" s="8">
        <v>0</v>
      </c>
      <c r="D34" s="8">
        <v>0</v>
      </c>
      <c r="E34" s="8">
        <v>0</v>
      </c>
      <c r="F34" s="8">
        <v>0</v>
      </c>
      <c r="G34" s="19">
        <f t="shared" si="0"/>
        <v>0</v>
      </c>
      <c r="H34" s="19">
        <f t="shared" si="0"/>
        <v>0</v>
      </c>
      <c r="I34" s="8">
        <v>0</v>
      </c>
      <c r="J34" s="8">
        <v>0</v>
      </c>
      <c r="K34" s="8">
        <v>0</v>
      </c>
      <c r="L34" s="8">
        <v>0</v>
      </c>
      <c r="M34" s="7">
        <f t="shared" si="1"/>
        <v>0</v>
      </c>
      <c r="N34" s="7">
        <f t="shared" si="1"/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7">
        <f t="shared" si="2"/>
        <v>0</v>
      </c>
      <c r="Z34" s="7">
        <f t="shared" si="3"/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20">
        <f t="shared" si="4"/>
        <v>0</v>
      </c>
      <c r="AN34" s="20">
        <f t="shared" si="5"/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7">
        <f t="shared" si="6"/>
        <v>0</v>
      </c>
      <c r="AZ34" s="7">
        <f t="shared" si="6"/>
        <v>0</v>
      </c>
      <c r="BA34" s="8">
        <v>0</v>
      </c>
      <c r="BB34" s="8">
        <v>0</v>
      </c>
      <c r="BC34" s="8">
        <v>0</v>
      </c>
      <c r="BD34" s="8">
        <v>0</v>
      </c>
      <c r="BE34" s="8">
        <v>0</v>
      </c>
      <c r="BF34" s="8">
        <v>0</v>
      </c>
      <c r="BG34" s="8">
        <v>0</v>
      </c>
      <c r="BH34" s="8">
        <v>0</v>
      </c>
      <c r="BI34" s="7">
        <f t="shared" si="7"/>
        <v>0</v>
      </c>
      <c r="BJ34" s="7">
        <f t="shared" si="7"/>
        <v>0</v>
      </c>
      <c r="BK34" s="7">
        <f t="shared" si="8"/>
        <v>0</v>
      </c>
      <c r="BL34" s="7">
        <f t="shared" si="8"/>
        <v>0</v>
      </c>
    </row>
    <row r="35" spans="1:64" ht="20.25">
      <c r="A35" s="14">
        <v>29</v>
      </c>
      <c r="B35" s="15" t="s">
        <v>71</v>
      </c>
      <c r="C35" s="8">
        <v>0</v>
      </c>
      <c r="D35" s="8">
        <v>0</v>
      </c>
      <c r="E35" s="8">
        <v>0</v>
      </c>
      <c r="F35" s="8">
        <v>0</v>
      </c>
      <c r="G35" s="19">
        <f t="shared" si="0"/>
        <v>0</v>
      </c>
      <c r="H35" s="19">
        <f t="shared" si="0"/>
        <v>0</v>
      </c>
      <c r="I35" s="8">
        <v>0</v>
      </c>
      <c r="J35" s="8">
        <v>0</v>
      </c>
      <c r="K35" s="8">
        <v>0</v>
      </c>
      <c r="L35" s="8">
        <v>0</v>
      </c>
      <c r="M35" s="7">
        <f t="shared" si="1"/>
        <v>0</v>
      </c>
      <c r="N35" s="7">
        <f t="shared" si="1"/>
        <v>0</v>
      </c>
      <c r="O35" s="8">
        <v>28</v>
      </c>
      <c r="P35" s="8">
        <v>4735</v>
      </c>
      <c r="Q35" s="8">
        <v>12</v>
      </c>
      <c r="R35" s="8">
        <v>1710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7">
        <f t="shared" si="2"/>
        <v>40</v>
      </c>
      <c r="Z35" s="7">
        <f t="shared" si="3"/>
        <v>6445</v>
      </c>
      <c r="AA35" s="12">
        <v>0</v>
      </c>
      <c r="AB35" s="12">
        <v>0</v>
      </c>
      <c r="AC35" s="12">
        <v>8</v>
      </c>
      <c r="AD35" s="12">
        <v>8735</v>
      </c>
      <c r="AE35" s="12">
        <v>400</v>
      </c>
      <c r="AF35" s="12">
        <v>25550</v>
      </c>
      <c r="AG35" s="12">
        <v>0</v>
      </c>
      <c r="AH35" s="12">
        <v>0</v>
      </c>
      <c r="AI35" s="12">
        <v>0</v>
      </c>
      <c r="AJ35" s="12">
        <v>0</v>
      </c>
      <c r="AK35" s="12">
        <v>18</v>
      </c>
      <c r="AL35" s="12">
        <v>2272</v>
      </c>
      <c r="AM35" s="20">
        <f t="shared" si="4"/>
        <v>466</v>
      </c>
      <c r="AN35" s="20">
        <f t="shared" si="5"/>
        <v>43002</v>
      </c>
      <c r="AO35" s="12">
        <v>47</v>
      </c>
      <c r="AP35" s="12">
        <v>4300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7">
        <f t="shared" si="6"/>
        <v>0</v>
      </c>
      <c r="AZ35" s="7">
        <f t="shared" si="6"/>
        <v>0</v>
      </c>
      <c r="BA35" s="8">
        <v>0</v>
      </c>
      <c r="BB35" s="8">
        <v>0</v>
      </c>
      <c r="BC35" s="8">
        <v>0</v>
      </c>
      <c r="BD35" s="8">
        <v>0</v>
      </c>
      <c r="BE35" s="8">
        <v>145</v>
      </c>
      <c r="BF35" s="8">
        <v>19486</v>
      </c>
      <c r="BG35" s="8">
        <v>60</v>
      </c>
      <c r="BH35" s="8">
        <v>925</v>
      </c>
      <c r="BI35" s="7">
        <f t="shared" si="7"/>
        <v>205</v>
      </c>
      <c r="BJ35" s="7">
        <f t="shared" si="7"/>
        <v>20411</v>
      </c>
      <c r="BK35" s="7">
        <f t="shared" si="8"/>
        <v>671</v>
      </c>
      <c r="BL35" s="7">
        <f t="shared" si="8"/>
        <v>63413</v>
      </c>
    </row>
    <row r="36" spans="1:64" ht="20.25">
      <c r="A36" s="14">
        <v>30</v>
      </c>
      <c r="B36" s="15" t="s">
        <v>72</v>
      </c>
      <c r="C36" s="8">
        <v>0</v>
      </c>
      <c r="D36" s="8">
        <v>0</v>
      </c>
      <c r="E36" s="8">
        <v>0</v>
      </c>
      <c r="F36" s="8">
        <v>0</v>
      </c>
      <c r="G36" s="19">
        <f t="shared" si="0"/>
        <v>0</v>
      </c>
      <c r="H36" s="19">
        <f t="shared" si="0"/>
        <v>0</v>
      </c>
      <c r="I36" s="8">
        <v>0</v>
      </c>
      <c r="J36" s="8">
        <v>0</v>
      </c>
      <c r="K36" s="8">
        <v>0</v>
      </c>
      <c r="L36" s="8">
        <v>0</v>
      </c>
      <c r="M36" s="7">
        <f t="shared" si="1"/>
        <v>0</v>
      </c>
      <c r="N36" s="7">
        <f t="shared" si="1"/>
        <v>0</v>
      </c>
      <c r="O36" s="8">
        <v>28</v>
      </c>
      <c r="P36" s="8">
        <v>4735</v>
      </c>
      <c r="Q36" s="8">
        <v>12</v>
      </c>
      <c r="R36" s="8">
        <v>1710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7">
        <f t="shared" si="2"/>
        <v>40</v>
      </c>
      <c r="Z36" s="7">
        <f t="shared" si="3"/>
        <v>6445</v>
      </c>
      <c r="AA36" s="12">
        <v>0</v>
      </c>
      <c r="AB36" s="12">
        <v>0</v>
      </c>
      <c r="AC36" s="12">
        <v>8</v>
      </c>
      <c r="AD36" s="12">
        <v>8735</v>
      </c>
      <c r="AE36" s="12">
        <v>200</v>
      </c>
      <c r="AF36" s="12">
        <v>12775</v>
      </c>
      <c r="AG36" s="12">
        <v>8</v>
      </c>
      <c r="AH36" s="12">
        <v>10256</v>
      </c>
      <c r="AI36" s="12">
        <v>0</v>
      </c>
      <c r="AJ36" s="12">
        <v>0</v>
      </c>
      <c r="AK36" s="12">
        <v>18</v>
      </c>
      <c r="AL36" s="12">
        <v>2272</v>
      </c>
      <c r="AM36" s="20">
        <f t="shared" si="4"/>
        <v>274</v>
      </c>
      <c r="AN36" s="20">
        <f t="shared" si="5"/>
        <v>40483</v>
      </c>
      <c r="AO36" s="12">
        <v>27</v>
      </c>
      <c r="AP36" s="12">
        <v>4048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7">
        <f t="shared" si="6"/>
        <v>0</v>
      </c>
      <c r="AZ36" s="7">
        <f t="shared" si="6"/>
        <v>0</v>
      </c>
      <c r="BA36" s="8">
        <v>0</v>
      </c>
      <c r="BB36" s="8">
        <v>0</v>
      </c>
      <c r="BC36" s="8">
        <v>0</v>
      </c>
      <c r="BD36" s="8">
        <v>0</v>
      </c>
      <c r="BE36" s="8">
        <v>145</v>
      </c>
      <c r="BF36" s="8">
        <v>19486</v>
      </c>
      <c r="BG36" s="8">
        <v>60</v>
      </c>
      <c r="BH36" s="8">
        <v>925</v>
      </c>
      <c r="BI36" s="7">
        <f t="shared" si="7"/>
        <v>205</v>
      </c>
      <c r="BJ36" s="7">
        <f t="shared" si="7"/>
        <v>20411</v>
      </c>
      <c r="BK36" s="7">
        <f t="shared" si="8"/>
        <v>479</v>
      </c>
      <c r="BL36" s="7">
        <f t="shared" si="8"/>
        <v>60894</v>
      </c>
    </row>
    <row r="37" spans="1:64" ht="20.25">
      <c r="A37" s="14">
        <v>31</v>
      </c>
      <c r="B37" s="15" t="s">
        <v>73</v>
      </c>
      <c r="C37" s="8">
        <v>2160</v>
      </c>
      <c r="D37" s="8">
        <v>543922.80000000005</v>
      </c>
      <c r="E37" s="8">
        <v>1440</v>
      </c>
      <c r="F37" s="8">
        <v>362615.2</v>
      </c>
      <c r="G37" s="19">
        <f t="shared" si="0"/>
        <v>3600</v>
      </c>
      <c r="H37" s="19">
        <f t="shared" si="0"/>
        <v>906538</v>
      </c>
      <c r="I37" s="8">
        <v>0</v>
      </c>
      <c r="J37" s="8">
        <v>0</v>
      </c>
      <c r="K37" s="8">
        <v>0</v>
      </c>
      <c r="L37" s="8">
        <v>0</v>
      </c>
      <c r="M37" s="7">
        <f t="shared" si="1"/>
        <v>3600</v>
      </c>
      <c r="N37" s="7">
        <f t="shared" si="1"/>
        <v>906538</v>
      </c>
      <c r="O37" s="8">
        <v>280</v>
      </c>
      <c r="P37" s="8">
        <v>47350</v>
      </c>
      <c r="Q37" s="8">
        <v>120</v>
      </c>
      <c r="R37" s="8">
        <v>17100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7">
        <f t="shared" si="2"/>
        <v>400</v>
      </c>
      <c r="Z37" s="7">
        <f t="shared" si="3"/>
        <v>64450</v>
      </c>
      <c r="AA37" s="12">
        <v>0</v>
      </c>
      <c r="AB37" s="12">
        <v>0</v>
      </c>
      <c r="AC37" s="12">
        <v>0</v>
      </c>
      <c r="AD37" s="12">
        <v>0</v>
      </c>
      <c r="AE37" s="12">
        <v>600</v>
      </c>
      <c r="AF37" s="12">
        <v>89425</v>
      </c>
      <c r="AG37" s="12">
        <v>0</v>
      </c>
      <c r="AH37" s="12">
        <v>0</v>
      </c>
      <c r="AI37" s="12">
        <v>0</v>
      </c>
      <c r="AJ37" s="12">
        <v>0</v>
      </c>
      <c r="AK37" s="12">
        <v>180</v>
      </c>
      <c r="AL37" s="12">
        <v>22720</v>
      </c>
      <c r="AM37" s="20">
        <f t="shared" si="4"/>
        <v>4780</v>
      </c>
      <c r="AN37" s="20">
        <f t="shared" si="5"/>
        <v>1083133</v>
      </c>
      <c r="AO37" s="12">
        <v>478</v>
      </c>
      <c r="AP37" s="12">
        <v>108313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7">
        <f t="shared" si="6"/>
        <v>0</v>
      </c>
      <c r="AZ37" s="7">
        <f t="shared" si="6"/>
        <v>0</v>
      </c>
      <c r="BA37" s="8">
        <v>0</v>
      </c>
      <c r="BB37" s="8">
        <v>0</v>
      </c>
      <c r="BC37" s="8">
        <v>0</v>
      </c>
      <c r="BD37" s="8">
        <v>0</v>
      </c>
      <c r="BE37" s="8">
        <v>1454</v>
      </c>
      <c r="BF37" s="8">
        <v>194860</v>
      </c>
      <c r="BG37" s="8">
        <v>602</v>
      </c>
      <c r="BH37" s="8">
        <v>9250</v>
      </c>
      <c r="BI37" s="7">
        <f t="shared" si="7"/>
        <v>2056</v>
      </c>
      <c r="BJ37" s="7">
        <f t="shared" si="7"/>
        <v>204110</v>
      </c>
      <c r="BK37" s="7">
        <f t="shared" si="8"/>
        <v>6836</v>
      </c>
      <c r="BL37" s="7">
        <f t="shared" si="8"/>
        <v>1287243</v>
      </c>
    </row>
    <row r="38" spans="1:64" ht="20.25">
      <c r="A38" s="14">
        <v>32</v>
      </c>
      <c r="B38" s="15" t="s">
        <v>74</v>
      </c>
      <c r="C38" s="8">
        <v>0</v>
      </c>
      <c r="D38" s="8">
        <v>0</v>
      </c>
      <c r="E38" s="8">
        <v>0</v>
      </c>
      <c r="F38" s="8">
        <v>0</v>
      </c>
      <c r="G38" s="19">
        <f t="shared" si="0"/>
        <v>0</v>
      </c>
      <c r="H38" s="19">
        <f t="shared" si="0"/>
        <v>0</v>
      </c>
      <c r="I38" s="8">
        <v>0</v>
      </c>
      <c r="J38" s="8">
        <v>0</v>
      </c>
      <c r="K38" s="8">
        <v>0</v>
      </c>
      <c r="L38" s="8">
        <v>0</v>
      </c>
      <c r="M38" s="7">
        <f t="shared" si="1"/>
        <v>0</v>
      </c>
      <c r="N38" s="7">
        <f t="shared" si="1"/>
        <v>0</v>
      </c>
      <c r="O38" s="8">
        <v>28</v>
      </c>
      <c r="P38" s="8">
        <v>4735</v>
      </c>
      <c r="Q38" s="8">
        <v>12</v>
      </c>
      <c r="R38" s="8">
        <v>1710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7">
        <f t="shared" si="2"/>
        <v>40</v>
      </c>
      <c r="Z38" s="7">
        <f t="shared" si="3"/>
        <v>6445</v>
      </c>
      <c r="AA38" s="12">
        <v>0</v>
      </c>
      <c r="AB38" s="12">
        <v>0</v>
      </c>
      <c r="AC38" s="12">
        <v>8</v>
      </c>
      <c r="AD38" s="12">
        <v>8735</v>
      </c>
      <c r="AE38" s="12">
        <v>200</v>
      </c>
      <c r="AF38" s="12">
        <v>12775</v>
      </c>
      <c r="AG38" s="12">
        <v>8</v>
      </c>
      <c r="AH38" s="12">
        <v>10256</v>
      </c>
      <c r="AI38" s="12">
        <v>0</v>
      </c>
      <c r="AJ38" s="12">
        <v>0</v>
      </c>
      <c r="AK38" s="12">
        <v>18</v>
      </c>
      <c r="AL38" s="12">
        <v>2272</v>
      </c>
      <c r="AM38" s="20">
        <f t="shared" si="4"/>
        <v>274</v>
      </c>
      <c r="AN38" s="20">
        <f t="shared" si="5"/>
        <v>40483</v>
      </c>
      <c r="AO38" s="12">
        <v>27</v>
      </c>
      <c r="AP38" s="12">
        <v>4048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7">
        <f t="shared" si="6"/>
        <v>0</v>
      </c>
      <c r="AZ38" s="7">
        <f t="shared" si="6"/>
        <v>0</v>
      </c>
      <c r="BA38" s="8">
        <v>0</v>
      </c>
      <c r="BB38" s="8">
        <v>0</v>
      </c>
      <c r="BC38" s="8">
        <v>0</v>
      </c>
      <c r="BD38" s="8">
        <v>0</v>
      </c>
      <c r="BE38" s="8">
        <v>145</v>
      </c>
      <c r="BF38" s="8">
        <v>19486</v>
      </c>
      <c r="BG38" s="8">
        <v>60</v>
      </c>
      <c r="BH38" s="8">
        <v>925</v>
      </c>
      <c r="BI38" s="7">
        <f t="shared" si="7"/>
        <v>205</v>
      </c>
      <c r="BJ38" s="7">
        <f t="shared" si="7"/>
        <v>20411</v>
      </c>
      <c r="BK38" s="7">
        <f t="shared" si="8"/>
        <v>479</v>
      </c>
      <c r="BL38" s="7">
        <f t="shared" si="8"/>
        <v>60894</v>
      </c>
    </row>
    <row r="39" spans="1:64" ht="20.25">
      <c r="A39" s="14">
        <v>33</v>
      </c>
      <c r="B39" s="15" t="s">
        <v>75</v>
      </c>
      <c r="C39" s="8">
        <v>0</v>
      </c>
      <c r="D39" s="8">
        <v>0</v>
      </c>
      <c r="E39" s="8">
        <v>0</v>
      </c>
      <c r="F39" s="8">
        <v>0</v>
      </c>
      <c r="G39" s="19">
        <f t="shared" si="0"/>
        <v>0</v>
      </c>
      <c r="H39" s="19">
        <f t="shared" si="0"/>
        <v>0</v>
      </c>
      <c r="I39" s="8">
        <v>0</v>
      </c>
      <c r="J39" s="8">
        <v>0</v>
      </c>
      <c r="K39" s="8">
        <v>0</v>
      </c>
      <c r="L39" s="8">
        <v>0</v>
      </c>
      <c r="M39" s="7">
        <f t="shared" si="1"/>
        <v>0</v>
      </c>
      <c r="N39" s="7">
        <f t="shared" si="1"/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7">
        <f t="shared" si="2"/>
        <v>0</v>
      </c>
      <c r="Z39" s="7">
        <f t="shared" si="3"/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20">
        <f t="shared" si="4"/>
        <v>0</v>
      </c>
      <c r="AN39" s="20">
        <f t="shared" si="5"/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7">
        <f t="shared" si="6"/>
        <v>0</v>
      </c>
      <c r="AZ39" s="7">
        <f t="shared" si="6"/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7">
        <f t="shared" si="7"/>
        <v>0</v>
      </c>
      <c r="BJ39" s="7">
        <f t="shared" si="7"/>
        <v>0</v>
      </c>
      <c r="BK39" s="7">
        <f t="shared" si="8"/>
        <v>0</v>
      </c>
      <c r="BL39" s="7">
        <f t="shared" si="8"/>
        <v>0</v>
      </c>
    </row>
    <row r="40" spans="1:64" ht="20.25">
      <c r="A40" s="14">
        <v>34</v>
      </c>
      <c r="B40" s="15" t="s">
        <v>76</v>
      </c>
      <c r="C40" s="8">
        <v>0</v>
      </c>
      <c r="D40" s="8">
        <v>0</v>
      </c>
      <c r="E40" s="8">
        <v>0</v>
      </c>
      <c r="F40" s="8">
        <v>0</v>
      </c>
      <c r="G40" s="19">
        <f t="shared" si="0"/>
        <v>0</v>
      </c>
      <c r="H40" s="19">
        <f t="shared" si="0"/>
        <v>0</v>
      </c>
      <c r="I40" s="8">
        <v>0</v>
      </c>
      <c r="J40" s="8">
        <v>0</v>
      </c>
      <c r="K40" s="8">
        <v>0</v>
      </c>
      <c r="L40" s="8">
        <v>0</v>
      </c>
      <c r="M40" s="7">
        <f t="shared" si="1"/>
        <v>0</v>
      </c>
      <c r="N40" s="7">
        <f t="shared" si="1"/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7">
        <f t="shared" si="2"/>
        <v>0</v>
      </c>
      <c r="Z40" s="7">
        <f t="shared" si="3"/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20">
        <f t="shared" si="4"/>
        <v>0</v>
      </c>
      <c r="AN40" s="20">
        <f t="shared" si="5"/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7">
        <f t="shared" si="6"/>
        <v>0</v>
      </c>
      <c r="AZ40" s="7">
        <f t="shared" si="6"/>
        <v>0</v>
      </c>
      <c r="BA40" s="8">
        <v>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0</v>
      </c>
      <c r="BH40" s="8">
        <v>0</v>
      </c>
      <c r="BI40" s="7">
        <f t="shared" si="7"/>
        <v>0</v>
      </c>
      <c r="BJ40" s="7">
        <f t="shared" si="7"/>
        <v>0</v>
      </c>
      <c r="BK40" s="7">
        <f t="shared" si="8"/>
        <v>0</v>
      </c>
      <c r="BL40" s="7">
        <f t="shared" si="8"/>
        <v>0</v>
      </c>
    </row>
    <row r="41" spans="1:64" ht="20.25">
      <c r="A41" s="14">
        <v>35</v>
      </c>
      <c r="B41" s="15" t="s">
        <v>77</v>
      </c>
      <c r="C41" s="10">
        <v>1728</v>
      </c>
      <c r="D41" s="10">
        <v>740314.8</v>
      </c>
      <c r="E41" s="10">
        <v>1152</v>
      </c>
      <c r="F41" s="10">
        <v>493543.2</v>
      </c>
      <c r="G41" s="19">
        <f t="shared" si="0"/>
        <v>2880</v>
      </c>
      <c r="H41" s="19">
        <f t="shared" si="0"/>
        <v>1233858</v>
      </c>
      <c r="I41" s="10">
        <v>0</v>
      </c>
      <c r="J41" s="10">
        <v>0</v>
      </c>
      <c r="K41" s="10">
        <v>0</v>
      </c>
      <c r="L41" s="10">
        <v>0</v>
      </c>
      <c r="M41" s="7">
        <f t="shared" si="1"/>
        <v>2880</v>
      </c>
      <c r="N41" s="7">
        <f t="shared" si="1"/>
        <v>1233858</v>
      </c>
      <c r="O41" s="10">
        <v>224</v>
      </c>
      <c r="P41" s="10">
        <v>37880</v>
      </c>
      <c r="Q41" s="10">
        <v>96</v>
      </c>
      <c r="R41" s="10">
        <v>13680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7">
        <f t="shared" si="2"/>
        <v>320</v>
      </c>
      <c r="Z41" s="7">
        <f t="shared" si="3"/>
        <v>51560</v>
      </c>
      <c r="AA41" s="12">
        <v>0</v>
      </c>
      <c r="AB41" s="12">
        <v>0</v>
      </c>
      <c r="AC41" s="12">
        <v>64</v>
      </c>
      <c r="AD41" s="12">
        <v>69880</v>
      </c>
      <c r="AE41" s="12">
        <v>1600</v>
      </c>
      <c r="AF41" s="12">
        <v>102200</v>
      </c>
      <c r="AG41" s="12">
        <v>64</v>
      </c>
      <c r="AH41" s="12">
        <v>82048</v>
      </c>
      <c r="AI41" s="12">
        <v>0</v>
      </c>
      <c r="AJ41" s="12">
        <v>0</v>
      </c>
      <c r="AK41" s="12">
        <v>144</v>
      </c>
      <c r="AL41" s="12">
        <v>18176</v>
      </c>
      <c r="AM41" s="20">
        <f t="shared" si="4"/>
        <v>5072</v>
      </c>
      <c r="AN41" s="20">
        <f t="shared" si="5"/>
        <v>1557722</v>
      </c>
      <c r="AO41" s="12">
        <v>507</v>
      </c>
      <c r="AP41" s="12">
        <v>155772</v>
      </c>
      <c r="AQ41" s="12"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7">
        <f t="shared" si="6"/>
        <v>0</v>
      </c>
      <c r="AZ41" s="7">
        <f t="shared" si="6"/>
        <v>0</v>
      </c>
      <c r="BA41" s="10">
        <v>0</v>
      </c>
      <c r="BB41" s="10">
        <v>0</v>
      </c>
      <c r="BC41" s="10">
        <v>11</v>
      </c>
      <c r="BD41" s="10">
        <v>32232</v>
      </c>
      <c r="BE41" s="10">
        <v>1163</v>
      </c>
      <c r="BF41" s="10">
        <v>155888</v>
      </c>
      <c r="BG41" s="10">
        <v>482</v>
      </c>
      <c r="BH41" s="10">
        <v>7400</v>
      </c>
      <c r="BI41" s="7">
        <f t="shared" si="7"/>
        <v>1656</v>
      </c>
      <c r="BJ41" s="7">
        <f t="shared" si="7"/>
        <v>195520</v>
      </c>
      <c r="BK41" s="7">
        <f t="shared" si="8"/>
        <v>6728</v>
      </c>
      <c r="BL41" s="7">
        <f t="shared" si="8"/>
        <v>1753242</v>
      </c>
    </row>
    <row r="42" spans="1:64" ht="20.25">
      <c r="A42" s="14">
        <v>36</v>
      </c>
      <c r="B42" s="15" t="s">
        <v>78</v>
      </c>
      <c r="C42" s="8">
        <v>1944</v>
      </c>
      <c r="D42" s="8">
        <v>532053</v>
      </c>
      <c r="E42" s="8">
        <v>1296</v>
      </c>
      <c r="F42" s="8">
        <v>354702</v>
      </c>
      <c r="G42" s="19">
        <f t="shared" si="0"/>
        <v>3240</v>
      </c>
      <c r="H42" s="19">
        <f t="shared" si="0"/>
        <v>886755</v>
      </c>
      <c r="I42" s="8">
        <v>0</v>
      </c>
      <c r="J42" s="8">
        <v>0</v>
      </c>
      <c r="K42" s="8">
        <v>0</v>
      </c>
      <c r="L42" s="8">
        <v>0</v>
      </c>
      <c r="M42" s="7">
        <f t="shared" si="1"/>
        <v>3240</v>
      </c>
      <c r="N42" s="7">
        <f t="shared" si="1"/>
        <v>886755</v>
      </c>
      <c r="O42" s="8">
        <v>252</v>
      </c>
      <c r="P42" s="8">
        <v>42615</v>
      </c>
      <c r="Q42" s="8">
        <v>108</v>
      </c>
      <c r="R42" s="8">
        <v>15390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7">
        <f t="shared" si="2"/>
        <v>360</v>
      </c>
      <c r="Z42" s="7">
        <f t="shared" si="3"/>
        <v>58005</v>
      </c>
      <c r="AA42" s="12">
        <v>0</v>
      </c>
      <c r="AB42" s="12">
        <v>0</v>
      </c>
      <c r="AC42" s="12">
        <v>72</v>
      </c>
      <c r="AD42" s="12">
        <v>78615</v>
      </c>
      <c r="AE42" s="12">
        <v>1800</v>
      </c>
      <c r="AF42" s="12">
        <v>114975</v>
      </c>
      <c r="AG42" s="12">
        <v>72</v>
      </c>
      <c r="AH42" s="12">
        <v>92304</v>
      </c>
      <c r="AI42" s="12">
        <v>0</v>
      </c>
      <c r="AJ42" s="12">
        <v>0</v>
      </c>
      <c r="AK42" s="12">
        <v>162</v>
      </c>
      <c r="AL42" s="12">
        <v>20448</v>
      </c>
      <c r="AM42" s="20">
        <f t="shared" si="4"/>
        <v>5706</v>
      </c>
      <c r="AN42" s="20">
        <f t="shared" si="5"/>
        <v>1251102</v>
      </c>
      <c r="AO42" s="12">
        <v>571</v>
      </c>
      <c r="AP42" s="12">
        <v>125110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7">
        <f t="shared" si="6"/>
        <v>0</v>
      </c>
      <c r="AZ42" s="7">
        <f t="shared" si="6"/>
        <v>0</v>
      </c>
      <c r="BA42" s="8">
        <v>0</v>
      </c>
      <c r="BB42" s="8">
        <v>0</v>
      </c>
      <c r="BC42" s="8">
        <v>13</v>
      </c>
      <c r="BD42" s="8">
        <v>36261</v>
      </c>
      <c r="BE42" s="8">
        <v>1308</v>
      </c>
      <c r="BF42" s="8">
        <v>175374</v>
      </c>
      <c r="BG42" s="8">
        <v>542</v>
      </c>
      <c r="BH42" s="8">
        <v>8325</v>
      </c>
      <c r="BI42" s="7">
        <f t="shared" si="7"/>
        <v>1863</v>
      </c>
      <c r="BJ42" s="7">
        <f t="shared" si="7"/>
        <v>219960</v>
      </c>
      <c r="BK42" s="7">
        <f t="shared" si="8"/>
        <v>7569</v>
      </c>
      <c r="BL42" s="7">
        <f t="shared" si="8"/>
        <v>1471062</v>
      </c>
    </row>
    <row r="43" spans="1:64" ht="20.25">
      <c r="A43" s="14">
        <v>37</v>
      </c>
      <c r="B43" s="15" t="s">
        <v>79</v>
      </c>
      <c r="C43" s="8">
        <v>3456</v>
      </c>
      <c r="D43" s="8">
        <v>2169988.7999999998</v>
      </c>
      <c r="E43" s="8">
        <v>2304</v>
      </c>
      <c r="F43" s="8">
        <v>1446659.2</v>
      </c>
      <c r="G43" s="19">
        <f t="shared" si="0"/>
        <v>5760</v>
      </c>
      <c r="H43" s="19">
        <f t="shared" si="0"/>
        <v>3616648</v>
      </c>
      <c r="I43" s="8">
        <v>0</v>
      </c>
      <c r="J43" s="8">
        <v>0</v>
      </c>
      <c r="K43" s="8">
        <v>0</v>
      </c>
      <c r="L43" s="8">
        <v>0</v>
      </c>
      <c r="M43" s="7">
        <f t="shared" si="1"/>
        <v>5760</v>
      </c>
      <c r="N43" s="7">
        <f t="shared" si="1"/>
        <v>3616648</v>
      </c>
      <c r="O43" s="8">
        <v>448</v>
      </c>
      <c r="P43" s="8">
        <v>75760</v>
      </c>
      <c r="Q43" s="8">
        <v>191</v>
      </c>
      <c r="R43" s="8">
        <v>27360</v>
      </c>
      <c r="S43" s="8">
        <v>3</v>
      </c>
      <c r="T43" s="8">
        <v>181803</v>
      </c>
      <c r="U43" s="8">
        <v>0</v>
      </c>
      <c r="V43" s="8">
        <v>0</v>
      </c>
      <c r="W43" s="8">
        <v>0</v>
      </c>
      <c r="X43" s="8">
        <v>0</v>
      </c>
      <c r="Y43" s="7">
        <f t="shared" si="2"/>
        <v>642</v>
      </c>
      <c r="Z43" s="7">
        <f t="shared" si="3"/>
        <v>284923</v>
      </c>
      <c r="AA43" s="12">
        <v>0</v>
      </c>
      <c r="AB43" s="12">
        <v>0</v>
      </c>
      <c r="AC43" s="12">
        <v>128</v>
      </c>
      <c r="AD43" s="12">
        <v>139760</v>
      </c>
      <c r="AE43" s="12">
        <v>3200</v>
      </c>
      <c r="AF43" s="12">
        <v>204400</v>
      </c>
      <c r="AG43" s="12">
        <v>128</v>
      </c>
      <c r="AH43" s="12">
        <v>164096</v>
      </c>
      <c r="AI43" s="12">
        <v>0</v>
      </c>
      <c r="AJ43" s="12">
        <v>0</v>
      </c>
      <c r="AK43" s="12">
        <v>288</v>
      </c>
      <c r="AL43" s="12">
        <v>36352</v>
      </c>
      <c r="AM43" s="20">
        <f t="shared" si="4"/>
        <v>10146</v>
      </c>
      <c r="AN43" s="20">
        <f t="shared" si="5"/>
        <v>4446179</v>
      </c>
      <c r="AO43" s="12">
        <v>1015</v>
      </c>
      <c r="AP43" s="12">
        <v>444618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7">
        <f t="shared" si="6"/>
        <v>0</v>
      </c>
      <c r="AZ43" s="7">
        <f t="shared" si="6"/>
        <v>0</v>
      </c>
      <c r="BA43" s="8">
        <v>0</v>
      </c>
      <c r="BB43" s="8">
        <v>0</v>
      </c>
      <c r="BC43" s="8">
        <v>23</v>
      </c>
      <c r="BD43" s="8">
        <v>64464</v>
      </c>
      <c r="BE43" s="8">
        <v>2326</v>
      </c>
      <c r="BF43" s="8">
        <v>311776</v>
      </c>
      <c r="BG43" s="8">
        <v>964</v>
      </c>
      <c r="BH43" s="8">
        <v>14800</v>
      </c>
      <c r="BI43" s="7">
        <f t="shared" si="7"/>
        <v>3313</v>
      </c>
      <c r="BJ43" s="7">
        <f t="shared" si="7"/>
        <v>391040</v>
      </c>
      <c r="BK43" s="7">
        <f t="shared" si="8"/>
        <v>13459</v>
      </c>
      <c r="BL43" s="7">
        <f t="shared" si="8"/>
        <v>4837219</v>
      </c>
    </row>
    <row r="44" spans="1:64" ht="20.25">
      <c r="A44" s="14">
        <v>38</v>
      </c>
      <c r="B44" s="15" t="s">
        <v>80</v>
      </c>
      <c r="C44" s="8">
        <v>216</v>
      </c>
      <c r="D44" s="8">
        <v>32994</v>
      </c>
      <c r="E44" s="8">
        <v>144</v>
      </c>
      <c r="F44" s="8">
        <v>21996</v>
      </c>
      <c r="G44" s="19">
        <f t="shared" si="0"/>
        <v>360</v>
      </c>
      <c r="H44" s="19">
        <f t="shared" si="0"/>
        <v>54990</v>
      </c>
      <c r="I44" s="8">
        <v>0</v>
      </c>
      <c r="J44" s="8">
        <v>0</v>
      </c>
      <c r="K44" s="8">
        <v>0</v>
      </c>
      <c r="L44" s="8">
        <v>0</v>
      </c>
      <c r="M44" s="7">
        <f t="shared" si="1"/>
        <v>360</v>
      </c>
      <c r="N44" s="7">
        <f t="shared" si="1"/>
        <v>54990</v>
      </c>
      <c r="O44" s="8">
        <v>28</v>
      </c>
      <c r="P44" s="8">
        <v>4735</v>
      </c>
      <c r="Q44" s="8">
        <v>12</v>
      </c>
      <c r="R44" s="8">
        <v>1710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7">
        <f t="shared" si="2"/>
        <v>40</v>
      </c>
      <c r="Z44" s="7">
        <f t="shared" si="3"/>
        <v>6445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18</v>
      </c>
      <c r="AL44" s="12">
        <v>2272</v>
      </c>
      <c r="AM44" s="20">
        <f t="shared" si="4"/>
        <v>418</v>
      </c>
      <c r="AN44" s="20">
        <f t="shared" si="5"/>
        <v>63707</v>
      </c>
      <c r="AO44" s="12">
        <v>42</v>
      </c>
      <c r="AP44" s="12">
        <v>6371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7">
        <f t="shared" si="6"/>
        <v>0</v>
      </c>
      <c r="AZ44" s="7">
        <f t="shared" si="6"/>
        <v>0</v>
      </c>
      <c r="BA44" s="8">
        <v>0</v>
      </c>
      <c r="BB44" s="8">
        <v>0</v>
      </c>
      <c r="BC44" s="8">
        <v>0</v>
      </c>
      <c r="BD44" s="8">
        <v>0</v>
      </c>
      <c r="BE44" s="8">
        <v>145</v>
      </c>
      <c r="BF44" s="8">
        <v>19486</v>
      </c>
      <c r="BG44" s="8">
        <v>60</v>
      </c>
      <c r="BH44" s="8">
        <v>925</v>
      </c>
      <c r="BI44" s="7">
        <f t="shared" si="7"/>
        <v>205</v>
      </c>
      <c r="BJ44" s="7">
        <f t="shared" si="7"/>
        <v>20411</v>
      </c>
      <c r="BK44" s="7">
        <f t="shared" si="8"/>
        <v>623</v>
      </c>
      <c r="BL44" s="7">
        <f t="shared" si="8"/>
        <v>84118</v>
      </c>
    </row>
    <row r="45" spans="1:64" ht="25.5" customHeight="1">
      <c r="A45" s="14">
        <v>39</v>
      </c>
      <c r="B45" s="15" t="s">
        <v>81</v>
      </c>
      <c r="C45" s="8">
        <v>0</v>
      </c>
      <c r="D45" s="8">
        <v>0</v>
      </c>
      <c r="E45" s="8">
        <v>0</v>
      </c>
      <c r="F45" s="8">
        <v>0</v>
      </c>
      <c r="G45" s="19">
        <f t="shared" si="0"/>
        <v>0</v>
      </c>
      <c r="H45" s="19">
        <f t="shared" si="0"/>
        <v>0</v>
      </c>
      <c r="I45" s="8">
        <v>0</v>
      </c>
      <c r="J45" s="8">
        <v>0</v>
      </c>
      <c r="K45" s="8">
        <v>0</v>
      </c>
      <c r="L45" s="8">
        <v>0</v>
      </c>
      <c r="M45" s="7">
        <f t="shared" si="1"/>
        <v>0</v>
      </c>
      <c r="N45" s="7">
        <f t="shared" si="1"/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7">
        <f t="shared" si="2"/>
        <v>0</v>
      </c>
      <c r="Z45" s="7">
        <f t="shared" si="3"/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20">
        <f t="shared" si="4"/>
        <v>0</v>
      </c>
      <c r="AN45" s="20">
        <f t="shared" si="5"/>
        <v>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7">
        <f t="shared" si="6"/>
        <v>0</v>
      </c>
      <c r="AZ45" s="7">
        <f t="shared" si="6"/>
        <v>0</v>
      </c>
      <c r="BA45" s="8">
        <v>0</v>
      </c>
      <c r="BB45" s="8">
        <v>0</v>
      </c>
      <c r="BC45" s="8">
        <v>0</v>
      </c>
      <c r="BD45" s="8">
        <v>0</v>
      </c>
      <c r="BE45" s="8">
        <v>0</v>
      </c>
      <c r="BF45" s="8">
        <v>0</v>
      </c>
      <c r="BG45" s="8">
        <v>0</v>
      </c>
      <c r="BH45" s="8">
        <v>0</v>
      </c>
      <c r="BI45" s="7">
        <f t="shared" si="7"/>
        <v>0</v>
      </c>
      <c r="BJ45" s="7">
        <f t="shared" si="7"/>
        <v>0</v>
      </c>
      <c r="BK45" s="7">
        <f t="shared" si="8"/>
        <v>0</v>
      </c>
      <c r="BL45" s="7">
        <f t="shared" si="8"/>
        <v>0</v>
      </c>
    </row>
    <row r="46" spans="1:64" ht="26.25" customHeight="1">
      <c r="A46" s="14">
        <v>40</v>
      </c>
      <c r="B46" s="15" t="s">
        <v>82</v>
      </c>
      <c r="C46" s="8">
        <v>0</v>
      </c>
      <c r="D46" s="8">
        <v>0</v>
      </c>
      <c r="E46" s="8">
        <v>0</v>
      </c>
      <c r="F46" s="8">
        <v>0</v>
      </c>
      <c r="G46" s="19">
        <f t="shared" si="0"/>
        <v>0</v>
      </c>
      <c r="H46" s="19">
        <f t="shared" si="0"/>
        <v>0</v>
      </c>
      <c r="I46" s="8">
        <v>0</v>
      </c>
      <c r="J46" s="8">
        <v>0</v>
      </c>
      <c r="K46" s="8">
        <v>0</v>
      </c>
      <c r="L46" s="8">
        <v>0</v>
      </c>
      <c r="M46" s="7">
        <f t="shared" si="1"/>
        <v>0</v>
      </c>
      <c r="N46" s="7">
        <f t="shared" si="1"/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7">
        <f t="shared" si="2"/>
        <v>0</v>
      </c>
      <c r="Z46" s="7">
        <f t="shared" si="3"/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20">
        <f t="shared" si="4"/>
        <v>0</v>
      </c>
      <c r="AN46" s="20">
        <f t="shared" si="5"/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7">
        <f t="shared" si="6"/>
        <v>0</v>
      </c>
      <c r="AZ46" s="7">
        <f t="shared" si="6"/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7">
        <f t="shared" si="7"/>
        <v>0</v>
      </c>
      <c r="BJ46" s="7">
        <f t="shared" si="7"/>
        <v>0</v>
      </c>
      <c r="BK46" s="7">
        <f t="shared" si="8"/>
        <v>0</v>
      </c>
      <c r="BL46" s="7">
        <f t="shared" si="8"/>
        <v>0</v>
      </c>
    </row>
    <row r="47" spans="1:64" ht="24" customHeight="1">
      <c r="A47" s="14">
        <v>41</v>
      </c>
      <c r="B47" s="15" t="s">
        <v>83</v>
      </c>
      <c r="C47" s="11">
        <v>36072</v>
      </c>
      <c r="D47" s="11">
        <v>6880455</v>
      </c>
      <c r="E47" s="11">
        <v>23979</v>
      </c>
      <c r="F47" s="11">
        <v>4586970</v>
      </c>
      <c r="G47" s="19">
        <f t="shared" si="0"/>
        <v>60051</v>
      </c>
      <c r="H47" s="19">
        <f t="shared" si="0"/>
        <v>11467425</v>
      </c>
      <c r="I47" s="11">
        <v>4750</v>
      </c>
      <c r="J47" s="11">
        <v>268262</v>
      </c>
      <c r="K47" s="11">
        <v>0</v>
      </c>
      <c r="L47" s="11">
        <v>0</v>
      </c>
      <c r="M47" s="7">
        <f t="shared" si="1"/>
        <v>64801</v>
      </c>
      <c r="N47" s="7">
        <f t="shared" si="1"/>
        <v>11735687</v>
      </c>
      <c r="O47" s="11">
        <v>308</v>
      </c>
      <c r="P47" s="11">
        <v>62400</v>
      </c>
      <c r="Q47" s="11">
        <v>1888</v>
      </c>
      <c r="R47" s="11">
        <v>31200</v>
      </c>
      <c r="S47" s="11">
        <v>1</v>
      </c>
      <c r="T47" s="11">
        <v>10400</v>
      </c>
      <c r="U47" s="11">
        <v>0</v>
      </c>
      <c r="V47" s="11">
        <v>0</v>
      </c>
      <c r="W47" s="11">
        <v>0</v>
      </c>
      <c r="X47" s="11">
        <v>0</v>
      </c>
      <c r="Y47" s="7">
        <f t="shared" si="2"/>
        <v>2197</v>
      </c>
      <c r="Z47" s="7">
        <f t="shared" si="3"/>
        <v>104000</v>
      </c>
      <c r="AA47" s="12">
        <v>0</v>
      </c>
      <c r="AB47" s="12">
        <v>0</v>
      </c>
      <c r="AC47" s="12">
        <v>1582</v>
      </c>
      <c r="AD47" s="12">
        <v>214000</v>
      </c>
      <c r="AE47" s="12">
        <v>18830</v>
      </c>
      <c r="AF47" s="12">
        <v>495500</v>
      </c>
      <c r="AG47" s="12">
        <v>0</v>
      </c>
      <c r="AH47" s="12">
        <v>0</v>
      </c>
      <c r="AI47" s="12">
        <v>0</v>
      </c>
      <c r="AJ47" s="12">
        <v>0</v>
      </c>
      <c r="AK47" s="12">
        <v>2900</v>
      </c>
      <c r="AL47" s="12">
        <v>2178000</v>
      </c>
      <c r="AM47" s="20">
        <f t="shared" si="4"/>
        <v>90310</v>
      </c>
      <c r="AN47" s="20">
        <f t="shared" si="5"/>
        <v>14727187</v>
      </c>
      <c r="AO47" s="12">
        <v>9031</v>
      </c>
      <c r="AP47" s="12">
        <v>1472719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7">
        <f t="shared" si="6"/>
        <v>0</v>
      </c>
      <c r="AZ47" s="7">
        <f t="shared" si="6"/>
        <v>0</v>
      </c>
      <c r="BA47" s="11">
        <v>0</v>
      </c>
      <c r="BB47" s="11">
        <v>0</v>
      </c>
      <c r="BC47" s="11">
        <v>235</v>
      </c>
      <c r="BD47" s="11">
        <v>672843</v>
      </c>
      <c r="BE47" s="11">
        <v>24275</v>
      </c>
      <c r="BF47" s="11">
        <v>3254162</v>
      </c>
      <c r="BG47" s="11">
        <v>10058</v>
      </c>
      <c r="BH47" s="11">
        <v>154475</v>
      </c>
      <c r="BI47" s="7">
        <f t="shared" si="7"/>
        <v>34568</v>
      </c>
      <c r="BJ47" s="7">
        <f t="shared" si="7"/>
        <v>4081480</v>
      </c>
      <c r="BK47" s="7">
        <f t="shared" si="8"/>
        <v>124878</v>
      </c>
      <c r="BL47" s="7">
        <f t="shared" si="8"/>
        <v>18808667</v>
      </c>
    </row>
    <row r="48" spans="1:64" s="3" customFormat="1" ht="24" customHeight="1">
      <c r="A48" s="14">
        <v>42</v>
      </c>
      <c r="B48" s="15" t="s">
        <v>84</v>
      </c>
      <c r="C48" s="11">
        <v>0</v>
      </c>
      <c r="D48" s="11">
        <v>0</v>
      </c>
      <c r="E48" s="11">
        <v>0</v>
      </c>
      <c r="F48" s="11">
        <v>0</v>
      </c>
      <c r="G48" s="19">
        <f>SUM(C48,E48)</f>
        <v>0</v>
      </c>
      <c r="H48" s="19">
        <f>SUM(D48,F48)</f>
        <v>0</v>
      </c>
      <c r="I48" s="11">
        <v>0</v>
      </c>
      <c r="J48" s="11">
        <v>0</v>
      </c>
      <c r="K48" s="11">
        <v>126</v>
      </c>
      <c r="L48" s="11">
        <v>3196</v>
      </c>
      <c r="M48" s="7">
        <f>SUM(G48,I48,K48)</f>
        <v>126</v>
      </c>
      <c r="N48" s="7">
        <f>SUM(H48,J48,L48)</f>
        <v>3196</v>
      </c>
      <c r="O48" s="11">
        <v>280</v>
      </c>
      <c r="P48" s="11">
        <v>47350</v>
      </c>
      <c r="Q48" s="11">
        <v>120</v>
      </c>
      <c r="R48" s="11">
        <v>17100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7">
        <f>SUM(O48+Q48+S48+U48+W48)</f>
        <v>400</v>
      </c>
      <c r="Z48" s="7">
        <f>SUM(P48+R48+T48+V48+X48)</f>
        <v>64450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20">
        <f>SUM(M48,Y48,AA48,AC48,AE48,AG48,AI48,AK48)</f>
        <v>526</v>
      </c>
      <c r="AN48" s="20">
        <f>SUM(N48+Z48+AB48+AD48+AF48+AH48+AJ48+AL48)</f>
        <v>67646</v>
      </c>
      <c r="AO48" s="12">
        <v>53</v>
      </c>
      <c r="AP48" s="12">
        <v>6765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7">
        <f>SUM(AS48+AU48+AW48)</f>
        <v>0</v>
      </c>
      <c r="AZ48" s="7">
        <f>SUM(AT48+AV48+AX48)</f>
        <v>0</v>
      </c>
      <c r="BA48" s="11">
        <v>0</v>
      </c>
      <c r="BB48" s="11">
        <v>0</v>
      </c>
      <c r="BC48" s="11">
        <v>0</v>
      </c>
      <c r="BD48" s="11">
        <v>0</v>
      </c>
      <c r="BE48" s="11">
        <v>0</v>
      </c>
      <c r="BF48" s="11">
        <v>0</v>
      </c>
      <c r="BG48" s="11">
        <v>0</v>
      </c>
      <c r="BH48" s="11">
        <v>0</v>
      </c>
      <c r="BI48" s="7">
        <f>SUM(AQ48,AY48,BA48,BC48,BE48,BG48)</f>
        <v>0</v>
      </c>
      <c r="BJ48" s="7">
        <f>SUM(AR48,AZ48,BB48,BD48,BF48,BH48)</f>
        <v>0</v>
      </c>
      <c r="BK48" s="7">
        <f>SUM(AM48,BI48)</f>
        <v>526</v>
      </c>
      <c r="BL48" s="7">
        <f>SUM(AN48,BJ48)</f>
        <v>67646</v>
      </c>
    </row>
    <row r="49" spans="1:64" ht="20.25">
      <c r="A49" s="14">
        <v>43</v>
      </c>
      <c r="B49" s="15" t="s">
        <v>85</v>
      </c>
      <c r="C49" s="8">
        <v>7017</v>
      </c>
      <c r="D49" s="8">
        <v>6318000</v>
      </c>
      <c r="E49" s="8">
        <v>4679</v>
      </c>
      <c r="F49" s="8">
        <v>4212000</v>
      </c>
      <c r="G49" s="19">
        <f t="shared" si="0"/>
        <v>11696</v>
      </c>
      <c r="H49" s="19">
        <f t="shared" si="0"/>
        <v>10530000</v>
      </c>
      <c r="I49" s="8">
        <v>15869</v>
      </c>
      <c r="J49" s="8">
        <v>900000</v>
      </c>
      <c r="K49" s="8">
        <v>0</v>
      </c>
      <c r="L49" s="8">
        <v>0</v>
      </c>
      <c r="M49" s="7">
        <f t="shared" si="1"/>
        <v>27565</v>
      </c>
      <c r="N49" s="7">
        <f t="shared" si="1"/>
        <v>11430000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7">
        <f t="shared" si="2"/>
        <v>0</v>
      </c>
      <c r="Z49" s="7">
        <f t="shared" si="3"/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0</v>
      </c>
      <c r="AL49" s="12">
        <v>0</v>
      </c>
      <c r="AM49" s="20">
        <f t="shared" si="4"/>
        <v>27565</v>
      </c>
      <c r="AN49" s="20">
        <f t="shared" si="5"/>
        <v>11430000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AY49" s="7">
        <f t="shared" si="6"/>
        <v>0</v>
      </c>
      <c r="AZ49" s="7">
        <f t="shared" si="6"/>
        <v>0</v>
      </c>
      <c r="BA49" s="8">
        <v>0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I49" s="7">
        <f t="shared" si="7"/>
        <v>0</v>
      </c>
      <c r="BJ49" s="7">
        <f t="shared" si="7"/>
        <v>0</v>
      </c>
      <c r="BK49" s="7">
        <f t="shared" si="8"/>
        <v>27565</v>
      </c>
      <c r="BL49" s="7">
        <f t="shared" si="8"/>
        <v>11430000</v>
      </c>
    </row>
    <row r="50" spans="1:64" ht="20.25">
      <c r="A50" s="14">
        <v>44</v>
      </c>
      <c r="B50" s="15" t="s">
        <v>86</v>
      </c>
      <c r="C50" s="8">
        <v>0</v>
      </c>
      <c r="D50" s="8">
        <v>0</v>
      </c>
      <c r="E50" s="8">
        <v>0</v>
      </c>
      <c r="F50" s="8">
        <v>0</v>
      </c>
      <c r="G50" s="19">
        <f t="shared" si="0"/>
        <v>0</v>
      </c>
      <c r="H50" s="19">
        <f t="shared" si="0"/>
        <v>0</v>
      </c>
      <c r="I50" s="8">
        <v>0</v>
      </c>
      <c r="J50" s="8">
        <v>0</v>
      </c>
      <c r="K50" s="8">
        <v>0</v>
      </c>
      <c r="L50" s="8">
        <v>0</v>
      </c>
      <c r="M50" s="7">
        <f t="shared" si="1"/>
        <v>0</v>
      </c>
      <c r="N50" s="7">
        <f t="shared" si="1"/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7">
        <f t="shared" si="2"/>
        <v>0</v>
      </c>
      <c r="Z50" s="7">
        <f t="shared" si="3"/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20">
        <f t="shared" si="4"/>
        <v>0</v>
      </c>
      <c r="AN50" s="20">
        <f t="shared" si="5"/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7">
        <f t="shared" si="6"/>
        <v>0</v>
      </c>
      <c r="AZ50" s="7">
        <f t="shared" si="6"/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7">
        <f t="shared" si="7"/>
        <v>0</v>
      </c>
      <c r="BJ50" s="7">
        <f t="shared" si="7"/>
        <v>0</v>
      </c>
      <c r="BK50" s="7">
        <f t="shared" si="8"/>
        <v>0</v>
      </c>
      <c r="BL50" s="7">
        <f t="shared" si="8"/>
        <v>0</v>
      </c>
    </row>
    <row r="51" spans="1:64" ht="20.25">
      <c r="A51" s="14">
        <v>45</v>
      </c>
      <c r="B51" s="15" t="s">
        <v>87</v>
      </c>
      <c r="C51" s="8">
        <v>0</v>
      </c>
      <c r="D51" s="8">
        <v>0</v>
      </c>
      <c r="E51" s="8">
        <v>0</v>
      </c>
      <c r="F51" s="8">
        <v>0</v>
      </c>
      <c r="G51" s="19">
        <f t="shared" si="0"/>
        <v>0</v>
      </c>
      <c r="H51" s="19">
        <f t="shared" si="0"/>
        <v>0</v>
      </c>
      <c r="I51" s="8">
        <v>0</v>
      </c>
      <c r="J51" s="8">
        <v>0</v>
      </c>
      <c r="K51" s="8">
        <v>0</v>
      </c>
      <c r="L51" s="8">
        <v>0</v>
      </c>
      <c r="M51" s="7">
        <f t="shared" si="1"/>
        <v>0</v>
      </c>
      <c r="N51" s="7">
        <f t="shared" si="1"/>
        <v>0</v>
      </c>
      <c r="O51" s="8">
        <v>28</v>
      </c>
      <c r="P51" s="8">
        <v>4735</v>
      </c>
      <c r="Q51" s="8">
        <v>12</v>
      </c>
      <c r="R51" s="8">
        <v>1710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7">
        <f t="shared" si="2"/>
        <v>40</v>
      </c>
      <c r="Z51" s="7">
        <f t="shared" si="3"/>
        <v>6445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20">
        <f t="shared" si="4"/>
        <v>40</v>
      </c>
      <c r="AN51" s="20">
        <f t="shared" si="5"/>
        <v>6445</v>
      </c>
      <c r="AO51" s="12">
        <v>4</v>
      </c>
      <c r="AP51" s="12">
        <v>645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7">
        <f t="shared" si="6"/>
        <v>0</v>
      </c>
      <c r="AZ51" s="7">
        <f t="shared" si="6"/>
        <v>0</v>
      </c>
      <c r="BA51" s="8">
        <v>0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  <c r="BI51" s="7">
        <f t="shared" si="7"/>
        <v>0</v>
      </c>
      <c r="BJ51" s="7">
        <f t="shared" si="7"/>
        <v>0</v>
      </c>
      <c r="BK51" s="7">
        <f t="shared" si="8"/>
        <v>40</v>
      </c>
      <c r="BL51" s="7">
        <f t="shared" si="8"/>
        <v>6445</v>
      </c>
    </row>
    <row r="52" spans="1:64" ht="20.25">
      <c r="A52" s="14">
        <v>46</v>
      </c>
      <c r="B52" s="15" t="s">
        <v>88</v>
      </c>
      <c r="C52" s="8">
        <v>0</v>
      </c>
      <c r="D52" s="8">
        <v>0</v>
      </c>
      <c r="E52" s="8">
        <v>0</v>
      </c>
      <c r="F52" s="8">
        <v>0</v>
      </c>
      <c r="G52" s="19">
        <f t="shared" si="0"/>
        <v>0</v>
      </c>
      <c r="H52" s="19">
        <f t="shared" si="0"/>
        <v>0</v>
      </c>
      <c r="I52" s="8">
        <v>0</v>
      </c>
      <c r="J52" s="8">
        <v>0</v>
      </c>
      <c r="K52" s="8">
        <v>0</v>
      </c>
      <c r="L52" s="8">
        <v>0</v>
      </c>
      <c r="M52" s="7">
        <f t="shared" si="1"/>
        <v>0</v>
      </c>
      <c r="N52" s="7">
        <f t="shared" si="1"/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7">
        <f t="shared" si="2"/>
        <v>0</v>
      </c>
      <c r="Z52" s="7">
        <f t="shared" si="3"/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20">
        <f t="shared" si="4"/>
        <v>0</v>
      </c>
      <c r="AN52" s="20">
        <f t="shared" si="5"/>
        <v>0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2">
        <v>0</v>
      </c>
      <c r="AU52" s="12">
        <v>0</v>
      </c>
      <c r="AV52" s="12">
        <v>0</v>
      </c>
      <c r="AW52" s="12">
        <v>0</v>
      </c>
      <c r="AX52" s="12">
        <v>0</v>
      </c>
      <c r="AY52" s="7">
        <f t="shared" si="6"/>
        <v>0</v>
      </c>
      <c r="AZ52" s="7">
        <f t="shared" si="6"/>
        <v>0</v>
      </c>
      <c r="BA52" s="8">
        <v>0</v>
      </c>
      <c r="BB52" s="8">
        <v>0</v>
      </c>
      <c r="BC52" s="8">
        <v>0</v>
      </c>
      <c r="BD52" s="8">
        <v>0</v>
      </c>
      <c r="BE52" s="8">
        <v>0</v>
      </c>
      <c r="BF52" s="8">
        <v>0</v>
      </c>
      <c r="BG52" s="8">
        <v>0</v>
      </c>
      <c r="BH52" s="8">
        <v>0</v>
      </c>
      <c r="BI52" s="7">
        <f t="shared" si="7"/>
        <v>0</v>
      </c>
      <c r="BJ52" s="7">
        <f t="shared" si="7"/>
        <v>0</v>
      </c>
      <c r="BK52" s="7">
        <f t="shared" si="8"/>
        <v>0</v>
      </c>
      <c r="BL52" s="7">
        <f t="shared" si="8"/>
        <v>0</v>
      </c>
    </row>
    <row r="53" spans="1:64" ht="22.5">
      <c r="A53" s="13"/>
      <c r="B53" s="30" t="s">
        <v>89</v>
      </c>
      <c r="C53" s="13">
        <f>SUM(C7:C52)</f>
        <v>117827</v>
      </c>
      <c r="D53" s="13">
        <f t="shared" ref="D53:BH53" si="9">SUM(D7:D52)</f>
        <v>41046789.000000015</v>
      </c>
      <c r="E53" s="13">
        <f t="shared" si="9"/>
        <v>78553</v>
      </c>
      <c r="F53" s="13">
        <f t="shared" si="9"/>
        <v>27364525.999999996</v>
      </c>
      <c r="G53" s="19">
        <f t="shared" si="0"/>
        <v>196380</v>
      </c>
      <c r="H53" s="19">
        <f t="shared" si="0"/>
        <v>68411315.000000015</v>
      </c>
      <c r="I53" s="13">
        <f t="shared" si="9"/>
        <v>30120</v>
      </c>
      <c r="J53" s="13">
        <f t="shared" si="9"/>
        <v>4455000</v>
      </c>
      <c r="K53" s="13">
        <f t="shared" si="9"/>
        <v>31524</v>
      </c>
      <c r="L53" s="13">
        <f t="shared" si="9"/>
        <v>3044323</v>
      </c>
      <c r="M53" s="7">
        <f t="shared" si="1"/>
        <v>258024</v>
      </c>
      <c r="N53" s="7">
        <f t="shared" si="1"/>
        <v>75910638.000000015</v>
      </c>
      <c r="O53" s="13">
        <f t="shared" si="9"/>
        <v>13858</v>
      </c>
      <c r="P53" s="13">
        <f t="shared" si="9"/>
        <v>3025075</v>
      </c>
      <c r="Q53" s="13">
        <f t="shared" si="9"/>
        <v>19560</v>
      </c>
      <c r="R53" s="13">
        <f t="shared" si="9"/>
        <v>4682060</v>
      </c>
      <c r="S53" s="13">
        <f t="shared" si="9"/>
        <v>42</v>
      </c>
      <c r="T53" s="13">
        <f t="shared" si="9"/>
        <v>2495075</v>
      </c>
      <c r="U53" s="13">
        <f t="shared" si="9"/>
        <v>612</v>
      </c>
      <c r="V53" s="13">
        <f t="shared" si="9"/>
        <v>98895</v>
      </c>
      <c r="W53" s="13">
        <f t="shared" si="9"/>
        <v>612</v>
      </c>
      <c r="X53" s="13">
        <f t="shared" si="9"/>
        <v>98895</v>
      </c>
      <c r="Y53" s="7">
        <f t="shared" si="2"/>
        <v>34684</v>
      </c>
      <c r="Z53" s="7">
        <f t="shared" si="3"/>
        <v>10400000</v>
      </c>
      <c r="AA53" s="13">
        <f t="shared" si="9"/>
        <v>0</v>
      </c>
      <c r="AB53" s="13">
        <f t="shared" si="9"/>
        <v>0</v>
      </c>
      <c r="AC53" s="13">
        <f t="shared" si="9"/>
        <v>6670</v>
      </c>
      <c r="AD53" s="13">
        <f t="shared" si="9"/>
        <v>4200000</v>
      </c>
      <c r="AE53" s="13">
        <f t="shared" si="9"/>
        <v>104280</v>
      </c>
      <c r="AF53" s="13">
        <f t="shared" si="9"/>
        <v>6400000</v>
      </c>
      <c r="AG53" s="13">
        <f t="shared" si="9"/>
        <v>2400</v>
      </c>
      <c r="AH53" s="13">
        <f t="shared" si="9"/>
        <v>3200000</v>
      </c>
      <c r="AI53" s="13">
        <f t="shared" si="9"/>
        <v>3600</v>
      </c>
      <c r="AJ53" s="13">
        <f t="shared" si="9"/>
        <v>4300000</v>
      </c>
      <c r="AK53" s="13">
        <f t="shared" si="9"/>
        <v>8750</v>
      </c>
      <c r="AL53" s="13">
        <f t="shared" si="9"/>
        <v>3300000</v>
      </c>
      <c r="AM53" s="20">
        <f t="shared" si="4"/>
        <v>418408</v>
      </c>
      <c r="AN53" s="20">
        <f t="shared" si="4"/>
        <v>107710638.00000001</v>
      </c>
      <c r="AO53" s="13">
        <f t="shared" si="9"/>
        <v>39088</v>
      </c>
      <c r="AP53" s="13">
        <f t="shared" si="9"/>
        <v>9628064</v>
      </c>
      <c r="AQ53" s="13">
        <f t="shared" si="9"/>
        <v>0</v>
      </c>
      <c r="AR53" s="13">
        <f t="shared" si="9"/>
        <v>0</v>
      </c>
      <c r="AS53" s="13">
        <f t="shared" si="9"/>
        <v>48</v>
      </c>
      <c r="AT53" s="13">
        <f t="shared" si="9"/>
        <v>2538600</v>
      </c>
      <c r="AU53" s="13">
        <f t="shared" si="9"/>
        <v>0</v>
      </c>
      <c r="AV53" s="13">
        <f t="shared" si="9"/>
        <v>0</v>
      </c>
      <c r="AW53" s="13">
        <f t="shared" si="9"/>
        <v>0</v>
      </c>
      <c r="AX53" s="13">
        <f t="shared" si="9"/>
        <v>0</v>
      </c>
      <c r="AY53" s="7">
        <f t="shared" si="6"/>
        <v>48</v>
      </c>
      <c r="AZ53" s="7">
        <f t="shared" si="6"/>
        <v>2538600</v>
      </c>
      <c r="BA53" s="13">
        <f t="shared" si="9"/>
        <v>0</v>
      </c>
      <c r="BB53" s="13">
        <f t="shared" si="9"/>
        <v>0</v>
      </c>
      <c r="BC53" s="13">
        <f t="shared" si="9"/>
        <v>651</v>
      </c>
      <c r="BD53" s="13">
        <f t="shared" si="9"/>
        <v>1812617</v>
      </c>
      <c r="BE53" s="13">
        <f t="shared" si="9"/>
        <v>71716</v>
      </c>
      <c r="BF53" s="13">
        <f t="shared" si="9"/>
        <v>9606660</v>
      </c>
      <c r="BG53" s="13">
        <f t="shared" si="9"/>
        <v>62585</v>
      </c>
      <c r="BH53" s="13">
        <f t="shared" si="9"/>
        <v>4142123</v>
      </c>
      <c r="BI53" s="7">
        <f t="shared" si="7"/>
        <v>135000</v>
      </c>
      <c r="BJ53" s="7">
        <f t="shared" si="7"/>
        <v>18100000</v>
      </c>
      <c r="BK53" s="7">
        <f t="shared" si="8"/>
        <v>553408</v>
      </c>
      <c r="BL53" s="7">
        <f t="shared" si="8"/>
        <v>125810638.00000001</v>
      </c>
    </row>
  </sheetData>
  <mergeCells count="66">
    <mergeCell ref="AQ2:BL2"/>
    <mergeCell ref="C3:H3"/>
    <mergeCell ref="I3:J3"/>
    <mergeCell ref="K3:L3"/>
    <mergeCell ref="M3:N3"/>
    <mergeCell ref="O3:P3"/>
    <mergeCell ref="AA3:AB3"/>
    <mergeCell ref="BG3:BH3"/>
    <mergeCell ref="BI3:BJ3"/>
    <mergeCell ref="BK3:BL3"/>
    <mergeCell ref="AC3:AD3"/>
    <mergeCell ref="AE3:AF3"/>
    <mergeCell ref="AG3:AH3"/>
    <mergeCell ref="AI3:AJ3"/>
    <mergeCell ref="AK3:AL3"/>
    <mergeCell ref="AM3:AN3"/>
    <mergeCell ref="M1:Q1"/>
    <mergeCell ref="A2:A6"/>
    <mergeCell ref="B2:B6"/>
    <mergeCell ref="C2:AP2"/>
    <mergeCell ref="BE3:BF3"/>
    <mergeCell ref="AO3:AP3"/>
    <mergeCell ref="AQ3:AR3"/>
    <mergeCell ref="AS3:AT3"/>
    <mergeCell ref="AU3:AV3"/>
    <mergeCell ref="AW3:AX3"/>
    <mergeCell ref="AY3:AZ3"/>
    <mergeCell ref="O4:P5"/>
    <mergeCell ref="C5:D5"/>
    <mergeCell ref="E5:F5"/>
    <mergeCell ref="BA3:BB3"/>
    <mergeCell ref="BC3:BD3"/>
    <mergeCell ref="Q3:R3"/>
    <mergeCell ref="S3:T3"/>
    <mergeCell ref="U3:V3"/>
    <mergeCell ref="W3:X3"/>
    <mergeCell ref="Y3:Z3"/>
    <mergeCell ref="C4:F4"/>
    <mergeCell ref="G4:H5"/>
    <mergeCell ref="I4:J5"/>
    <mergeCell ref="K4:L5"/>
    <mergeCell ref="M4:N5"/>
    <mergeCell ref="AM4:AN5"/>
    <mergeCell ref="Q4:R5"/>
    <mergeCell ref="S4:T5"/>
    <mergeCell ref="U4:V5"/>
    <mergeCell ref="W4:X5"/>
    <mergeCell ref="Y4:Z5"/>
    <mergeCell ref="AA4:AB5"/>
    <mergeCell ref="AC4:AD5"/>
    <mergeCell ref="AE4:AF5"/>
    <mergeCell ref="AG4:AH5"/>
    <mergeCell ref="AI4:AJ5"/>
    <mergeCell ref="AK4:AL5"/>
    <mergeCell ref="BK4:BL4"/>
    <mergeCell ref="AO4:AP5"/>
    <mergeCell ref="AQ4:AR5"/>
    <mergeCell ref="AS4:AT5"/>
    <mergeCell ref="AU4:AV5"/>
    <mergeCell ref="AW4:AX5"/>
    <mergeCell ref="AY4:AZ5"/>
    <mergeCell ref="BA4:BB5"/>
    <mergeCell ref="BC4:BD5"/>
    <mergeCell ref="BE4:BF5"/>
    <mergeCell ref="BG4:BH5"/>
    <mergeCell ref="BI4:BJ4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BL53"/>
  <sheetViews>
    <sheetView workbookViewId="0">
      <selection activeCell="B53" sqref="B53:BL53"/>
    </sheetView>
  </sheetViews>
  <sheetFormatPr defaultRowHeight="15"/>
  <cols>
    <col min="1" max="1" width="7.140625" style="1" bestFit="1" customWidth="1"/>
    <col min="2" max="2" width="42" style="1" customWidth="1"/>
    <col min="3" max="3" width="10" style="1" customWidth="1"/>
    <col min="4" max="8" width="10.140625" style="1" customWidth="1"/>
    <col min="9" max="9" width="9.42578125" style="1" customWidth="1"/>
    <col min="10" max="10" width="11.28515625" style="1" customWidth="1"/>
    <col min="11" max="11" width="10.28515625" style="1" customWidth="1"/>
    <col min="12" max="12" width="11.42578125" style="1" customWidth="1"/>
    <col min="13" max="13" width="10.28515625" style="1" customWidth="1"/>
    <col min="14" max="14" width="9.7109375" style="1" customWidth="1"/>
    <col min="15" max="15" width="11.5703125" style="1" customWidth="1"/>
    <col min="16" max="16" width="12" style="1" customWidth="1"/>
    <col min="17" max="17" width="11" style="1" customWidth="1"/>
    <col min="18" max="18" width="11.7109375" style="1" customWidth="1"/>
    <col min="19" max="25" width="9.140625" style="1" customWidth="1"/>
    <col min="26" max="26" width="12.140625" style="1" customWidth="1"/>
    <col min="27" max="27" width="11" style="1" customWidth="1"/>
    <col min="28" max="28" width="8.5703125" style="1" customWidth="1"/>
    <col min="29" max="29" width="9.42578125" style="1" customWidth="1"/>
    <col min="30" max="30" width="8" style="1" customWidth="1"/>
    <col min="31" max="31" width="9.28515625" style="1" customWidth="1"/>
    <col min="32" max="32" width="7.7109375" style="1" customWidth="1"/>
    <col min="33" max="33" width="10" style="1" bestFit="1" customWidth="1"/>
    <col min="34" max="34" width="9.28515625" style="1" bestFit="1" customWidth="1"/>
    <col min="35" max="35" width="10" style="1" bestFit="1" customWidth="1"/>
    <col min="36" max="36" width="9.28515625" style="1" bestFit="1" customWidth="1"/>
    <col min="37" max="37" width="10" style="1" bestFit="1" customWidth="1"/>
    <col min="38" max="38" width="9.28515625" style="1" bestFit="1" customWidth="1"/>
    <col min="39" max="39" width="10" style="1" bestFit="1" customWidth="1"/>
    <col min="40" max="40" width="9.28515625" style="1" bestFit="1" customWidth="1"/>
    <col min="41" max="41" width="10" style="1" bestFit="1" customWidth="1"/>
    <col min="42" max="42" width="9.28515625" style="1" bestFit="1" customWidth="1"/>
    <col min="43" max="52" width="9.28515625" style="1" customWidth="1"/>
    <col min="53" max="55" width="9.140625" style="1" customWidth="1"/>
    <col min="56" max="56" width="7.42578125" style="1" customWidth="1"/>
    <col min="57" max="57" width="8.42578125" style="1" customWidth="1"/>
    <col min="58" max="58" width="9.140625" style="1" customWidth="1"/>
    <col min="59" max="60" width="8.5703125" style="1" customWidth="1"/>
    <col min="61" max="61" width="13.7109375" style="1" customWidth="1"/>
    <col min="62" max="62" width="13.140625" style="1" customWidth="1"/>
    <col min="63" max="64" width="9.140625" style="1" customWidth="1"/>
    <col min="65" max="16384" width="9.140625" style="1"/>
  </cols>
  <sheetData>
    <row r="1" spans="1:64" ht="18.75">
      <c r="B1" s="1" t="s">
        <v>0</v>
      </c>
      <c r="D1" s="4" t="s">
        <v>1</v>
      </c>
      <c r="E1" s="4"/>
      <c r="F1" s="4"/>
      <c r="G1" s="4" t="s">
        <v>113</v>
      </c>
      <c r="H1" s="4"/>
      <c r="M1" s="112" t="s">
        <v>3</v>
      </c>
      <c r="N1" s="113"/>
      <c r="O1" s="113"/>
      <c r="P1" s="113"/>
      <c r="Q1" s="113"/>
    </row>
    <row r="2" spans="1:64" ht="18.75" customHeight="1">
      <c r="A2" s="74" t="s">
        <v>4</v>
      </c>
      <c r="B2" s="77" t="s">
        <v>5</v>
      </c>
      <c r="C2" s="82" t="s">
        <v>6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73"/>
      <c r="AQ2" s="82" t="s">
        <v>7</v>
      </c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73"/>
    </row>
    <row r="3" spans="1:64" ht="18.75" customHeight="1">
      <c r="A3" s="75"/>
      <c r="B3" s="78"/>
      <c r="C3" s="68">
        <v>1</v>
      </c>
      <c r="D3" s="91"/>
      <c r="E3" s="91"/>
      <c r="F3" s="91"/>
      <c r="G3" s="91"/>
      <c r="H3" s="69"/>
      <c r="I3" s="80">
        <v>2</v>
      </c>
      <c r="J3" s="80"/>
      <c r="K3" s="82">
        <v>3</v>
      </c>
      <c r="L3" s="83"/>
      <c r="M3" s="70">
        <v>4</v>
      </c>
      <c r="N3" s="70"/>
      <c r="O3" s="80">
        <v>5</v>
      </c>
      <c r="P3" s="80"/>
      <c r="Q3" s="68">
        <v>6</v>
      </c>
      <c r="R3" s="69"/>
      <c r="S3" s="68">
        <v>7</v>
      </c>
      <c r="T3" s="69"/>
      <c r="U3" s="80">
        <v>8</v>
      </c>
      <c r="V3" s="80"/>
      <c r="W3" s="68">
        <v>9</v>
      </c>
      <c r="X3" s="69"/>
      <c r="Y3" s="86">
        <v>10</v>
      </c>
      <c r="Z3" s="87"/>
      <c r="AA3" s="71">
        <v>11</v>
      </c>
      <c r="AB3" s="81"/>
      <c r="AC3" s="71">
        <v>12</v>
      </c>
      <c r="AD3" s="72"/>
      <c r="AE3" s="72">
        <v>13</v>
      </c>
      <c r="AF3" s="72"/>
      <c r="AG3" s="72">
        <v>14</v>
      </c>
      <c r="AH3" s="81"/>
      <c r="AI3" s="71">
        <v>15</v>
      </c>
      <c r="AJ3" s="72"/>
      <c r="AK3" s="72">
        <v>16</v>
      </c>
      <c r="AL3" s="72"/>
      <c r="AM3" s="72">
        <v>17</v>
      </c>
      <c r="AN3" s="72"/>
      <c r="AO3" s="72">
        <v>18</v>
      </c>
      <c r="AP3" s="73"/>
      <c r="AQ3" s="118">
        <v>19</v>
      </c>
      <c r="AR3" s="119"/>
      <c r="AS3" s="119">
        <v>20</v>
      </c>
      <c r="AT3" s="119"/>
      <c r="AU3" s="119">
        <v>21</v>
      </c>
      <c r="AV3" s="119"/>
      <c r="AW3" s="119">
        <v>22</v>
      </c>
      <c r="AX3" s="119"/>
      <c r="AY3" s="119">
        <v>23</v>
      </c>
      <c r="AZ3" s="120"/>
      <c r="BA3" s="68">
        <v>24</v>
      </c>
      <c r="BB3" s="69"/>
      <c r="BC3" s="68">
        <v>20</v>
      </c>
      <c r="BD3" s="69"/>
      <c r="BE3" s="68">
        <v>21</v>
      </c>
      <c r="BF3" s="69"/>
      <c r="BG3" s="68">
        <v>22</v>
      </c>
      <c r="BH3" s="69"/>
      <c r="BI3" s="70">
        <v>23</v>
      </c>
      <c r="BJ3" s="70"/>
      <c r="BK3" s="70">
        <v>24</v>
      </c>
      <c r="BL3" s="70"/>
    </row>
    <row r="4" spans="1:64">
      <c r="A4" s="75" t="s">
        <v>8</v>
      </c>
      <c r="B4" s="78"/>
      <c r="C4" s="88" t="s">
        <v>9</v>
      </c>
      <c r="D4" s="89"/>
      <c r="E4" s="89"/>
      <c r="F4" s="90"/>
      <c r="G4" s="92" t="s">
        <v>10</v>
      </c>
      <c r="H4" s="93"/>
      <c r="I4" s="100" t="s">
        <v>11</v>
      </c>
      <c r="J4" s="101"/>
      <c r="K4" s="100" t="s">
        <v>12</v>
      </c>
      <c r="L4" s="101"/>
      <c r="M4" s="104" t="s">
        <v>13</v>
      </c>
      <c r="N4" s="105"/>
      <c r="O4" s="108" t="s">
        <v>14</v>
      </c>
      <c r="P4" s="109"/>
      <c r="Q4" s="108" t="s">
        <v>15</v>
      </c>
      <c r="R4" s="109"/>
      <c r="S4" s="108" t="s">
        <v>16</v>
      </c>
      <c r="T4" s="109"/>
      <c r="U4" s="108" t="s">
        <v>17</v>
      </c>
      <c r="V4" s="109"/>
      <c r="W4" s="108" t="s">
        <v>18</v>
      </c>
      <c r="X4" s="109"/>
      <c r="Y4" s="52" t="s">
        <v>19</v>
      </c>
      <c r="Z4" s="53"/>
      <c r="AA4" s="96" t="s">
        <v>20</v>
      </c>
      <c r="AB4" s="97"/>
      <c r="AC4" s="96" t="s">
        <v>21</v>
      </c>
      <c r="AD4" s="97"/>
      <c r="AE4" s="96" t="s">
        <v>22</v>
      </c>
      <c r="AF4" s="97"/>
      <c r="AG4" s="96" t="s">
        <v>23</v>
      </c>
      <c r="AH4" s="97"/>
      <c r="AI4" s="96" t="s">
        <v>24</v>
      </c>
      <c r="AJ4" s="97"/>
      <c r="AK4" s="96" t="s">
        <v>25</v>
      </c>
      <c r="AL4" s="97"/>
      <c r="AM4" s="52" t="s">
        <v>26</v>
      </c>
      <c r="AN4" s="53"/>
      <c r="AO4" s="56" t="s">
        <v>27</v>
      </c>
      <c r="AP4" s="57"/>
      <c r="AQ4" s="56" t="s">
        <v>28</v>
      </c>
      <c r="AR4" s="57"/>
      <c r="AS4" s="60" t="s">
        <v>29</v>
      </c>
      <c r="AT4" s="61"/>
      <c r="AU4" s="60" t="s">
        <v>30</v>
      </c>
      <c r="AV4" s="61"/>
      <c r="AW4" s="60" t="s">
        <v>31</v>
      </c>
      <c r="AX4" s="61"/>
      <c r="AY4" s="60" t="s">
        <v>32</v>
      </c>
      <c r="AZ4" s="61"/>
      <c r="BA4" s="114" t="s">
        <v>33</v>
      </c>
      <c r="BB4" s="115"/>
      <c r="BC4" s="114" t="s">
        <v>34</v>
      </c>
      <c r="BD4" s="115"/>
      <c r="BE4" s="114" t="s">
        <v>35</v>
      </c>
      <c r="BF4" s="115"/>
      <c r="BG4" s="64" t="s">
        <v>36</v>
      </c>
      <c r="BH4" s="65"/>
      <c r="BI4" s="50" t="s">
        <v>37</v>
      </c>
      <c r="BJ4" s="51"/>
      <c r="BK4" s="50" t="s">
        <v>38</v>
      </c>
      <c r="BL4" s="51"/>
    </row>
    <row r="5" spans="1:64">
      <c r="A5" s="75"/>
      <c r="B5" s="78"/>
      <c r="C5" s="88" t="s">
        <v>39</v>
      </c>
      <c r="D5" s="90"/>
      <c r="E5" s="88" t="s">
        <v>40</v>
      </c>
      <c r="F5" s="90"/>
      <c r="G5" s="94"/>
      <c r="H5" s="95"/>
      <c r="I5" s="102"/>
      <c r="J5" s="103"/>
      <c r="K5" s="102"/>
      <c r="L5" s="103"/>
      <c r="M5" s="106"/>
      <c r="N5" s="107"/>
      <c r="O5" s="110"/>
      <c r="P5" s="111"/>
      <c r="Q5" s="110"/>
      <c r="R5" s="111"/>
      <c r="S5" s="110"/>
      <c r="T5" s="111"/>
      <c r="U5" s="110"/>
      <c r="V5" s="111"/>
      <c r="W5" s="110"/>
      <c r="X5" s="111"/>
      <c r="Y5" s="54"/>
      <c r="Z5" s="55"/>
      <c r="AA5" s="98"/>
      <c r="AB5" s="99"/>
      <c r="AC5" s="98"/>
      <c r="AD5" s="99"/>
      <c r="AE5" s="98"/>
      <c r="AF5" s="99"/>
      <c r="AG5" s="98"/>
      <c r="AH5" s="99"/>
      <c r="AI5" s="98"/>
      <c r="AJ5" s="99"/>
      <c r="AK5" s="98"/>
      <c r="AL5" s="99"/>
      <c r="AM5" s="54"/>
      <c r="AN5" s="55"/>
      <c r="AO5" s="58"/>
      <c r="AP5" s="59"/>
      <c r="AQ5" s="58"/>
      <c r="AR5" s="59"/>
      <c r="AS5" s="62"/>
      <c r="AT5" s="63"/>
      <c r="AU5" s="62"/>
      <c r="AV5" s="63"/>
      <c r="AW5" s="62"/>
      <c r="AX5" s="63"/>
      <c r="AY5" s="62"/>
      <c r="AZ5" s="63"/>
      <c r="BA5" s="116"/>
      <c r="BB5" s="117"/>
      <c r="BC5" s="116"/>
      <c r="BD5" s="117"/>
      <c r="BE5" s="116"/>
      <c r="BF5" s="117"/>
      <c r="BG5" s="66"/>
      <c r="BH5" s="67"/>
      <c r="BI5" s="25"/>
      <c r="BJ5" s="26"/>
      <c r="BK5" s="25"/>
      <c r="BL5" s="26"/>
    </row>
    <row r="6" spans="1:64" ht="19.5" customHeight="1">
      <c r="A6" s="76"/>
      <c r="B6" s="79"/>
      <c r="C6" s="5" t="s">
        <v>41</v>
      </c>
      <c r="D6" s="5" t="s">
        <v>42</v>
      </c>
      <c r="E6" s="5" t="s">
        <v>41</v>
      </c>
      <c r="F6" s="5" t="s">
        <v>42</v>
      </c>
      <c r="G6" s="18" t="s">
        <v>41</v>
      </c>
      <c r="H6" s="18" t="s">
        <v>42</v>
      </c>
      <c r="I6" s="5" t="s">
        <v>41</v>
      </c>
      <c r="J6" s="5" t="s">
        <v>42</v>
      </c>
      <c r="K6" s="5" t="s">
        <v>41</v>
      </c>
      <c r="L6" s="5" t="s">
        <v>42</v>
      </c>
      <c r="M6" s="6" t="s">
        <v>41</v>
      </c>
      <c r="N6" s="6" t="s">
        <v>42</v>
      </c>
      <c r="O6" s="5" t="s">
        <v>41</v>
      </c>
      <c r="P6" s="5" t="s">
        <v>42</v>
      </c>
      <c r="Q6" s="5" t="s">
        <v>41</v>
      </c>
      <c r="R6" s="5" t="s">
        <v>42</v>
      </c>
      <c r="S6" s="5" t="s">
        <v>41</v>
      </c>
      <c r="T6" s="5" t="s">
        <v>42</v>
      </c>
      <c r="U6" s="5" t="s">
        <v>41</v>
      </c>
      <c r="V6" s="5" t="s">
        <v>42</v>
      </c>
      <c r="W6" s="5" t="s">
        <v>41</v>
      </c>
      <c r="X6" s="5" t="s">
        <v>42</v>
      </c>
      <c r="Y6" s="6" t="s">
        <v>41</v>
      </c>
      <c r="Z6" s="6" t="s">
        <v>42</v>
      </c>
      <c r="AA6" s="5" t="s">
        <v>41</v>
      </c>
      <c r="AB6" s="5" t="s">
        <v>42</v>
      </c>
      <c r="AC6" s="5" t="s">
        <v>41</v>
      </c>
      <c r="AD6" s="5" t="s">
        <v>42</v>
      </c>
      <c r="AE6" s="5" t="s">
        <v>41</v>
      </c>
      <c r="AF6" s="5" t="s">
        <v>42</v>
      </c>
      <c r="AG6" s="5" t="s">
        <v>41</v>
      </c>
      <c r="AH6" s="5" t="s">
        <v>42</v>
      </c>
      <c r="AI6" s="5" t="s">
        <v>41</v>
      </c>
      <c r="AJ6" s="5" t="s">
        <v>42</v>
      </c>
      <c r="AK6" s="5" t="s">
        <v>41</v>
      </c>
      <c r="AL6" s="5" t="s">
        <v>42</v>
      </c>
      <c r="AM6" s="5" t="s">
        <v>41</v>
      </c>
      <c r="AN6" s="5" t="s">
        <v>42</v>
      </c>
      <c r="AO6" s="5" t="s">
        <v>41</v>
      </c>
      <c r="AP6" s="5" t="s">
        <v>42</v>
      </c>
      <c r="AQ6" s="5" t="s">
        <v>41</v>
      </c>
      <c r="AR6" s="5" t="s">
        <v>42</v>
      </c>
      <c r="AS6" s="5" t="s">
        <v>41</v>
      </c>
      <c r="AT6" s="5" t="s">
        <v>42</v>
      </c>
      <c r="AU6" s="5" t="s">
        <v>41</v>
      </c>
      <c r="AV6" s="5" t="s">
        <v>42</v>
      </c>
      <c r="AW6" s="5" t="s">
        <v>41</v>
      </c>
      <c r="AX6" s="5" t="s">
        <v>42</v>
      </c>
      <c r="AY6" s="5" t="s">
        <v>41</v>
      </c>
      <c r="AZ6" s="5" t="s">
        <v>42</v>
      </c>
      <c r="BA6" s="5" t="s">
        <v>41</v>
      </c>
      <c r="BB6" s="5" t="s">
        <v>42</v>
      </c>
      <c r="BC6" s="5" t="s">
        <v>41</v>
      </c>
      <c r="BD6" s="5" t="s">
        <v>42</v>
      </c>
      <c r="BE6" s="5" t="s">
        <v>41</v>
      </c>
      <c r="BF6" s="5" t="s">
        <v>42</v>
      </c>
      <c r="BG6" s="5" t="s">
        <v>41</v>
      </c>
      <c r="BH6" s="5" t="s">
        <v>42</v>
      </c>
      <c r="BI6" s="6" t="s">
        <v>41</v>
      </c>
      <c r="BJ6" s="6" t="s">
        <v>42</v>
      </c>
      <c r="BK6" s="6" t="s">
        <v>41</v>
      </c>
      <c r="BL6" s="6" t="s">
        <v>42</v>
      </c>
    </row>
    <row r="7" spans="1:64" ht="21" customHeight="1">
      <c r="A7" s="14">
        <v>1</v>
      </c>
      <c r="B7" s="15" t="s">
        <v>43</v>
      </c>
      <c r="C7" s="8">
        <v>10877</v>
      </c>
      <c r="D7" s="8">
        <v>775000</v>
      </c>
      <c r="E7" s="8">
        <v>706</v>
      </c>
      <c r="F7" s="8">
        <v>154500</v>
      </c>
      <c r="G7" s="19">
        <f>SUM(C7,E7)</f>
        <v>11583</v>
      </c>
      <c r="H7" s="19">
        <f>SUM(D7,F7)</f>
        <v>929500</v>
      </c>
      <c r="I7" s="8">
        <v>122</v>
      </c>
      <c r="J7" s="8">
        <v>23900</v>
      </c>
      <c r="K7" s="8">
        <v>451</v>
      </c>
      <c r="L7" s="8">
        <v>22000</v>
      </c>
      <c r="M7" s="7">
        <f>SUM(G7,I7,K7)</f>
        <v>12156</v>
      </c>
      <c r="N7" s="7">
        <f>SUM(H7,J7,L7)</f>
        <v>975400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657</v>
      </c>
      <c r="X7" s="8">
        <v>272000</v>
      </c>
      <c r="Y7" s="7">
        <f>SUM(O7+Q7+S7+U7+W7)</f>
        <v>657</v>
      </c>
      <c r="Z7" s="7">
        <f>SUM(P7+R7+T7+V7+X7)</f>
        <v>272000</v>
      </c>
      <c r="AA7" s="12">
        <v>0</v>
      </c>
      <c r="AB7" s="12">
        <v>0</v>
      </c>
      <c r="AC7" s="12">
        <v>110</v>
      </c>
      <c r="AD7" s="12">
        <v>19500</v>
      </c>
      <c r="AE7" s="12">
        <v>141</v>
      </c>
      <c r="AF7" s="12">
        <v>34000</v>
      </c>
      <c r="AG7" s="12">
        <v>0</v>
      </c>
      <c r="AH7" s="12">
        <v>0</v>
      </c>
      <c r="AI7" s="12">
        <v>0</v>
      </c>
      <c r="AJ7" s="12">
        <v>0</v>
      </c>
      <c r="AK7" s="12">
        <v>1247</v>
      </c>
      <c r="AL7" s="12">
        <v>106000</v>
      </c>
      <c r="AM7" s="20">
        <f>SUM(M7,Y7,AA7,AC7,AE7,AG7,AI7,AK7)</f>
        <v>14311</v>
      </c>
      <c r="AN7" s="20">
        <f>SUM(N7,Z7,AB7,AD7,AF7,AH7,AJ7,AL7)</f>
        <v>1406900</v>
      </c>
      <c r="AO7" s="12">
        <v>0</v>
      </c>
      <c r="AP7" s="12">
        <v>0</v>
      </c>
      <c r="AQ7" s="12">
        <v>0</v>
      </c>
      <c r="AR7" s="12">
        <v>0</v>
      </c>
      <c r="AS7" s="12">
        <v>0</v>
      </c>
      <c r="AT7" s="12">
        <v>0</v>
      </c>
      <c r="AU7" s="12">
        <v>0</v>
      </c>
      <c r="AV7" s="12">
        <v>0</v>
      </c>
      <c r="AW7" s="12">
        <v>0</v>
      </c>
      <c r="AX7" s="12">
        <v>0</v>
      </c>
      <c r="AY7" s="7">
        <f>SUM(AS7+AU7+AW7)</f>
        <v>0</v>
      </c>
      <c r="AZ7" s="7">
        <f>SUM(AT7+AV7+AX7)</f>
        <v>0</v>
      </c>
      <c r="BA7" s="8">
        <v>0</v>
      </c>
      <c r="BB7" s="8">
        <v>0</v>
      </c>
      <c r="BC7" s="8">
        <v>0</v>
      </c>
      <c r="BD7" s="8">
        <v>0</v>
      </c>
      <c r="BE7" s="8">
        <v>0</v>
      </c>
      <c r="BF7" s="8">
        <v>0</v>
      </c>
      <c r="BG7" s="8">
        <v>650</v>
      </c>
      <c r="BH7" s="8">
        <v>145000</v>
      </c>
      <c r="BI7" s="7">
        <f>SUM(AQ7,AY7,BA7,BC7,BE7,BG7)</f>
        <v>650</v>
      </c>
      <c r="BJ7" s="7">
        <f>SUM(AR7,AZ7,BB7,BD7,BF7,BH7)</f>
        <v>145000</v>
      </c>
      <c r="BK7" s="7">
        <f>SUM(AM7,BI7)</f>
        <v>14961</v>
      </c>
      <c r="BL7" s="7">
        <f>SUM(AN7,BJ7)</f>
        <v>1551900</v>
      </c>
    </row>
    <row r="8" spans="1:64" ht="20.25">
      <c r="A8" s="14">
        <v>2</v>
      </c>
      <c r="B8" s="15" t="s">
        <v>44</v>
      </c>
      <c r="C8" s="8">
        <v>255</v>
      </c>
      <c r="D8" s="8">
        <v>32500</v>
      </c>
      <c r="E8" s="8">
        <v>344</v>
      </c>
      <c r="F8" s="8">
        <v>30500</v>
      </c>
      <c r="G8" s="19">
        <f t="shared" ref="G8:H53" si="0">SUM(C8,E8)</f>
        <v>599</v>
      </c>
      <c r="H8" s="19">
        <f t="shared" si="0"/>
        <v>63000</v>
      </c>
      <c r="I8" s="8">
        <v>47</v>
      </c>
      <c r="J8" s="8">
        <v>2100</v>
      </c>
      <c r="K8" s="8">
        <v>133</v>
      </c>
      <c r="L8" s="8">
        <v>11600</v>
      </c>
      <c r="M8" s="7">
        <f t="shared" ref="M8:N53" si="1">SUM(G8,I8,K8)</f>
        <v>779</v>
      </c>
      <c r="N8" s="7">
        <f t="shared" si="1"/>
        <v>76700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100</v>
      </c>
      <c r="X8" s="8">
        <v>30000</v>
      </c>
      <c r="Y8" s="7">
        <f t="shared" ref="Y8:Y53" si="2">SUM(O8+Q8+S8+U8+W8)</f>
        <v>100</v>
      </c>
      <c r="Z8" s="7">
        <f t="shared" ref="Z8:Z53" si="3">SUM(P8+R8+T8+V8+X8)</f>
        <v>30000</v>
      </c>
      <c r="AA8" s="12">
        <v>0</v>
      </c>
      <c r="AB8" s="12">
        <v>0</v>
      </c>
      <c r="AC8" s="12">
        <v>7</v>
      </c>
      <c r="AD8" s="12">
        <v>1100</v>
      </c>
      <c r="AE8" s="12">
        <v>38</v>
      </c>
      <c r="AF8" s="12">
        <v>18000</v>
      </c>
      <c r="AG8" s="12">
        <v>0</v>
      </c>
      <c r="AH8" s="12">
        <v>0</v>
      </c>
      <c r="AI8" s="12">
        <v>0</v>
      </c>
      <c r="AJ8" s="12">
        <v>0</v>
      </c>
      <c r="AK8" s="12">
        <v>28</v>
      </c>
      <c r="AL8" s="12">
        <v>20000</v>
      </c>
      <c r="AM8" s="20">
        <f t="shared" ref="AM8:AN53" si="4">SUM(M8,Y8,AA8,AC8,AE8,AG8,AI8,AK8)</f>
        <v>952</v>
      </c>
      <c r="AN8" s="20">
        <f t="shared" ref="AN8:AN52" si="5">SUM(N8+Z8+AB8+AD8+AF8+AH8+AJ8+AL8)</f>
        <v>145800</v>
      </c>
      <c r="AO8" s="12">
        <v>0</v>
      </c>
      <c r="AP8" s="12">
        <v>0</v>
      </c>
      <c r="AQ8" s="12">
        <v>0</v>
      </c>
      <c r="AR8" s="12">
        <v>0</v>
      </c>
      <c r="AS8" s="12">
        <v>0</v>
      </c>
      <c r="AT8" s="12">
        <v>0</v>
      </c>
      <c r="AU8" s="12">
        <v>0</v>
      </c>
      <c r="AV8" s="12">
        <v>0</v>
      </c>
      <c r="AW8" s="12">
        <v>0</v>
      </c>
      <c r="AX8" s="12">
        <v>0</v>
      </c>
      <c r="AY8" s="7">
        <f t="shared" ref="AY8:AZ53" si="6">SUM(AS8+AU8+AW8)</f>
        <v>0</v>
      </c>
      <c r="AZ8" s="7">
        <f t="shared" si="6"/>
        <v>0</v>
      </c>
      <c r="BA8" s="8">
        <v>0</v>
      </c>
      <c r="BB8" s="8">
        <v>0</v>
      </c>
      <c r="BC8" s="8">
        <v>0</v>
      </c>
      <c r="BD8" s="8">
        <v>0</v>
      </c>
      <c r="BE8" s="8">
        <v>0</v>
      </c>
      <c r="BF8" s="8">
        <v>0</v>
      </c>
      <c r="BG8" s="8">
        <v>70</v>
      </c>
      <c r="BH8" s="8">
        <v>12000</v>
      </c>
      <c r="BI8" s="7">
        <f t="shared" ref="BI8:BJ53" si="7">SUM(AQ8,AY8,BA8,BC8,BE8,BG8)</f>
        <v>70</v>
      </c>
      <c r="BJ8" s="7">
        <f t="shared" si="7"/>
        <v>12000</v>
      </c>
      <c r="BK8" s="7">
        <f t="shared" ref="BK8:BL53" si="8">SUM(AM8,BI8)</f>
        <v>1022</v>
      </c>
      <c r="BL8" s="7">
        <f t="shared" si="8"/>
        <v>157800</v>
      </c>
    </row>
    <row r="9" spans="1:64" ht="20.25">
      <c r="A9" s="14">
        <v>3</v>
      </c>
      <c r="B9" s="15" t="s">
        <v>45</v>
      </c>
      <c r="C9" s="8">
        <v>4178</v>
      </c>
      <c r="D9" s="8">
        <v>291500</v>
      </c>
      <c r="E9" s="8">
        <v>453</v>
      </c>
      <c r="F9" s="8">
        <v>85800</v>
      </c>
      <c r="G9" s="19">
        <f t="shared" si="0"/>
        <v>4631</v>
      </c>
      <c r="H9" s="19">
        <f t="shared" si="0"/>
        <v>377300</v>
      </c>
      <c r="I9" s="8">
        <v>97</v>
      </c>
      <c r="J9" s="8">
        <v>22800</v>
      </c>
      <c r="K9" s="8">
        <v>305</v>
      </c>
      <c r="L9" s="8">
        <v>18700</v>
      </c>
      <c r="M9" s="7">
        <f t="shared" si="1"/>
        <v>5033</v>
      </c>
      <c r="N9" s="7">
        <f t="shared" si="1"/>
        <v>418800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260</v>
      </c>
      <c r="X9" s="8">
        <v>227500</v>
      </c>
      <c r="Y9" s="7">
        <f t="shared" si="2"/>
        <v>260</v>
      </c>
      <c r="Z9" s="7">
        <f t="shared" si="3"/>
        <v>227500</v>
      </c>
      <c r="AA9" s="12">
        <v>0</v>
      </c>
      <c r="AB9" s="12">
        <v>0</v>
      </c>
      <c r="AC9" s="12">
        <v>55</v>
      </c>
      <c r="AD9" s="12">
        <v>9000</v>
      </c>
      <c r="AE9" s="12">
        <v>77</v>
      </c>
      <c r="AF9" s="12">
        <v>24000</v>
      </c>
      <c r="AG9" s="12">
        <v>0</v>
      </c>
      <c r="AH9" s="12">
        <v>0</v>
      </c>
      <c r="AI9" s="12">
        <v>0</v>
      </c>
      <c r="AJ9" s="12">
        <v>0</v>
      </c>
      <c r="AK9" s="12">
        <v>168</v>
      </c>
      <c r="AL9" s="12">
        <v>65000</v>
      </c>
      <c r="AM9" s="20">
        <f t="shared" si="4"/>
        <v>5593</v>
      </c>
      <c r="AN9" s="20">
        <f t="shared" si="5"/>
        <v>744300</v>
      </c>
      <c r="AO9" s="12">
        <v>0</v>
      </c>
      <c r="AP9" s="12">
        <v>0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AY9" s="7">
        <f t="shared" si="6"/>
        <v>0</v>
      </c>
      <c r="AZ9" s="7">
        <f t="shared" si="6"/>
        <v>0</v>
      </c>
      <c r="BA9" s="8">
        <v>0</v>
      </c>
      <c r="BB9" s="8">
        <v>0</v>
      </c>
      <c r="BC9" s="8">
        <v>0</v>
      </c>
      <c r="BD9" s="8">
        <v>0</v>
      </c>
      <c r="BE9" s="8">
        <v>0</v>
      </c>
      <c r="BF9" s="8">
        <v>0</v>
      </c>
      <c r="BG9" s="8">
        <v>340</v>
      </c>
      <c r="BH9" s="8">
        <v>78000</v>
      </c>
      <c r="BI9" s="7">
        <f t="shared" si="7"/>
        <v>340</v>
      </c>
      <c r="BJ9" s="7">
        <f t="shared" si="7"/>
        <v>78000</v>
      </c>
      <c r="BK9" s="7">
        <f t="shared" si="8"/>
        <v>5933</v>
      </c>
      <c r="BL9" s="7">
        <f t="shared" si="8"/>
        <v>822300</v>
      </c>
    </row>
    <row r="10" spans="1:64" ht="20.25">
      <c r="A10" s="14">
        <v>4</v>
      </c>
      <c r="B10" s="15" t="s">
        <v>46</v>
      </c>
      <c r="C10" s="9">
        <v>31359</v>
      </c>
      <c r="D10" s="9">
        <v>2941200</v>
      </c>
      <c r="E10" s="9">
        <v>2543</v>
      </c>
      <c r="F10" s="9">
        <v>638800</v>
      </c>
      <c r="G10" s="19">
        <f t="shared" si="0"/>
        <v>33902</v>
      </c>
      <c r="H10" s="19">
        <f t="shared" si="0"/>
        <v>3580000</v>
      </c>
      <c r="I10" s="9">
        <v>828</v>
      </c>
      <c r="J10" s="9">
        <v>115600</v>
      </c>
      <c r="K10" s="9">
        <v>810</v>
      </c>
      <c r="L10" s="9">
        <v>49500</v>
      </c>
      <c r="M10" s="7">
        <f t="shared" si="1"/>
        <v>35540</v>
      </c>
      <c r="N10" s="7">
        <f t="shared" si="1"/>
        <v>3745100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943</v>
      </c>
      <c r="X10" s="9">
        <v>366500</v>
      </c>
      <c r="Y10" s="7">
        <f t="shared" si="2"/>
        <v>943</v>
      </c>
      <c r="Z10" s="7">
        <f t="shared" si="3"/>
        <v>366500</v>
      </c>
      <c r="AA10" s="12">
        <v>0</v>
      </c>
      <c r="AB10" s="12">
        <v>0</v>
      </c>
      <c r="AC10" s="12">
        <v>420</v>
      </c>
      <c r="AD10" s="12">
        <v>101500</v>
      </c>
      <c r="AE10" s="12">
        <v>426</v>
      </c>
      <c r="AF10" s="12">
        <v>274000</v>
      </c>
      <c r="AG10" s="12">
        <v>0</v>
      </c>
      <c r="AH10" s="12">
        <v>0</v>
      </c>
      <c r="AI10" s="12">
        <v>0</v>
      </c>
      <c r="AJ10" s="12">
        <v>0</v>
      </c>
      <c r="AK10" s="12">
        <v>2105</v>
      </c>
      <c r="AL10" s="12">
        <v>462500</v>
      </c>
      <c r="AM10" s="20">
        <f t="shared" si="4"/>
        <v>39434</v>
      </c>
      <c r="AN10" s="20">
        <f t="shared" si="5"/>
        <v>4949600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7">
        <f t="shared" si="6"/>
        <v>0</v>
      </c>
      <c r="AZ10" s="7">
        <f t="shared" si="6"/>
        <v>0</v>
      </c>
      <c r="BA10" s="9">
        <v>0</v>
      </c>
      <c r="BB10" s="9">
        <v>0</v>
      </c>
      <c r="BC10" s="9">
        <v>0</v>
      </c>
      <c r="BD10" s="9">
        <v>0</v>
      </c>
      <c r="BE10" s="9">
        <v>0</v>
      </c>
      <c r="BF10" s="9">
        <v>0</v>
      </c>
      <c r="BG10" s="9">
        <v>3100</v>
      </c>
      <c r="BH10" s="9">
        <v>710000</v>
      </c>
      <c r="BI10" s="7">
        <f t="shared" si="7"/>
        <v>3100</v>
      </c>
      <c r="BJ10" s="7">
        <f t="shared" si="7"/>
        <v>710000</v>
      </c>
      <c r="BK10" s="7">
        <f t="shared" si="8"/>
        <v>42534</v>
      </c>
      <c r="BL10" s="7">
        <f t="shared" si="8"/>
        <v>5659600</v>
      </c>
    </row>
    <row r="11" spans="1:64" ht="20.25">
      <c r="A11" s="14">
        <v>5</v>
      </c>
      <c r="B11" s="15" t="s">
        <v>47</v>
      </c>
      <c r="C11" s="8">
        <v>1790</v>
      </c>
      <c r="D11" s="8">
        <v>240000</v>
      </c>
      <c r="E11" s="8">
        <v>166</v>
      </c>
      <c r="F11" s="8">
        <v>24000</v>
      </c>
      <c r="G11" s="19">
        <f t="shared" si="0"/>
        <v>1956</v>
      </c>
      <c r="H11" s="19">
        <f t="shared" si="0"/>
        <v>264000</v>
      </c>
      <c r="I11" s="8">
        <v>41</v>
      </c>
      <c r="J11" s="8">
        <v>8100</v>
      </c>
      <c r="K11" s="8">
        <v>180</v>
      </c>
      <c r="L11" s="8">
        <v>11600</v>
      </c>
      <c r="M11" s="7">
        <f t="shared" si="1"/>
        <v>2177</v>
      </c>
      <c r="N11" s="7">
        <f t="shared" si="1"/>
        <v>283700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180</v>
      </c>
      <c r="X11" s="8">
        <v>65000</v>
      </c>
      <c r="Y11" s="7">
        <f t="shared" si="2"/>
        <v>180</v>
      </c>
      <c r="Z11" s="7">
        <f t="shared" si="3"/>
        <v>65000</v>
      </c>
      <c r="AA11" s="12">
        <v>0</v>
      </c>
      <c r="AB11" s="12">
        <v>0</v>
      </c>
      <c r="AC11" s="12">
        <v>38</v>
      </c>
      <c r="AD11" s="12">
        <v>12300</v>
      </c>
      <c r="AE11" s="12">
        <v>39</v>
      </c>
      <c r="AF11" s="12">
        <v>24000</v>
      </c>
      <c r="AG11" s="12">
        <v>0</v>
      </c>
      <c r="AH11" s="12">
        <v>0</v>
      </c>
      <c r="AI11" s="12">
        <v>0</v>
      </c>
      <c r="AJ11" s="12">
        <v>0</v>
      </c>
      <c r="AK11" s="12">
        <v>179</v>
      </c>
      <c r="AL11" s="12">
        <v>45000</v>
      </c>
      <c r="AM11" s="20">
        <f t="shared" si="4"/>
        <v>2613</v>
      </c>
      <c r="AN11" s="20">
        <f t="shared" si="5"/>
        <v>430000</v>
      </c>
      <c r="AO11" s="12">
        <v>0</v>
      </c>
      <c r="AP11" s="12">
        <v>0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7">
        <f t="shared" si="6"/>
        <v>0</v>
      </c>
      <c r="AZ11" s="7">
        <f t="shared" si="6"/>
        <v>0</v>
      </c>
      <c r="BA11" s="8">
        <v>0</v>
      </c>
      <c r="BB11" s="8">
        <v>0</v>
      </c>
      <c r="BC11" s="8">
        <v>0</v>
      </c>
      <c r="BD11" s="8">
        <v>0</v>
      </c>
      <c r="BE11" s="8">
        <v>0</v>
      </c>
      <c r="BF11" s="8">
        <v>0</v>
      </c>
      <c r="BG11" s="8">
        <v>95</v>
      </c>
      <c r="BH11" s="8">
        <v>23000</v>
      </c>
      <c r="BI11" s="7">
        <f t="shared" si="7"/>
        <v>95</v>
      </c>
      <c r="BJ11" s="7">
        <f t="shared" si="7"/>
        <v>23000</v>
      </c>
      <c r="BK11" s="7">
        <f t="shared" si="8"/>
        <v>2708</v>
      </c>
      <c r="BL11" s="7">
        <f t="shared" si="8"/>
        <v>453000</v>
      </c>
    </row>
    <row r="12" spans="1:64" ht="20.25">
      <c r="A12" s="14">
        <v>6</v>
      </c>
      <c r="B12" s="15" t="s">
        <v>48</v>
      </c>
      <c r="C12" s="8">
        <v>0</v>
      </c>
      <c r="D12" s="8">
        <v>0</v>
      </c>
      <c r="E12" s="8">
        <v>0</v>
      </c>
      <c r="F12" s="8">
        <v>0</v>
      </c>
      <c r="G12" s="19">
        <f t="shared" si="0"/>
        <v>0</v>
      </c>
      <c r="H12" s="19">
        <f t="shared" si="0"/>
        <v>0</v>
      </c>
      <c r="I12" s="8">
        <v>0</v>
      </c>
      <c r="J12" s="8">
        <v>0</v>
      </c>
      <c r="K12" s="8">
        <v>0</v>
      </c>
      <c r="L12" s="8">
        <v>0</v>
      </c>
      <c r="M12" s="7">
        <f t="shared" si="1"/>
        <v>0</v>
      </c>
      <c r="N12" s="7">
        <f t="shared" si="1"/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7">
        <f t="shared" si="2"/>
        <v>0</v>
      </c>
      <c r="Z12" s="7">
        <f t="shared" si="3"/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20">
        <f t="shared" si="4"/>
        <v>0</v>
      </c>
      <c r="AN12" s="20">
        <f t="shared" si="5"/>
        <v>0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7">
        <f t="shared" si="6"/>
        <v>0</v>
      </c>
      <c r="AZ12" s="7">
        <f t="shared" si="6"/>
        <v>0</v>
      </c>
      <c r="BA12" s="8">
        <v>0</v>
      </c>
      <c r="BB12" s="8">
        <v>0</v>
      </c>
      <c r="BC12" s="8">
        <v>0</v>
      </c>
      <c r="BD12" s="8">
        <v>0</v>
      </c>
      <c r="BE12" s="8">
        <v>0</v>
      </c>
      <c r="BF12" s="8">
        <v>0</v>
      </c>
      <c r="BG12" s="8">
        <v>0</v>
      </c>
      <c r="BH12" s="8">
        <v>0</v>
      </c>
      <c r="BI12" s="7">
        <f t="shared" si="7"/>
        <v>0</v>
      </c>
      <c r="BJ12" s="7">
        <f t="shared" si="7"/>
        <v>0</v>
      </c>
      <c r="BK12" s="7">
        <f t="shared" si="8"/>
        <v>0</v>
      </c>
      <c r="BL12" s="7">
        <f t="shared" si="8"/>
        <v>0</v>
      </c>
    </row>
    <row r="13" spans="1:64" ht="20.25">
      <c r="A13" s="14">
        <v>7</v>
      </c>
      <c r="B13" s="15" t="s">
        <v>49</v>
      </c>
      <c r="C13" s="8">
        <v>100</v>
      </c>
      <c r="D13" s="8">
        <v>5000</v>
      </c>
      <c r="E13" s="8">
        <v>7</v>
      </c>
      <c r="F13" s="8">
        <v>7000</v>
      </c>
      <c r="G13" s="19">
        <f t="shared" si="0"/>
        <v>107</v>
      </c>
      <c r="H13" s="19">
        <f t="shared" si="0"/>
        <v>12000</v>
      </c>
      <c r="I13" s="8">
        <v>20</v>
      </c>
      <c r="J13" s="8">
        <v>2000</v>
      </c>
      <c r="K13" s="8">
        <v>5</v>
      </c>
      <c r="L13" s="8">
        <v>2000</v>
      </c>
      <c r="M13" s="7">
        <f t="shared" si="1"/>
        <v>132</v>
      </c>
      <c r="N13" s="7">
        <f t="shared" si="1"/>
        <v>16000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5</v>
      </c>
      <c r="X13" s="8">
        <v>2500</v>
      </c>
      <c r="Y13" s="7">
        <f t="shared" si="2"/>
        <v>5</v>
      </c>
      <c r="Z13" s="7">
        <f t="shared" si="3"/>
        <v>2500</v>
      </c>
      <c r="AA13" s="12">
        <v>0</v>
      </c>
      <c r="AB13" s="12">
        <v>0</v>
      </c>
      <c r="AC13" s="12">
        <v>0</v>
      </c>
      <c r="AD13" s="12">
        <v>0</v>
      </c>
      <c r="AE13" s="12">
        <v>5</v>
      </c>
      <c r="AF13" s="12">
        <v>2500</v>
      </c>
      <c r="AG13" s="12">
        <v>0</v>
      </c>
      <c r="AH13" s="12">
        <v>0</v>
      </c>
      <c r="AI13" s="12">
        <v>0</v>
      </c>
      <c r="AJ13" s="12">
        <v>0</v>
      </c>
      <c r="AK13" s="12">
        <v>15</v>
      </c>
      <c r="AL13" s="12">
        <v>3000</v>
      </c>
      <c r="AM13" s="20">
        <f t="shared" si="4"/>
        <v>157</v>
      </c>
      <c r="AN13" s="20">
        <f t="shared" si="5"/>
        <v>24000</v>
      </c>
      <c r="AO13" s="12">
        <v>0</v>
      </c>
      <c r="AP13" s="12">
        <v>0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7">
        <f t="shared" si="6"/>
        <v>0</v>
      </c>
      <c r="AZ13" s="7">
        <f t="shared" si="6"/>
        <v>0</v>
      </c>
      <c r="BA13" s="8">
        <v>0</v>
      </c>
      <c r="BB13" s="8">
        <v>0</v>
      </c>
      <c r="BC13" s="8">
        <v>0</v>
      </c>
      <c r="BD13" s="8">
        <v>0</v>
      </c>
      <c r="BE13" s="8">
        <v>0</v>
      </c>
      <c r="BF13" s="8">
        <v>0</v>
      </c>
      <c r="BG13" s="8">
        <v>10</v>
      </c>
      <c r="BH13" s="8">
        <v>1000</v>
      </c>
      <c r="BI13" s="7">
        <f t="shared" si="7"/>
        <v>10</v>
      </c>
      <c r="BJ13" s="7">
        <f t="shared" si="7"/>
        <v>1000</v>
      </c>
      <c r="BK13" s="7">
        <f t="shared" si="8"/>
        <v>167</v>
      </c>
      <c r="BL13" s="7">
        <f t="shared" si="8"/>
        <v>25000</v>
      </c>
    </row>
    <row r="14" spans="1:64" ht="20.25">
      <c r="A14" s="14">
        <v>8</v>
      </c>
      <c r="B14" s="15" t="s">
        <v>50</v>
      </c>
      <c r="C14" s="8">
        <v>184</v>
      </c>
      <c r="D14" s="8">
        <v>8000</v>
      </c>
      <c r="E14" s="8">
        <v>25</v>
      </c>
      <c r="F14" s="8">
        <v>3700</v>
      </c>
      <c r="G14" s="19">
        <f t="shared" si="0"/>
        <v>209</v>
      </c>
      <c r="H14" s="19">
        <f t="shared" si="0"/>
        <v>11700</v>
      </c>
      <c r="I14" s="8">
        <v>10</v>
      </c>
      <c r="J14" s="8">
        <v>1000</v>
      </c>
      <c r="K14" s="8">
        <v>15</v>
      </c>
      <c r="L14" s="8">
        <v>1200</v>
      </c>
      <c r="M14" s="7">
        <f t="shared" si="1"/>
        <v>234</v>
      </c>
      <c r="N14" s="7">
        <f t="shared" si="1"/>
        <v>13900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25</v>
      </c>
      <c r="X14" s="8">
        <v>10000</v>
      </c>
      <c r="Y14" s="7">
        <f t="shared" si="2"/>
        <v>25</v>
      </c>
      <c r="Z14" s="7">
        <f t="shared" si="3"/>
        <v>10000</v>
      </c>
      <c r="AA14" s="12">
        <v>0</v>
      </c>
      <c r="AB14" s="12">
        <v>0</v>
      </c>
      <c r="AC14" s="12">
        <v>2</v>
      </c>
      <c r="AD14" s="12">
        <v>200</v>
      </c>
      <c r="AE14" s="12">
        <v>13</v>
      </c>
      <c r="AF14" s="12">
        <v>11000</v>
      </c>
      <c r="AG14" s="12">
        <v>0</v>
      </c>
      <c r="AH14" s="12">
        <v>0</v>
      </c>
      <c r="AI14" s="12">
        <v>0</v>
      </c>
      <c r="AJ14" s="12">
        <v>0</v>
      </c>
      <c r="AK14" s="12">
        <v>25</v>
      </c>
      <c r="AL14" s="12">
        <v>10000</v>
      </c>
      <c r="AM14" s="20">
        <f t="shared" si="4"/>
        <v>299</v>
      </c>
      <c r="AN14" s="20">
        <f t="shared" si="5"/>
        <v>45100</v>
      </c>
      <c r="AO14" s="12">
        <v>0</v>
      </c>
      <c r="AP14" s="12">
        <v>0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7">
        <f t="shared" si="6"/>
        <v>0</v>
      </c>
      <c r="AZ14" s="7">
        <f t="shared" si="6"/>
        <v>0</v>
      </c>
      <c r="BA14" s="8">
        <v>0</v>
      </c>
      <c r="BB14" s="8">
        <v>0</v>
      </c>
      <c r="BC14" s="8">
        <v>0</v>
      </c>
      <c r="BD14" s="8">
        <v>0</v>
      </c>
      <c r="BE14" s="8">
        <v>0</v>
      </c>
      <c r="BF14" s="8">
        <v>0</v>
      </c>
      <c r="BG14" s="8">
        <v>20</v>
      </c>
      <c r="BH14" s="8">
        <v>3000</v>
      </c>
      <c r="BI14" s="7">
        <f t="shared" si="7"/>
        <v>20</v>
      </c>
      <c r="BJ14" s="7">
        <f t="shared" si="7"/>
        <v>3000</v>
      </c>
      <c r="BK14" s="7">
        <f t="shared" si="8"/>
        <v>319</v>
      </c>
      <c r="BL14" s="7">
        <f t="shared" si="8"/>
        <v>48100</v>
      </c>
    </row>
    <row r="15" spans="1:64" ht="20.25">
      <c r="A15" s="14">
        <v>9</v>
      </c>
      <c r="B15" s="15" t="s">
        <v>51</v>
      </c>
      <c r="C15" s="8">
        <v>112</v>
      </c>
      <c r="D15" s="8">
        <v>10000</v>
      </c>
      <c r="E15" s="8">
        <v>43</v>
      </c>
      <c r="F15" s="8">
        <v>6500</v>
      </c>
      <c r="G15" s="19">
        <f t="shared" si="0"/>
        <v>155</v>
      </c>
      <c r="H15" s="19">
        <f t="shared" si="0"/>
        <v>16500</v>
      </c>
      <c r="I15" s="8">
        <v>5</v>
      </c>
      <c r="J15" s="8">
        <v>500</v>
      </c>
      <c r="K15" s="8">
        <v>15</v>
      </c>
      <c r="L15" s="8">
        <v>500</v>
      </c>
      <c r="M15" s="7">
        <f t="shared" si="1"/>
        <v>175</v>
      </c>
      <c r="N15" s="7">
        <f t="shared" si="1"/>
        <v>17500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22</v>
      </c>
      <c r="X15" s="8">
        <v>90000</v>
      </c>
      <c r="Y15" s="7">
        <f t="shared" si="2"/>
        <v>22</v>
      </c>
      <c r="Z15" s="7">
        <f t="shared" si="3"/>
        <v>90000</v>
      </c>
      <c r="AA15" s="12">
        <v>0</v>
      </c>
      <c r="AB15" s="12">
        <v>0</v>
      </c>
      <c r="AC15" s="12">
        <v>2</v>
      </c>
      <c r="AD15" s="12">
        <v>600</v>
      </c>
      <c r="AE15" s="12">
        <v>12</v>
      </c>
      <c r="AF15" s="12">
        <v>10000</v>
      </c>
      <c r="AG15" s="12">
        <v>0</v>
      </c>
      <c r="AH15" s="12">
        <v>0</v>
      </c>
      <c r="AI15" s="12">
        <v>0</v>
      </c>
      <c r="AJ15" s="12">
        <v>0</v>
      </c>
      <c r="AK15" s="12">
        <v>25</v>
      </c>
      <c r="AL15" s="12">
        <v>8000</v>
      </c>
      <c r="AM15" s="20">
        <f t="shared" si="4"/>
        <v>236</v>
      </c>
      <c r="AN15" s="20">
        <f t="shared" si="5"/>
        <v>126100</v>
      </c>
      <c r="AO15" s="12">
        <v>0</v>
      </c>
      <c r="AP15" s="12">
        <v>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7">
        <f t="shared" si="6"/>
        <v>0</v>
      </c>
      <c r="AZ15" s="7">
        <f t="shared" si="6"/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20</v>
      </c>
      <c r="BH15" s="8">
        <v>10000</v>
      </c>
      <c r="BI15" s="7">
        <f t="shared" si="7"/>
        <v>20</v>
      </c>
      <c r="BJ15" s="7">
        <f t="shared" si="7"/>
        <v>10000</v>
      </c>
      <c r="BK15" s="7">
        <f t="shared" si="8"/>
        <v>256</v>
      </c>
      <c r="BL15" s="7">
        <f t="shared" si="8"/>
        <v>136100</v>
      </c>
    </row>
    <row r="16" spans="1:64" ht="20.25">
      <c r="A16" s="14">
        <v>10</v>
      </c>
      <c r="B16" s="15" t="s">
        <v>52</v>
      </c>
      <c r="C16" s="8">
        <v>191</v>
      </c>
      <c r="D16" s="8">
        <v>25000</v>
      </c>
      <c r="E16" s="8">
        <v>38</v>
      </c>
      <c r="F16" s="8">
        <v>6800</v>
      </c>
      <c r="G16" s="19">
        <f t="shared" si="0"/>
        <v>229</v>
      </c>
      <c r="H16" s="19">
        <f t="shared" si="0"/>
        <v>31800</v>
      </c>
      <c r="I16" s="8">
        <v>10</v>
      </c>
      <c r="J16" s="8">
        <v>1000</v>
      </c>
      <c r="K16" s="8">
        <v>18</v>
      </c>
      <c r="L16" s="8">
        <v>1800</v>
      </c>
      <c r="M16" s="7">
        <f t="shared" si="1"/>
        <v>257</v>
      </c>
      <c r="N16" s="7">
        <f t="shared" si="1"/>
        <v>34600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25</v>
      </c>
      <c r="X16" s="8">
        <v>15000</v>
      </c>
      <c r="Y16" s="7">
        <f t="shared" si="2"/>
        <v>25</v>
      </c>
      <c r="Z16" s="7">
        <f t="shared" si="3"/>
        <v>15000</v>
      </c>
      <c r="AA16" s="12">
        <v>0</v>
      </c>
      <c r="AB16" s="12">
        <v>0</v>
      </c>
      <c r="AC16" s="12">
        <v>8</v>
      </c>
      <c r="AD16" s="12">
        <v>2000</v>
      </c>
      <c r="AE16" s="12">
        <v>16</v>
      </c>
      <c r="AF16" s="12">
        <v>23000</v>
      </c>
      <c r="AG16" s="12">
        <v>0</v>
      </c>
      <c r="AH16" s="12">
        <v>0</v>
      </c>
      <c r="AI16" s="12">
        <v>0</v>
      </c>
      <c r="AJ16" s="12">
        <v>0</v>
      </c>
      <c r="AK16" s="12">
        <v>33</v>
      </c>
      <c r="AL16" s="12">
        <v>15000</v>
      </c>
      <c r="AM16" s="20">
        <f t="shared" si="4"/>
        <v>339</v>
      </c>
      <c r="AN16" s="20">
        <f t="shared" si="5"/>
        <v>89600</v>
      </c>
      <c r="AO16" s="12">
        <v>0</v>
      </c>
      <c r="AP16" s="12">
        <v>0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7">
        <f t="shared" si="6"/>
        <v>0</v>
      </c>
      <c r="AZ16" s="7">
        <f t="shared" si="6"/>
        <v>0</v>
      </c>
      <c r="BA16" s="8">
        <v>0</v>
      </c>
      <c r="BB16" s="8">
        <v>0</v>
      </c>
      <c r="BC16" s="8">
        <v>0</v>
      </c>
      <c r="BD16" s="8">
        <v>0</v>
      </c>
      <c r="BE16" s="8">
        <v>0</v>
      </c>
      <c r="BF16" s="8">
        <v>0</v>
      </c>
      <c r="BG16" s="8">
        <v>40</v>
      </c>
      <c r="BH16" s="8">
        <v>10000</v>
      </c>
      <c r="BI16" s="7">
        <f t="shared" si="7"/>
        <v>40</v>
      </c>
      <c r="BJ16" s="7">
        <f t="shared" si="7"/>
        <v>10000</v>
      </c>
      <c r="BK16" s="7">
        <f t="shared" si="8"/>
        <v>379</v>
      </c>
      <c r="BL16" s="7">
        <f t="shared" si="8"/>
        <v>99600</v>
      </c>
    </row>
    <row r="17" spans="1:64" ht="20.25">
      <c r="A17" s="14">
        <v>11</v>
      </c>
      <c r="B17" s="15" t="s">
        <v>53</v>
      </c>
      <c r="C17" s="8">
        <v>255</v>
      </c>
      <c r="D17" s="8">
        <v>29000</v>
      </c>
      <c r="E17" s="8">
        <v>79</v>
      </c>
      <c r="F17" s="8">
        <v>6700</v>
      </c>
      <c r="G17" s="19">
        <f t="shared" si="0"/>
        <v>334</v>
      </c>
      <c r="H17" s="19">
        <f t="shared" si="0"/>
        <v>35700</v>
      </c>
      <c r="I17" s="8">
        <v>21</v>
      </c>
      <c r="J17" s="8">
        <v>2000</v>
      </c>
      <c r="K17" s="8">
        <v>45</v>
      </c>
      <c r="L17" s="8">
        <v>3500</v>
      </c>
      <c r="M17" s="7">
        <f t="shared" si="1"/>
        <v>400</v>
      </c>
      <c r="N17" s="7">
        <f t="shared" si="1"/>
        <v>41200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44</v>
      </c>
      <c r="X17" s="8">
        <v>10000</v>
      </c>
      <c r="Y17" s="7">
        <f t="shared" si="2"/>
        <v>44</v>
      </c>
      <c r="Z17" s="7">
        <f t="shared" si="3"/>
        <v>10000</v>
      </c>
      <c r="AA17" s="12">
        <v>0</v>
      </c>
      <c r="AB17" s="12">
        <v>0</v>
      </c>
      <c r="AC17" s="12">
        <v>11</v>
      </c>
      <c r="AD17" s="12">
        <v>2700</v>
      </c>
      <c r="AE17" s="12">
        <v>34</v>
      </c>
      <c r="AF17" s="12">
        <v>17000</v>
      </c>
      <c r="AG17" s="12">
        <v>0</v>
      </c>
      <c r="AH17" s="12">
        <v>0</v>
      </c>
      <c r="AI17" s="12">
        <v>0</v>
      </c>
      <c r="AJ17" s="12">
        <v>0</v>
      </c>
      <c r="AK17" s="12">
        <v>54</v>
      </c>
      <c r="AL17" s="12">
        <v>18000</v>
      </c>
      <c r="AM17" s="20">
        <f t="shared" si="4"/>
        <v>543</v>
      </c>
      <c r="AN17" s="20">
        <f t="shared" si="5"/>
        <v>88900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7">
        <f t="shared" si="6"/>
        <v>0</v>
      </c>
      <c r="AZ17" s="7">
        <f t="shared" si="6"/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50</v>
      </c>
      <c r="BH17" s="8">
        <v>10000</v>
      </c>
      <c r="BI17" s="7">
        <f t="shared" si="7"/>
        <v>50</v>
      </c>
      <c r="BJ17" s="7">
        <f t="shared" si="7"/>
        <v>10000</v>
      </c>
      <c r="BK17" s="7">
        <f t="shared" si="8"/>
        <v>593</v>
      </c>
      <c r="BL17" s="7">
        <f t="shared" si="8"/>
        <v>98900</v>
      </c>
    </row>
    <row r="18" spans="1:64" ht="20.25">
      <c r="A18" s="14">
        <v>12</v>
      </c>
      <c r="B18" s="15" t="s">
        <v>54</v>
      </c>
      <c r="C18" s="8">
        <v>0</v>
      </c>
      <c r="D18" s="8">
        <v>0</v>
      </c>
      <c r="E18" s="8">
        <v>0</v>
      </c>
      <c r="F18" s="8">
        <v>0</v>
      </c>
      <c r="G18" s="19">
        <f t="shared" si="0"/>
        <v>0</v>
      </c>
      <c r="H18" s="19">
        <f t="shared" si="0"/>
        <v>0</v>
      </c>
      <c r="I18" s="8">
        <v>0</v>
      </c>
      <c r="J18" s="8">
        <v>0</v>
      </c>
      <c r="K18" s="8">
        <v>0</v>
      </c>
      <c r="L18" s="8">
        <v>0</v>
      </c>
      <c r="M18" s="7">
        <f t="shared" si="1"/>
        <v>0</v>
      </c>
      <c r="N18" s="7">
        <f t="shared" si="1"/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7">
        <f t="shared" si="2"/>
        <v>0</v>
      </c>
      <c r="Z18" s="7">
        <f t="shared" si="3"/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20">
        <f t="shared" si="4"/>
        <v>0</v>
      </c>
      <c r="AN18" s="20">
        <f t="shared" si="5"/>
        <v>0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7">
        <f t="shared" si="6"/>
        <v>0</v>
      </c>
      <c r="AZ18" s="7">
        <f t="shared" si="6"/>
        <v>0</v>
      </c>
      <c r="BA18" s="8">
        <v>0</v>
      </c>
      <c r="BB18" s="8">
        <v>0</v>
      </c>
      <c r="BC18" s="8">
        <v>0</v>
      </c>
      <c r="BD18" s="8">
        <v>0</v>
      </c>
      <c r="BE18" s="8">
        <v>0</v>
      </c>
      <c r="BF18" s="8">
        <v>0</v>
      </c>
      <c r="BG18" s="8">
        <v>0</v>
      </c>
      <c r="BH18" s="8">
        <v>0</v>
      </c>
      <c r="BI18" s="7">
        <f t="shared" si="7"/>
        <v>0</v>
      </c>
      <c r="BJ18" s="7">
        <f t="shared" si="7"/>
        <v>0</v>
      </c>
      <c r="BK18" s="7">
        <f t="shared" si="8"/>
        <v>0</v>
      </c>
      <c r="BL18" s="7">
        <f t="shared" si="8"/>
        <v>0</v>
      </c>
    </row>
    <row r="19" spans="1:64" ht="20.25">
      <c r="A19" s="14">
        <v>13</v>
      </c>
      <c r="B19" s="15" t="s">
        <v>55</v>
      </c>
      <c r="C19" s="8">
        <v>345</v>
      </c>
      <c r="D19" s="8">
        <v>51000</v>
      </c>
      <c r="E19" s="8">
        <v>44</v>
      </c>
      <c r="F19" s="8">
        <v>9000</v>
      </c>
      <c r="G19" s="19">
        <f t="shared" si="0"/>
        <v>389</v>
      </c>
      <c r="H19" s="19">
        <f t="shared" si="0"/>
        <v>60000</v>
      </c>
      <c r="I19" s="8">
        <v>10</v>
      </c>
      <c r="J19" s="8">
        <v>1000</v>
      </c>
      <c r="K19" s="8">
        <v>20</v>
      </c>
      <c r="L19" s="8">
        <v>1000</v>
      </c>
      <c r="M19" s="7">
        <f t="shared" si="1"/>
        <v>419</v>
      </c>
      <c r="N19" s="7">
        <f t="shared" si="1"/>
        <v>62000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35</v>
      </c>
      <c r="X19" s="8">
        <v>35000</v>
      </c>
      <c r="Y19" s="7">
        <f t="shared" si="2"/>
        <v>35</v>
      </c>
      <c r="Z19" s="7">
        <f t="shared" si="3"/>
        <v>35000</v>
      </c>
      <c r="AA19" s="12">
        <v>0</v>
      </c>
      <c r="AB19" s="12">
        <v>0</v>
      </c>
      <c r="AC19" s="12">
        <v>7</v>
      </c>
      <c r="AD19" s="12">
        <v>600</v>
      </c>
      <c r="AE19" s="12">
        <v>13</v>
      </c>
      <c r="AF19" s="12">
        <v>12000</v>
      </c>
      <c r="AG19" s="12">
        <v>0</v>
      </c>
      <c r="AH19" s="12">
        <v>0</v>
      </c>
      <c r="AI19" s="12">
        <v>0</v>
      </c>
      <c r="AJ19" s="12">
        <v>0</v>
      </c>
      <c r="AK19" s="12">
        <v>40</v>
      </c>
      <c r="AL19" s="12">
        <v>15000</v>
      </c>
      <c r="AM19" s="20">
        <f t="shared" si="4"/>
        <v>514</v>
      </c>
      <c r="AN19" s="20">
        <f t="shared" si="5"/>
        <v>124600</v>
      </c>
      <c r="AO19" s="12">
        <v>0</v>
      </c>
      <c r="AP19" s="12">
        <v>0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7">
        <f t="shared" si="6"/>
        <v>0</v>
      </c>
      <c r="AZ19" s="7">
        <f t="shared" si="6"/>
        <v>0</v>
      </c>
      <c r="BA19" s="8">
        <v>0</v>
      </c>
      <c r="BB19" s="8">
        <v>0</v>
      </c>
      <c r="BC19" s="8">
        <v>0</v>
      </c>
      <c r="BD19" s="8">
        <v>0</v>
      </c>
      <c r="BE19" s="8">
        <v>0</v>
      </c>
      <c r="BF19" s="8">
        <v>0</v>
      </c>
      <c r="BG19" s="8">
        <v>50</v>
      </c>
      <c r="BH19" s="8">
        <v>10000</v>
      </c>
      <c r="BI19" s="7">
        <f t="shared" si="7"/>
        <v>50</v>
      </c>
      <c r="BJ19" s="7">
        <f t="shared" si="7"/>
        <v>10000</v>
      </c>
      <c r="BK19" s="7">
        <f t="shared" si="8"/>
        <v>564</v>
      </c>
      <c r="BL19" s="7">
        <f t="shared" si="8"/>
        <v>134600</v>
      </c>
    </row>
    <row r="20" spans="1:64" ht="20.25">
      <c r="A20" s="14">
        <v>14</v>
      </c>
      <c r="B20" s="15" t="s">
        <v>56</v>
      </c>
      <c r="C20" s="8">
        <v>0</v>
      </c>
      <c r="D20" s="8">
        <v>0</v>
      </c>
      <c r="E20" s="8">
        <v>0</v>
      </c>
      <c r="F20" s="8">
        <v>0</v>
      </c>
      <c r="G20" s="19">
        <f t="shared" si="0"/>
        <v>0</v>
      </c>
      <c r="H20" s="19">
        <f t="shared" si="0"/>
        <v>0</v>
      </c>
      <c r="I20" s="8">
        <v>0</v>
      </c>
      <c r="J20" s="8">
        <v>0</v>
      </c>
      <c r="K20" s="8">
        <v>0</v>
      </c>
      <c r="L20" s="8">
        <v>0</v>
      </c>
      <c r="M20" s="7">
        <f t="shared" si="1"/>
        <v>0</v>
      </c>
      <c r="N20" s="7">
        <f t="shared" si="1"/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7">
        <f t="shared" si="2"/>
        <v>0</v>
      </c>
      <c r="Z20" s="7">
        <f t="shared" si="3"/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20">
        <f t="shared" si="4"/>
        <v>0</v>
      </c>
      <c r="AN20" s="20">
        <f t="shared" si="5"/>
        <v>0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7">
        <f t="shared" si="6"/>
        <v>0</v>
      </c>
      <c r="AZ20" s="7">
        <f t="shared" si="6"/>
        <v>0</v>
      </c>
      <c r="BA20" s="8">
        <v>0</v>
      </c>
      <c r="BB20" s="8">
        <v>0</v>
      </c>
      <c r="BC20" s="8">
        <v>0</v>
      </c>
      <c r="BD20" s="8">
        <v>0</v>
      </c>
      <c r="BE20" s="8">
        <v>0</v>
      </c>
      <c r="BF20" s="8">
        <v>0</v>
      </c>
      <c r="BG20" s="8">
        <v>0</v>
      </c>
      <c r="BH20" s="8">
        <v>0</v>
      </c>
      <c r="BI20" s="7">
        <f t="shared" si="7"/>
        <v>0</v>
      </c>
      <c r="BJ20" s="7">
        <f t="shared" si="7"/>
        <v>0</v>
      </c>
      <c r="BK20" s="7">
        <f t="shared" si="8"/>
        <v>0</v>
      </c>
      <c r="BL20" s="7">
        <f t="shared" si="8"/>
        <v>0</v>
      </c>
    </row>
    <row r="21" spans="1:64" ht="20.25">
      <c r="A21" s="14">
        <v>15</v>
      </c>
      <c r="B21" s="15" t="s">
        <v>57</v>
      </c>
      <c r="C21" s="8">
        <v>0</v>
      </c>
      <c r="D21" s="8">
        <v>0</v>
      </c>
      <c r="E21" s="8">
        <v>0</v>
      </c>
      <c r="F21" s="8">
        <v>0</v>
      </c>
      <c r="G21" s="19">
        <f t="shared" si="0"/>
        <v>0</v>
      </c>
      <c r="H21" s="19">
        <f t="shared" si="0"/>
        <v>0</v>
      </c>
      <c r="I21" s="8">
        <v>0</v>
      </c>
      <c r="J21" s="8">
        <v>0</v>
      </c>
      <c r="K21" s="8">
        <v>0</v>
      </c>
      <c r="L21" s="8">
        <v>0</v>
      </c>
      <c r="M21" s="7">
        <f t="shared" si="1"/>
        <v>0</v>
      </c>
      <c r="N21" s="7">
        <f t="shared" si="1"/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7">
        <f t="shared" si="2"/>
        <v>0</v>
      </c>
      <c r="Z21" s="7">
        <f t="shared" si="3"/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20">
        <f t="shared" si="4"/>
        <v>0</v>
      </c>
      <c r="AN21" s="20">
        <f t="shared" si="5"/>
        <v>0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7">
        <f t="shared" si="6"/>
        <v>0</v>
      </c>
      <c r="AZ21" s="7">
        <f t="shared" si="6"/>
        <v>0</v>
      </c>
      <c r="BA21" s="8">
        <v>0</v>
      </c>
      <c r="BB21" s="8">
        <v>0</v>
      </c>
      <c r="BC21" s="8">
        <v>0</v>
      </c>
      <c r="BD21" s="8">
        <v>0</v>
      </c>
      <c r="BE21" s="8">
        <v>0</v>
      </c>
      <c r="BF21" s="8">
        <v>0</v>
      </c>
      <c r="BG21" s="8">
        <v>0</v>
      </c>
      <c r="BH21" s="8">
        <v>0</v>
      </c>
      <c r="BI21" s="7">
        <f t="shared" si="7"/>
        <v>0</v>
      </c>
      <c r="BJ21" s="7">
        <f t="shared" si="7"/>
        <v>0</v>
      </c>
      <c r="BK21" s="7">
        <f t="shared" si="8"/>
        <v>0</v>
      </c>
      <c r="BL21" s="7">
        <f t="shared" si="8"/>
        <v>0</v>
      </c>
    </row>
    <row r="22" spans="1:64" ht="20.25">
      <c r="A22" s="14">
        <v>16</v>
      </c>
      <c r="B22" s="15" t="s">
        <v>58</v>
      </c>
      <c r="C22" s="8">
        <v>150</v>
      </c>
      <c r="D22" s="8">
        <v>5500</v>
      </c>
      <c r="E22" s="8">
        <v>23</v>
      </c>
      <c r="F22" s="8">
        <v>1700</v>
      </c>
      <c r="G22" s="19">
        <f t="shared" si="0"/>
        <v>173</v>
      </c>
      <c r="H22" s="19">
        <f t="shared" si="0"/>
        <v>7200</v>
      </c>
      <c r="I22" s="8">
        <v>5</v>
      </c>
      <c r="J22" s="8">
        <v>500</v>
      </c>
      <c r="K22" s="8">
        <v>5</v>
      </c>
      <c r="L22" s="8">
        <v>500</v>
      </c>
      <c r="M22" s="7">
        <f t="shared" si="1"/>
        <v>183</v>
      </c>
      <c r="N22" s="7">
        <f t="shared" si="1"/>
        <v>8200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10</v>
      </c>
      <c r="X22" s="8">
        <v>2000</v>
      </c>
      <c r="Y22" s="7">
        <f t="shared" si="2"/>
        <v>10</v>
      </c>
      <c r="Z22" s="7">
        <f t="shared" si="3"/>
        <v>2000</v>
      </c>
      <c r="AA22" s="12">
        <v>0</v>
      </c>
      <c r="AB22" s="12">
        <v>0</v>
      </c>
      <c r="AC22" s="12">
        <v>3</v>
      </c>
      <c r="AD22" s="12">
        <v>500</v>
      </c>
      <c r="AE22" s="12">
        <v>12</v>
      </c>
      <c r="AF22" s="12">
        <v>6000</v>
      </c>
      <c r="AG22" s="12">
        <v>0</v>
      </c>
      <c r="AH22" s="12">
        <v>0</v>
      </c>
      <c r="AI22" s="12">
        <v>0</v>
      </c>
      <c r="AJ22" s="12">
        <v>0</v>
      </c>
      <c r="AK22" s="12">
        <v>35</v>
      </c>
      <c r="AL22" s="12">
        <v>5000</v>
      </c>
      <c r="AM22" s="20">
        <f t="shared" si="4"/>
        <v>243</v>
      </c>
      <c r="AN22" s="20">
        <f t="shared" si="5"/>
        <v>21700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7">
        <f t="shared" si="6"/>
        <v>0</v>
      </c>
      <c r="AZ22" s="7">
        <f t="shared" si="6"/>
        <v>0</v>
      </c>
      <c r="BA22" s="8">
        <v>0</v>
      </c>
      <c r="BB22" s="8">
        <v>0</v>
      </c>
      <c r="BC22" s="8">
        <v>0</v>
      </c>
      <c r="BD22" s="8">
        <v>0</v>
      </c>
      <c r="BE22" s="8">
        <v>0</v>
      </c>
      <c r="BF22" s="8">
        <v>0</v>
      </c>
      <c r="BG22" s="8">
        <v>20</v>
      </c>
      <c r="BH22" s="8">
        <v>2000</v>
      </c>
      <c r="BI22" s="7">
        <f t="shared" si="7"/>
        <v>20</v>
      </c>
      <c r="BJ22" s="7">
        <f t="shared" si="7"/>
        <v>2000</v>
      </c>
      <c r="BK22" s="7">
        <f t="shared" si="8"/>
        <v>263</v>
      </c>
      <c r="BL22" s="7">
        <f t="shared" si="8"/>
        <v>23700</v>
      </c>
    </row>
    <row r="23" spans="1:64" ht="20.25">
      <c r="A23" s="14">
        <v>17</v>
      </c>
      <c r="B23" s="15" t="s">
        <v>59</v>
      </c>
      <c r="C23" s="8">
        <v>0</v>
      </c>
      <c r="D23" s="8">
        <v>0</v>
      </c>
      <c r="E23" s="8">
        <v>0</v>
      </c>
      <c r="F23" s="8">
        <v>0</v>
      </c>
      <c r="G23" s="19">
        <f t="shared" si="0"/>
        <v>0</v>
      </c>
      <c r="H23" s="19">
        <f t="shared" si="0"/>
        <v>0</v>
      </c>
      <c r="I23" s="8">
        <v>0</v>
      </c>
      <c r="J23" s="8">
        <v>0</v>
      </c>
      <c r="K23" s="8">
        <v>0</v>
      </c>
      <c r="L23" s="8">
        <v>0</v>
      </c>
      <c r="M23" s="7">
        <f t="shared" si="1"/>
        <v>0</v>
      </c>
      <c r="N23" s="7">
        <f t="shared" si="1"/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7">
        <f t="shared" si="2"/>
        <v>0</v>
      </c>
      <c r="Z23" s="7">
        <f t="shared" si="3"/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20">
        <f t="shared" si="4"/>
        <v>0</v>
      </c>
      <c r="AN23" s="20">
        <f t="shared" si="5"/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7">
        <f t="shared" si="6"/>
        <v>0</v>
      </c>
      <c r="AZ23" s="7">
        <f t="shared" si="6"/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I23" s="7">
        <f t="shared" si="7"/>
        <v>0</v>
      </c>
      <c r="BJ23" s="7">
        <f t="shared" si="7"/>
        <v>0</v>
      </c>
      <c r="BK23" s="7">
        <f t="shared" si="8"/>
        <v>0</v>
      </c>
      <c r="BL23" s="7">
        <f t="shared" si="8"/>
        <v>0</v>
      </c>
    </row>
    <row r="24" spans="1:64" ht="20.25">
      <c r="A24" s="14">
        <v>18</v>
      </c>
      <c r="B24" s="15" t="s">
        <v>60</v>
      </c>
      <c r="C24" s="8">
        <v>0</v>
      </c>
      <c r="D24" s="8">
        <v>0</v>
      </c>
      <c r="E24" s="8">
        <v>0</v>
      </c>
      <c r="F24" s="8">
        <v>0</v>
      </c>
      <c r="G24" s="19">
        <f t="shared" si="0"/>
        <v>0</v>
      </c>
      <c r="H24" s="19">
        <f t="shared" si="0"/>
        <v>0</v>
      </c>
      <c r="I24" s="8">
        <v>0</v>
      </c>
      <c r="J24" s="8">
        <v>0</v>
      </c>
      <c r="K24" s="8">
        <v>0</v>
      </c>
      <c r="L24" s="8">
        <v>0</v>
      </c>
      <c r="M24" s="7">
        <f t="shared" si="1"/>
        <v>0</v>
      </c>
      <c r="N24" s="7">
        <f t="shared" si="1"/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7">
        <f t="shared" si="2"/>
        <v>0</v>
      </c>
      <c r="Z24" s="7">
        <f t="shared" si="3"/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20">
        <f t="shared" si="4"/>
        <v>0</v>
      </c>
      <c r="AN24" s="20">
        <f t="shared" si="5"/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7">
        <f t="shared" si="6"/>
        <v>0</v>
      </c>
      <c r="AZ24" s="7">
        <f t="shared" si="6"/>
        <v>0</v>
      </c>
      <c r="BA24" s="8">
        <v>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8">
        <v>0</v>
      </c>
      <c r="BH24" s="8">
        <v>0</v>
      </c>
      <c r="BI24" s="7">
        <f t="shared" si="7"/>
        <v>0</v>
      </c>
      <c r="BJ24" s="7">
        <f t="shared" si="7"/>
        <v>0</v>
      </c>
      <c r="BK24" s="7">
        <f t="shared" si="8"/>
        <v>0</v>
      </c>
      <c r="BL24" s="7">
        <f t="shared" si="8"/>
        <v>0</v>
      </c>
    </row>
    <row r="25" spans="1:64" ht="20.25">
      <c r="A25" s="14">
        <v>19</v>
      </c>
      <c r="B25" s="15" t="s">
        <v>61</v>
      </c>
      <c r="C25" s="8">
        <v>442</v>
      </c>
      <c r="D25" s="8">
        <v>64000</v>
      </c>
      <c r="E25" s="8">
        <v>176</v>
      </c>
      <c r="F25" s="8">
        <v>25900</v>
      </c>
      <c r="G25" s="19">
        <f t="shared" si="0"/>
        <v>618</v>
      </c>
      <c r="H25" s="19">
        <f t="shared" si="0"/>
        <v>89900</v>
      </c>
      <c r="I25" s="8">
        <v>55</v>
      </c>
      <c r="J25" s="8">
        <v>5500</v>
      </c>
      <c r="K25" s="8">
        <v>43</v>
      </c>
      <c r="L25" s="8">
        <v>5100</v>
      </c>
      <c r="M25" s="7">
        <f t="shared" si="1"/>
        <v>716</v>
      </c>
      <c r="N25" s="7">
        <f t="shared" si="1"/>
        <v>100500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60</v>
      </c>
      <c r="X25" s="8">
        <v>51000</v>
      </c>
      <c r="Y25" s="7">
        <f t="shared" si="2"/>
        <v>60</v>
      </c>
      <c r="Z25" s="7">
        <f t="shared" si="3"/>
        <v>51000</v>
      </c>
      <c r="AA25" s="12">
        <v>0</v>
      </c>
      <c r="AB25" s="12">
        <v>0</v>
      </c>
      <c r="AC25" s="12">
        <v>17</v>
      </c>
      <c r="AD25" s="12">
        <v>2500</v>
      </c>
      <c r="AE25" s="12">
        <v>27</v>
      </c>
      <c r="AF25" s="12">
        <v>28000</v>
      </c>
      <c r="AG25" s="12">
        <v>0</v>
      </c>
      <c r="AH25" s="12">
        <v>0</v>
      </c>
      <c r="AI25" s="12">
        <v>0</v>
      </c>
      <c r="AJ25" s="12">
        <v>0</v>
      </c>
      <c r="AK25" s="12">
        <v>111</v>
      </c>
      <c r="AL25" s="12">
        <v>44000</v>
      </c>
      <c r="AM25" s="20">
        <f t="shared" si="4"/>
        <v>931</v>
      </c>
      <c r="AN25" s="20">
        <f t="shared" si="5"/>
        <v>226000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7">
        <f t="shared" si="6"/>
        <v>0</v>
      </c>
      <c r="AZ25" s="7">
        <f t="shared" si="6"/>
        <v>0</v>
      </c>
      <c r="BA25" s="8">
        <v>0</v>
      </c>
      <c r="BB25" s="8">
        <v>0</v>
      </c>
      <c r="BC25" s="8">
        <v>0</v>
      </c>
      <c r="BD25" s="8">
        <v>0</v>
      </c>
      <c r="BE25" s="8">
        <v>0</v>
      </c>
      <c r="BF25" s="8">
        <v>0</v>
      </c>
      <c r="BG25" s="8">
        <v>90</v>
      </c>
      <c r="BH25" s="8">
        <v>19000</v>
      </c>
      <c r="BI25" s="7">
        <f t="shared" si="7"/>
        <v>90</v>
      </c>
      <c r="BJ25" s="7">
        <f t="shared" si="7"/>
        <v>19000</v>
      </c>
      <c r="BK25" s="7">
        <f t="shared" si="8"/>
        <v>1021</v>
      </c>
      <c r="BL25" s="7">
        <f t="shared" si="8"/>
        <v>245000</v>
      </c>
    </row>
    <row r="26" spans="1:64" ht="20.25">
      <c r="A26" s="14">
        <v>20</v>
      </c>
      <c r="B26" s="15" t="s">
        <v>62</v>
      </c>
      <c r="C26" s="8">
        <v>0</v>
      </c>
      <c r="D26" s="8">
        <v>0</v>
      </c>
      <c r="E26" s="8">
        <v>0</v>
      </c>
      <c r="F26" s="8">
        <v>0</v>
      </c>
      <c r="G26" s="19">
        <f t="shared" si="0"/>
        <v>0</v>
      </c>
      <c r="H26" s="19">
        <f t="shared" si="0"/>
        <v>0</v>
      </c>
      <c r="I26" s="8">
        <v>0</v>
      </c>
      <c r="J26" s="8">
        <v>0</v>
      </c>
      <c r="K26" s="8">
        <v>0</v>
      </c>
      <c r="L26" s="8">
        <v>0</v>
      </c>
      <c r="M26" s="7">
        <f t="shared" si="1"/>
        <v>0</v>
      </c>
      <c r="N26" s="7">
        <f t="shared" si="1"/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7">
        <f t="shared" si="2"/>
        <v>0</v>
      </c>
      <c r="Z26" s="7">
        <f t="shared" si="3"/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20">
        <f t="shared" si="4"/>
        <v>0</v>
      </c>
      <c r="AN26" s="20">
        <f t="shared" si="5"/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7">
        <f t="shared" si="6"/>
        <v>0</v>
      </c>
      <c r="AZ26" s="7">
        <f t="shared" si="6"/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7">
        <f t="shared" si="7"/>
        <v>0</v>
      </c>
      <c r="BJ26" s="7">
        <f t="shared" si="7"/>
        <v>0</v>
      </c>
      <c r="BK26" s="7">
        <f t="shared" si="8"/>
        <v>0</v>
      </c>
      <c r="BL26" s="7">
        <f t="shared" si="8"/>
        <v>0</v>
      </c>
    </row>
    <row r="27" spans="1:64" ht="20.25">
      <c r="A27" s="14">
        <v>21</v>
      </c>
      <c r="B27" s="15" t="s">
        <v>63</v>
      </c>
      <c r="C27" s="8">
        <v>105</v>
      </c>
      <c r="D27" s="8">
        <v>20000</v>
      </c>
      <c r="E27" s="8">
        <v>47</v>
      </c>
      <c r="F27" s="8">
        <v>9500</v>
      </c>
      <c r="G27" s="19">
        <f t="shared" si="0"/>
        <v>152</v>
      </c>
      <c r="H27" s="19">
        <f t="shared" si="0"/>
        <v>29500</v>
      </c>
      <c r="I27" s="8">
        <v>15</v>
      </c>
      <c r="J27" s="8">
        <v>1500</v>
      </c>
      <c r="K27" s="8">
        <v>5</v>
      </c>
      <c r="L27" s="8">
        <v>500</v>
      </c>
      <c r="M27" s="7">
        <f t="shared" si="1"/>
        <v>172</v>
      </c>
      <c r="N27" s="7">
        <f t="shared" si="1"/>
        <v>31500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40</v>
      </c>
      <c r="X27" s="8">
        <v>20000</v>
      </c>
      <c r="Y27" s="7">
        <f t="shared" si="2"/>
        <v>40</v>
      </c>
      <c r="Z27" s="7">
        <f t="shared" si="3"/>
        <v>20000</v>
      </c>
      <c r="AA27" s="12">
        <v>0</v>
      </c>
      <c r="AB27" s="12">
        <v>0</v>
      </c>
      <c r="AC27" s="12">
        <v>1</v>
      </c>
      <c r="AD27" s="12">
        <v>1500</v>
      </c>
      <c r="AE27" s="12">
        <v>2</v>
      </c>
      <c r="AF27" s="12">
        <v>10000</v>
      </c>
      <c r="AG27" s="12">
        <v>0</v>
      </c>
      <c r="AH27" s="12">
        <v>0</v>
      </c>
      <c r="AI27" s="12">
        <v>0</v>
      </c>
      <c r="AJ27" s="12">
        <v>0</v>
      </c>
      <c r="AK27" s="12">
        <v>5</v>
      </c>
      <c r="AL27" s="12">
        <v>500</v>
      </c>
      <c r="AM27" s="20">
        <f t="shared" si="4"/>
        <v>220</v>
      </c>
      <c r="AN27" s="20">
        <f t="shared" si="5"/>
        <v>63500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7">
        <f t="shared" si="6"/>
        <v>0</v>
      </c>
      <c r="AZ27" s="7">
        <f t="shared" si="6"/>
        <v>0</v>
      </c>
      <c r="BA27" s="8">
        <v>0</v>
      </c>
      <c r="BB27" s="8">
        <v>0</v>
      </c>
      <c r="BC27" s="8">
        <v>0</v>
      </c>
      <c r="BD27" s="8">
        <v>0</v>
      </c>
      <c r="BE27" s="8">
        <v>0</v>
      </c>
      <c r="BF27" s="8">
        <v>0</v>
      </c>
      <c r="BG27" s="8">
        <v>60</v>
      </c>
      <c r="BH27" s="8">
        <v>30000</v>
      </c>
      <c r="BI27" s="7">
        <f t="shared" si="7"/>
        <v>60</v>
      </c>
      <c r="BJ27" s="7">
        <f t="shared" si="7"/>
        <v>30000</v>
      </c>
      <c r="BK27" s="7">
        <f t="shared" si="8"/>
        <v>280</v>
      </c>
      <c r="BL27" s="7">
        <f t="shared" si="8"/>
        <v>93500</v>
      </c>
    </row>
    <row r="28" spans="1:64" ht="20.25">
      <c r="A28" s="14">
        <v>22</v>
      </c>
      <c r="B28" s="15" t="s">
        <v>64</v>
      </c>
      <c r="C28" s="8">
        <v>4885</v>
      </c>
      <c r="D28" s="8">
        <v>523300</v>
      </c>
      <c r="E28" s="8">
        <v>414</v>
      </c>
      <c r="F28" s="8">
        <v>66400</v>
      </c>
      <c r="G28" s="19">
        <f t="shared" si="0"/>
        <v>5299</v>
      </c>
      <c r="H28" s="19">
        <f t="shared" si="0"/>
        <v>589700</v>
      </c>
      <c r="I28" s="8">
        <v>120</v>
      </c>
      <c r="J28" s="8">
        <v>12000</v>
      </c>
      <c r="K28" s="8">
        <v>112</v>
      </c>
      <c r="L28" s="8">
        <v>8400</v>
      </c>
      <c r="M28" s="7">
        <f t="shared" si="1"/>
        <v>5531</v>
      </c>
      <c r="N28" s="7">
        <f t="shared" si="1"/>
        <v>610100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230</v>
      </c>
      <c r="X28" s="8">
        <v>277500</v>
      </c>
      <c r="Y28" s="7">
        <f t="shared" si="2"/>
        <v>230</v>
      </c>
      <c r="Z28" s="7">
        <f t="shared" si="3"/>
        <v>277500</v>
      </c>
      <c r="AA28" s="12">
        <v>0</v>
      </c>
      <c r="AB28" s="12">
        <v>0</v>
      </c>
      <c r="AC28" s="12">
        <v>43</v>
      </c>
      <c r="AD28" s="12">
        <v>17500</v>
      </c>
      <c r="AE28" s="12">
        <v>96</v>
      </c>
      <c r="AF28" s="12">
        <v>75500</v>
      </c>
      <c r="AG28" s="12">
        <v>0</v>
      </c>
      <c r="AH28" s="12">
        <v>0</v>
      </c>
      <c r="AI28" s="12">
        <v>0</v>
      </c>
      <c r="AJ28" s="12">
        <v>0</v>
      </c>
      <c r="AK28" s="12">
        <v>424</v>
      </c>
      <c r="AL28" s="12">
        <v>152000</v>
      </c>
      <c r="AM28" s="20">
        <f t="shared" si="4"/>
        <v>6324</v>
      </c>
      <c r="AN28" s="20">
        <f t="shared" si="5"/>
        <v>1132600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7">
        <f t="shared" si="6"/>
        <v>0</v>
      </c>
      <c r="AZ28" s="7">
        <f t="shared" si="6"/>
        <v>0</v>
      </c>
      <c r="BA28" s="8">
        <v>0</v>
      </c>
      <c r="BB28" s="8">
        <v>0</v>
      </c>
      <c r="BC28" s="8">
        <v>0</v>
      </c>
      <c r="BD28" s="8">
        <v>0</v>
      </c>
      <c r="BE28" s="8">
        <v>0</v>
      </c>
      <c r="BF28" s="8">
        <v>0</v>
      </c>
      <c r="BG28" s="8">
        <v>340</v>
      </c>
      <c r="BH28" s="8">
        <v>140000</v>
      </c>
      <c r="BI28" s="7">
        <f t="shared" si="7"/>
        <v>340</v>
      </c>
      <c r="BJ28" s="7">
        <f t="shared" si="7"/>
        <v>140000</v>
      </c>
      <c r="BK28" s="7">
        <f t="shared" si="8"/>
        <v>6664</v>
      </c>
      <c r="BL28" s="7">
        <f t="shared" si="8"/>
        <v>1272600</v>
      </c>
    </row>
    <row r="29" spans="1:64" ht="20.25">
      <c r="A29" s="14">
        <v>23</v>
      </c>
      <c r="B29" s="15" t="s">
        <v>65</v>
      </c>
      <c r="C29" s="8">
        <v>0</v>
      </c>
      <c r="D29" s="8">
        <v>0</v>
      </c>
      <c r="E29" s="8">
        <v>0</v>
      </c>
      <c r="F29" s="8">
        <v>0</v>
      </c>
      <c r="G29" s="19">
        <f t="shared" si="0"/>
        <v>0</v>
      </c>
      <c r="H29" s="19">
        <f t="shared" si="0"/>
        <v>0</v>
      </c>
      <c r="I29" s="8">
        <v>0</v>
      </c>
      <c r="J29" s="8">
        <v>0</v>
      </c>
      <c r="K29" s="8">
        <v>0</v>
      </c>
      <c r="L29" s="8">
        <v>0</v>
      </c>
      <c r="M29" s="7">
        <f t="shared" si="1"/>
        <v>0</v>
      </c>
      <c r="N29" s="7">
        <f t="shared" si="1"/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7">
        <f t="shared" si="2"/>
        <v>0</v>
      </c>
      <c r="Z29" s="7">
        <f t="shared" si="3"/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20">
        <f t="shared" si="4"/>
        <v>0</v>
      </c>
      <c r="AN29" s="20">
        <f t="shared" si="5"/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7">
        <f t="shared" si="6"/>
        <v>0</v>
      </c>
      <c r="AZ29" s="7">
        <f t="shared" si="6"/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0</v>
      </c>
      <c r="BH29" s="8">
        <v>0</v>
      </c>
      <c r="BI29" s="7">
        <f t="shared" si="7"/>
        <v>0</v>
      </c>
      <c r="BJ29" s="7">
        <f t="shared" si="7"/>
        <v>0</v>
      </c>
      <c r="BK29" s="7">
        <f t="shared" si="8"/>
        <v>0</v>
      </c>
      <c r="BL29" s="7">
        <f t="shared" si="8"/>
        <v>0</v>
      </c>
    </row>
    <row r="30" spans="1:64" ht="24.75" customHeight="1">
      <c r="A30" s="14">
        <v>24</v>
      </c>
      <c r="B30" s="15" t="s">
        <v>66</v>
      </c>
      <c r="C30" s="8">
        <v>0</v>
      </c>
      <c r="D30" s="8">
        <v>0</v>
      </c>
      <c r="E30" s="8">
        <v>0</v>
      </c>
      <c r="F30" s="8">
        <v>0</v>
      </c>
      <c r="G30" s="19">
        <f t="shared" si="0"/>
        <v>0</v>
      </c>
      <c r="H30" s="19">
        <f t="shared" si="0"/>
        <v>0</v>
      </c>
      <c r="I30" s="8">
        <v>0</v>
      </c>
      <c r="J30" s="8">
        <v>0</v>
      </c>
      <c r="K30" s="8">
        <v>0</v>
      </c>
      <c r="L30" s="8">
        <v>0</v>
      </c>
      <c r="M30" s="7">
        <f t="shared" si="1"/>
        <v>0</v>
      </c>
      <c r="N30" s="7">
        <f t="shared" si="1"/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7">
        <f t="shared" si="2"/>
        <v>0</v>
      </c>
      <c r="Z30" s="7">
        <f t="shared" si="3"/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20">
        <f t="shared" si="4"/>
        <v>0</v>
      </c>
      <c r="AN30" s="20">
        <f t="shared" si="5"/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7">
        <f t="shared" si="6"/>
        <v>0</v>
      </c>
      <c r="AZ30" s="7">
        <f t="shared" si="6"/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7">
        <f t="shared" si="7"/>
        <v>0</v>
      </c>
      <c r="BJ30" s="7">
        <f t="shared" si="7"/>
        <v>0</v>
      </c>
      <c r="BK30" s="7">
        <f t="shared" si="8"/>
        <v>0</v>
      </c>
      <c r="BL30" s="7">
        <f t="shared" si="8"/>
        <v>0</v>
      </c>
    </row>
    <row r="31" spans="1:64" ht="20.25">
      <c r="A31" s="14">
        <v>25</v>
      </c>
      <c r="B31" s="15" t="s">
        <v>67</v>
      </c>
      <c r="C31" s="8">
        <v>0</v>
      </c>
      <c r="D31" s="8">
        <v>0</v>
      </c>
      <c r="E31" s="8">
        <v>0</v>
      </c>
      <c r="F31" s="8">
        <v>0</v>
      </c>
      <c r="G31" s="19">
        <f t="shared" si="0"/>
        <v>0</v>
      </c>
      <c r="H31" s="19">
        <f t="shared" si="0"/>
        <v>0</v>
      </c>
      <c r="I31" s="8">
        <v>0</v>
      </c>
      <c r="J31" s="8">
        <v>0</v>
      </c>
      <c r="K31" s="8">
        <v>0</v>
      </c>
      <c r="L31" s="8">
        <v>0</v>
      </c>
      <c r="M31" s="7">
        <f t="shared" si="1"/>
        <v>0</v>
      </c>
      <c r="N31" s="7">
        <f t="shared" si="1"/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7">
        <f t="shared" si="2"/>
        <v>0</v>
      </c>
      <c r="Z31" s="7">
        <f t="shared" si="3"/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20">
        <f t="shared" si="4"/>
        <v>0</v>
      </c>
      <c r="AN31" s="20">
        <f t="shared" si="5"/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7">
        <f t="shared" si="6"/>
        <v>0</v>
      </c>
      <c r="AZ31" s="7">
        <f t="shared" si="6"/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8">
        <v>0</v>
      </c>
      <c r="BH31" s="8">
        <v>0</v>
      </c>
      <c r="BI31" s="7">
        <f t="shared" si="7"/>
        <v>0</v>
      </c>
      <c r="BJ31" s="7">
        <f t="shared" si="7"/>
        <v>0</v>
      </c>
      <c r="BK31" s="7">
        <f t="shared" si="8"/>
        <v>0</v>
      </c>
      <c r="BL31" s="7">
        <f t="shared" si="8"/>
        <v>0</v>
      </c>
    </row>
    <row r="32" spans="1:64" ht="20.25">
      <c r="A32" s="14">
        <v>26</v>
      </c>
      <c r="B32" s="15" t="s">
        <v>68</v>
      </c>
      <c r="C32" s="8">
        <v>0</v>
      </c>
      <c r="D32" s="8">
        <v>0</v>
      </c>
      <c r="E32" s="8">
        <v>0</v>
      </c>
      <c r="F32" s="8">
        <v>0</v>
      </c>
      <c r="G32" s="19">
        <f t="shared" si="0"/>
        <v>0</v>
      </c>
      <c r="H32" s="19">
        <f t="shared" si="0"/>
        <v>0</v>
      </c>
      <c r="I32" s="8">
        <v>0</v>
      </c>
      <c r="J32" s="8">
        <v>0</v>
      </c>
      <c r="K32" s="8">
        <v>0</v>
      </c>
      <c r="L32" s="8">
        <v>0</v>
      </c>
      <c r="M32" s="7">
        <f t="shared" si="1"/>
        <v>0</v>
      </c>
      <c r="N32" s="7">
        <f t="shared" si="1"/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7">
        <f t="shared" si="2"/>
        <v>0</v>
      </c>
      <c r="Z32" s="7">
        <f t="shared" si="3"/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20">
        <f t="shared" si="4"/>
        <v>0</v>
      </c>
      <c r="AN32" s="20">
        <f t="shared" si="5"/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7">
        <f t="shared" si="6"/>
        <v>0</v>
      </c>
      <c r="AZ32" s="7">
        <f t="shared" si="6"/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7">
        <f t="shared" si="7"/>
        <v>0</v>
      </c>
      <c r="BJ32" s="7">
        <f t="shared" si="7"/>
        <v>0</v>
      </c>
      <c r="BK32" s="7">
        <f t="shared" si="8"/>
        <v>0</v>
      </c>
      <c r="BL32" s="7">
        <f t="shared" si="8"/>
        <v>0</v>
      </c>
    </row>
    <row r="33" spans="1:64" ht="20.25">
      <c r="A33" s="14">
        <v>27</v>
      </c>
      <c r="B33" s="15" t="s">
        <v>69</v>
      </c>
      <c r="C33" s="8">
        <v>0</v>
      </c>
      <c r="D33" s="8">
        <v>0</v>
      </c>
      <c r="E33" s="8">
        <v>0</v>
      </c>
      <c r="F33" s="8">
        <v>0</v>
      </c>
      <c r="G33" s="19">
        <f t="shared" si="0"/>
        <v>0</v>
      </c>
      <c r="H33" s="19">
        <f t="shared" si="0"/>
        <v>0</v>
      </c>
      <c r="I33" s="8">
        <v>0</v>
      </c>
      <c r="J33" s="8">
        <v>0</v>
      </c>
      <c r="K33" s="8">
        <v>0</v>
      </c>
      <c r="L33" s="8">
        <v>0</v>
      </c>
      <c r="M33" s="7">
        <f t="shared" si="1"/>
        <v>0</v>
      </c>
      <c r="N33" s="7">
        <f t="shared" si="1"/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7">
        <f t="shared" si="2"/>
        <v>0</v>
      </c>
      <c r="Z33" s="7">
        <f t="shared" si="3"/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v>0</v>
      </c>
      <c r="AK33" s="12">
        <v>0</v>
      </c>
      <c r="AL33" s="12">
        <v>0</v>
      </c>
      <c r="AM33" s="20">
        <f t="shared" si="4"/>
        <v>0</v>
      </c>
      <c r="AN33" s="20">
        <f t="shared" si="5"/>
        <v>0</v>
      </c>
      <c r="AO33" s="12">
        <v>0</v>
      </c>
      <c r="AP33" s="12">
        <v>0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7">
        <f t="shared" si="6"/>
        <v>0</v>
      </c>
      <c r="AZ33" s="7">
        <f t="shared" si="6"/>
        <v>0</v>
      </c>
      <c r="BA33" s="8">
        <v>0</v>
      </c>
      <c r="BB33" s="8">
        <v>0</v>
      </c>
      <c r="BC33" s="8">
        <v>0</v>
      </c>
      <c r="BD33" s="8">
        <v>0</v>
      </c>
      <c r="BE33" s="8">
        <v>0</v>
      </c>
      <c r="BF33" s="8">
        <v>0</v>
      </c>
      <c r="BG33" s="8">
        <v>0</v>
      </c>
      <c r="BH33" s="8">
        <v>0</v>
      </c>
      <c r="BI33" s="7">
        <f t="shared" si="7"/>
        <v>0</v>
      </c>
      <c r="BJ33" s="7">
        <f t="shared" si="7"/>
        <v>0</v>
      </c>
      <c r="BK33" s="7">
        <f t="shared" si="8"/>
        <v>0</v>
      </c>
      <c r="BL33" s="7">
        <f t="shared" si="8"/>
        <v>0</v>
      </c>
    </row>
    <row r="34" spans="1:64" ht="20.25">
      <c r="A34" s="14">
        <v>28</v>
      </c>
      <c r="B34" s="15" t="s">
        <v>70</v>
      </c>
      <c r="C34" s="8">
        <v>0</v>
      </c>
      <c r="D34" s="8">
        <v>0</v>
      </c>
      <c r="E34" s="8">
        <v>0</v>
      </c>
      <c r="F34" s="8">
        <v>0</v>
      </c>
      <c r="G34" s="19">
        <f t="shared" si="0"/>
        <v>0</v>
      </c>
      <c r="H34" s="19">
        <f t="shared" si="0"/>
        <v>0</v>
      </c>
      <c r="I34" s="8">
        <v>0</v>
      </c>
      <c r="J34" s="8">
        <v>0</v>
      </c>
      <c r="K34" s="8">
        <v>0</v>
      </c>
      <c r="L34" s="8">
        <v>0</v>
      </c>
      <c r="M34" s="7">
        <f t="shared" si="1"/>
        <v>0</v>
      </c>
      <c r="N34" s="7">
        <f t="shared" si="1"/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7">
        <f t="shared" si="2"/>
        <v>0</v>
      </c>
      <c r="Z34" s="7">
        <f t="shared" si="3"/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20">
        <f t="shared" si="4"/>
        <v>0</v>
      </c>
      <c r="AN34" s="20">
        <f t="shared" si="5"/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7">
        <f t="shared" si="6"/>
        <v>0</v>
      </c>
      <c r="AZ34" s="7">
        <f t="shared" si="6"/>
        <v>0</v>
      </c>
      <c r="BA34" s="8">
        <v>0</v>
      </c>
      <c r="BB34" s="8">
        <v>0</v>
      </c>
      <c r="BC34" s="8">
        <v>0</v>
      </c>
      <c r="BD34" s="8">
        <v>0</v>
      </c>
      <c r="BE34" s="8">
        <v>0</v>
      </c>
      <c r="BF34" s="8">
        <v>0</v>
      </c>
      <c r="BG34" s="8">
        <v>0</v>
      </c>
      <c r="BH34" s="8">
        <v>0</v>
      </c>
      <c r="BI34" s="7">
        <f t="shared" si="7"/>
        <v>0</v>
      </c>
      <c r="BJ34" s="7">
        <f t="shared" si="7"/>
        <v>0</v>
      </c>
      <c r="BK34" s="7">
        <f t="shared" si="8"/>
        <v>0</v>
      </c>
      <c r="BL34" s="7">
        <f t="shared" si="8"/>
        <v>0</v>
      </c>
    </row>
    <row r="35" spans="1:64" ht="20.25">
      <c r="A35" s="14">
        <v>29</v>
      </c>
      <c r="B35" s="15" t="s">
        <v>71</v>
      </c>
      <c r="C35" s="8">
        <v>0</v>
      </c>
      <c r="D35" s="8">
        <v>0</v>
      </c>
      <c r="E35" s="8">
        <v>0</v>
      </c>
      <c r="F35" s="8">
        <v>0</v>
      </c>
      <c r="G35" s="19">
        <f t="shared" si="0"/>
        <v>0</v>
      </c>
      <c r="H35" s="19">
        <f t="shared" si="0"/>
        <v>0</v>
      </c>
      <c r="I35" s="8">
        <v>0</v>
      </c>
      <c r="J35" s="8">
        <v>0</v>
      </c>
      <c r="K35" s="8">
        <v>0</v>
      </c>
      <c r="L35" s="8">
        <v>0</v>
      </c>
      <c r="M35" s="7">
        <f t="shared" si="1"/>
        <v>0</v>
      </c>
      <c r="N35" s="7">
        <f t="shared" si="1"/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7">
        <f t="shared" si="2"/>
        <v>0</v>
      </c>
      <c r="Z35" s="7">
        <f t="shared" si="3"/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20">
        <f t="shared" si="4"/>
        <v>0</v>
      </c>
      <c r="AN35" s="20">
        <f t="shared" si="5"/>
        <v>0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7">
        <f t="shared" si="6"/>
        <v>0</v>
      </c>
      <c r="AZ35" s="7">
        <f t="shared" si="6"/>
        <v>0</v>
      </c>
      <c r="BA35" s="8">
        <v>0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8">
        <v>0</v>
      </c>
      <c r="BH35" s="8">
        <v>0</v>
      </c>
      <c r="BI35" s="7">
        <f t="shared" si="7"/>
        <v>0</v>
      </c>
      <c r="BJ35" s="7">
        <f t="shared" si="7"/>
        <v>0</v>
      </c>
      <c r="BK35" s="7">
        <f t="shared" si="8"/>
        <v>0</v>
      </c>
      <c r="BL35" s="7">
        <f t="shared" si="8"/>
        <v>0</v>
      </c>
    </row>
    <row r="36" spans="1:64" ht="20.25">
      <c r="A36" s="14">
        <v>30</v>
      </c>
      <c r="B36" s="15" t="s">
        <v>72</v>
      </c>
      <c r="C36" s="8">
        <v>148</v>
      </c>
      <c r="D36" s="8">
        <v>8000</v>
      </c>
      <c r="E36" s="8">
        <v>20</v>
      </c>
      <c r="F36" s="8">
        <v>2000</v>
      </c>
      <c r="G36" s="19">
        <f t="shared" si="0"/>
        <v>168</v>
      </c>
      <c r="H36" s="19">
        <f t="shared" si="0"/>
        <v>10000</v>
      </c>
      <c r="I36" s="8">
        <v>4</v>
      </c>
      <c r="J36" s="8">
        <v>500</v>
      </c>
      <c r="K36" s="8">
        <v>4</v>
      </c>
      <c r="L36" s="8">
        <v>1000</v>
      </c>
      <c r="M36" s="7">
        <f t="shared" si="1"/>
        <v>176</v>
      </c>
      <c r="N36" s="7">
        <f t="shared" si="1"/>
        <v>11500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18</v>
      </c>
      <c r="X36" s="8">
        <v>2000</v>
      </c>
      <c r="Y36" s="7">
        <f t="shared" si="2"/>
        <v>18</v>
      </c>
      <c r="Z36" s="7">
        <f t="shared" si="3"/>
        <v>2000</v>
      </c>
      <c r="AA36" s="12">
        <v>0</v>
      </c>
      <c r="AB36" s="12">
        <v>0</v>
      </c>
      <c r="AC36" s="12">
        <v>6</v>
      </c>
      <c r="AD36" s="12">
        <v>1500</v>
      </c>
      <c r="AE36" s="12">
        <v>5</v>
      </c>
      <c r="AF36" s="12">
        <v>4000</v>
      </c>
      <c r="AG36" s="12">
        <v>0</v>
      </c>
      <c r="AH36" s="12">
        <v>0</v>
      </c>
      <c r="AI36" s="12">
        <v>0</v>
      </c>
      <c r="AJ36" s="12">
        <v>0</v>
      </c>
      <c r="AK36" s="12">
        <v>18</v>
      </c>
      <c r="AL36" s="12">
        <v>5000</v>
      </c>
      <c r="AM36" s="20">
        <f t="shared" si="4"/>
        <v>223</v>
      </c>
      <c r="AN36" s="20">
        <f t="shared" si="5"/>
        <v>24000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7">
        <f t="shared" si="6"/>
        <v>0</v>
      </c>
      <c r="AZ36" s="7">
        <f t="shared" si="6"/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20</v>
      </c>
      <c r="BH36" s="8">
        <v>5000</v>
      </c>
      <c r="BI36" s="7">
        <f t="shared" si="7"/>
        <v>20</v>
      </c>
      <c r="BJ36" s="7">
        <f t="shared" si="7"/>
        <v>5000</v>
      </c>
      <c r="BK36" s="7">
        <f t="shared" si="8"/>
        <v>243</v>
      </c>
      <c r="BL36" s="7">
        <f t="shared" si="8"/>
        <v>29000</v>
      </c>
    </row>
    <row r="37" spans="1:64" ht="20.25">
      <c r="A37" s="14">
        <v>31</v>
      </c>
      <c r="B37" s="15" t="s">
        <v>73</v>
      </c>
      <c r="C37" s="8">
        <v>0</v>
      </c>
      <c r="D37" s="8">
        <v>0</v>
      </c>
      <c r="E37" s="8">
        <v>0</v>
      </c>
      <c r="F37" s="8">
        <v>0</v>
      </c>
      <c r="G37" s="19">
        <f t="shared" si="0"/>
        <v>0</v>
      </c>
      <c r="H37" s="19">
        <f t="shared" si="0"/>
        <v>0</v>
      </c>
      <c r="I37" s="8">
        <v>0</v>
      </c>
      <c r="J37" s="8">
        <v>0</v>
      </c>
      <c r="K37" s="8">
        <v>0</v>
      </c>
      <c r="L37" s="8">
        <v>0</v>
      </c>
      <c r="M37" s="7">
        <f t="shared" si="1"/>
        <v>0</v>
      </c>
      <c r="N37" s="7">
        <f t="shared" si="1"/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7">
        <f t="shared" si="2"/>
        <v>0</v>
      </c>
      <c r="Z37" s="7">
        <f t="shared" si="3"/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20">
        <f t="shared" si="4"/>
        <v>0</v>
      </c>
      <c r="AN37" s="20">
        <f t="shared" si="5"/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7">
        <f t="shared" si="6"/>
        <v>0</v>
      </c>
      <c r="AZ37" s="7">
        <f t="shared" si="6"/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7">
        <f t="shared" si="7"/>
        <v>0</v>
      </c>
      <c r="BJ37" s="7">
        <f t="shared" si="7"/>
        <v>0</v>
      </c>
      <c r="BK37" s="7">
        <f t="shared" si="8"/>
        <v>0</v>
      </c>
      <c r="BL37" s="7">
        <f t="shared" si="8"/>
        <v>0</v>
      </c>
    </row>
    <row r="38" spans="1:64" ht="20.25">
      <c r="A38" s="14">
        <v>32</v>
      </c>
      <c r="B38" s="15" t="s">
        <v>74</v>
      </c>
      <c r="C38" s="8">
        <v>0</v>
      </c>
      <c r="D38" s="8">
        <v>0</v>
      </c>
      <c r="E38" s="8">
        <v>0</v>
      </c>
      <c r="F38" s="8">
        <v>0</v>
      </c>
      <c r="G38" s="19">
        <f t="shared" si="0"/>
        <v>0</v>
      </c>
      <c r="H38" s="19">
        <f t="shared" si="0"/>
        <v>0</v>
      </c>
      <c r="I38" s="8">
        <v>0</v>
      </c>
      <c r="J38" s="8">
        <v>0</v>
      </c>
      <c r="K38" s="8">
        <v>0</v>
      </c>
      <c r="L38" s="8">
        <v>0</v>
      </c>
      <c r="M38" s="7">
        <f t="shared" si="1"/>
        <v>0</v>
      </c>
      <c r="N38" s="7">
        <f t="shared" si="1"/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7">
        <f t="shared" si="2"/>
        <v>0</v>
      </c>
      <c r="Z38" s="7">
        <f t="shared" si="3"/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20">
        <f t="shared" si="4"/>
        <v>0</v>
      </c>
      <c r="AN38" s="20">
        <f t="shared" si="5"/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7">
        <f t="shared" si="6"/>
        <v>0</v>
      </c>
      <c r="AZ38" s="7">
        <f t="shared" si="6"/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7">
        <f t="shared" si="7"/>
        <v>0</v>
      </c>
      <c r="BJ38" s="7">
        <f t="shared" si="7"/>
        <v>0</v>
      </c>
      <c r="BK38" s="7">
        <f t="shared" si="8"/>
        <v>0</v>
      </c>
      <c r="BL38" s="7">
        <f t="shared" si="8"/>
        <v>0</v>
      </c>
    </row>
    <row r="39" spans="1:64" ht="20.25">
      <c r="A39" s="14">
        <v>33</v>
      </c>
      <c r="B39" s="15" t="s">
        <v>75</v>
      </c>
      <c r="C39" s="8">
        <v>128</v>
      </c>
      <c r="D39" s="8">
        <v>8000</v>
      </c>
      <c r="E39" s="8">
        <v>24</v>
      </c>
      <c r="F39" s="8">
        <v>2300</v>
      </c>
      <c r="G39" s="19">
        <f t="shared" si="0"/>
        <v>152</v>
      </c>
      <c r="H39" s="19">
        <f t="shared" si="0"/>
        <v>10300</v>
      </c>
      <c r="I39" s="8">
        <v>10</v>
      </c>
      <c r="J39" s="8">
        <v>1000</v>
      </c>
      <c r="K39" s="8">
        <v>25</v>
      </c>
      <c r="L39" s="8">
        <v>1500</v>
      </c>
      <c r="M39" s="7">
        <f t="shared" si="1"/>
        <v>187</v>
      </c>
      <c r="N39" s="7">
        <f t="shared" si="1"/>
        <v>12800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14</v>
      </c>
      <c r="X39" s="8">
        <v>5000</v>
      </c>
      <c r="Y39" s="7">
        <f t="shared" si="2"/>
        <v>14</v>
      </c>
      <c r="Z39" s="7">
        <f t="shared" si="3"/>
        <v>5000</v>
      </c>
      <c r="AA39" s="12">
        <v>0</v>
      </c>
      <c r="AB39" s="12">
        <v>0</v>
      </c>
      <c r="AC39" s="12">
        <v>12</v>
      </c>
      <c r="AD39" s="12">
        <v>1500</v>
      </c>
      <c r="AE39" s="12">
        <v>22</v>
      </c>
      <c r="AF39" s="12">
        <v>8000</v>
      </c>
      <c r="AG39" s="12">
        <v>0</v>
      </c>
      <c r="AH39" s="12">
        <v>0</v>
      </c>
      <c r="AI39" s="12">
        <v>0</v>
      </c>
      <c r="AJ39" s="12">
        <v>0</v>
      </c>
      <c r="AK39" s="12">
        <v>55</v>
      </c>
      <c r="AL39" s="12">
        <v>12000</v>
      </c>
      <c r="AM39" s="20">
        <f t="shared" si="4"/>
        <v>290</v>
      </c>
      <c r="AN39" s="20">
        <f t="shared" si="5"/>
        <v>39300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7">
        <f t="shared" si="6"/>
        <v>0</v>
      </c>
      <c r="AZ39" s="7">
        <f t="shared" si="6"/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20</v>
      </c>
      <c r="BH39" s="8">
        <v>5000</v>
      </c>
      <c r="BI39" s="7">
        <f t="shared" si="7"/>
        <v>20</v>
      </c>
      <c r="BJ39" s="7">
        <f t="shared" si="7"/>
        <v>5000</v>
      </c>
      <c r="BK39" s="7">
        <f t="shared" si="8"/>
        <v>310</v>
      </c>
      <c r="BL39" s="7">
        <f t="shared" si="8"/>
        <v>44300</v>
      </c>
    </row>
    <row r="40" spans="1:64" ht="20.25">
      <c r="A40" s="14">
        <v>34</v>
      </c>
      <c r="B40" s="15" t="s">
        <v>76</v>
      </c>
      <c r="C40" s="8">
        <v>0</v>
      </c>
      <c r="D40" s="8">
        <v>0</v>
      </c>
      <c r="E40" s="8">
        <v>0</v>
      </c>
      <c r="F40" s="8">
        <v>0</v>
      </c>
      <c r="G40" s="19">
        <f t="shared" si="0"/>
        <v>0</v>
      </c>
      <c r="H40" s="19">
        <f t="shared" si="0"/>
        <v>0</v>
      </c>
      <c r="I40" s="8">
        <v>0</v>
      </c>
      <c r="J40" s="8">
        <v>0</v>
      </c>
      <c r="K40" s="8">
        <v>0</v>
      </c>
      <c r="L40" s="8">
        <v>0</v>
      </c>
      <c r="M40" s="7">
        <f t="shared" si="1"/>
        <v>0</v>
      </c>
      <c r="N40" s="7">
        <f t="shared" si="1"/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7">
        <f t="shared" si="2"/>
        <v>0</v>
      </c>
      <c r="Z40" s="7">
        <f t="shared" si="3"/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20">
        <f t="shared" si="4"/>
        <v>0</v>
      </c>
      <c r="AN40" s="20">
        <f t="shared" si="5"/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7">
        <f t="shared" si="6"/>
        <v>0</v>
      </c>
      <c r="AZ40" s="7">
        <f t="shared" si="6"/>
        <v>0</v>
      </c>
      <c r="BA40" s="8">
        <v>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0</v>
      </c>
      <c r="BH40" s="8">
        <v>0</v>
      </c>
      <c r="BI40" s="7">
        <f t="shared" si="7"/>
        <v>0</v>
      </c>
      <c r="BJ40" s="7">
        <f t="shared" si="7"/>
        <v>0</v>
      </c>
      <c r="BK40" s="7">
        <f t="shared" si="8"/>
        <v>0</v>
      </c>
      <c r="BL40" s="7">
        <f t="shared" si="8"/>
        <v>0</v>
      </c>
    </row>
    <row r="41" spans="1:64" ht="20.25">
      <c r="A41" s="14">
        <v>35</v>
      </c>
      <c r="B41" s="15" t="s">
        <v>77</v>
      </c>
      <c r="C41" s="10">
        <v>158</v>
      </c>
      <c r="D41" s="10">
        <v>148000</v>
      </c>
      <c r="E41" s="10">
        <v>125</v>
      </c>
      <c r="F41" s="10">
        <v>12000</v>
      </c>
      <c r="G41" s="19">
        <f t="shared" si="0"/>
        <v>283</v>
      </c>
      <c r="H41" s="19">
        <f t="shared" si="0"/>
        <v>160000</v>
      </c>
      <c r="I41" s="10">
        <v>20</v>
      </c>
      <c r="J41" s="10">
        <v>2000</v>
      </c>
      <c r="K41" s="10">
        <v>30</v>
      </c>
      <c r="L41" s="10">
        <v>2000</v>
      </c>
      <c r="M41" s="7">
        <f t="shared" si="1"/>
        <v>333</v>
      </c>
      <c r="N41" s="7">
        <f t="shared" si="1"/>
        <v>164000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27</v>
      </c>
      <c r="X41" s="10">
        <v>2000</v>
      </c>
      <c r="Y41" s="7">
        <f t="shared" si="2"/>
        <v>27</v>
      </c>
      <c r="Z41" s="7">
        <f t="shared" si="3"/>
        <v>2000</v>
      </c>
      <c r="AA41" s="12">
        <v>0</v>
      </c>
      <c r="AB41" s="12">
        <v>0</v>
      </c>
      <c r="AC41" s="12">
        <v>4</v>
      </c>
      <c r="AD41" s="12">
        <v>1000</v>
      </c>
      <c r="AE41" s="12">
        <v>30</v>
      </c>
      <c r="AF41" s="12">
        <v>10000</v>
      </c>
      <c r="AG41" s="12">
        <v>0</v>
      </c>
      <c r="AH41" s="12">
        <v>0</v>
      </c>
      <c r="AI41" s="12">
        <v>0</v>
      </c>
      <c r="AJ41" s="12">
        <v>0</v>
      </c>
      <c r="AK41" s="12">
        <v>26</v>
      </c>
      <c r="AL41" s="12">
        <v>22000</v>
      </c>
      <c r="AM41" s="20">
        <f t="shared" si="4"/>
        <v>420</v>
      </c>
      <c r="AN41" s="20">
        <f t="shared" si="5"/>
        <v>199000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7">
        <f t="shared" si="6"/>
        <v>0</v>
      </c>
      <c r="AZ41" s="7">
        <f t="shared" si="6"/>
        <v>0</v>
      </c>
      <c r="BA41" s="10">
        <v>0</v>
      </c>
      <c r="BB41" s="10">
        <v>0</v>
      </c>
      <c r="BC41" s="10">
        <v>0</v>
      </c>
      <c r="BD41" s="10">
        <v>0</v>
      </c>
      <c r="BE41" s="10">
        <v>0</v>
      </c>
      <c r="BF41" s="10">
        <v>0</v>
      </c>
      <c r="BG41" s="10">
        <v>80</v>
      </c>
      <c r="BH41" s="10">
        <v>12000</v>
      </c>
      <c r="BI41" s="7">
        <f t="shared" si="7"/>
        <v>80</v>
      </c>
      <c r="BJ41" s="7">
        <f t="shared" si="7"/>
        <v>12000</v>
      </c>
      <c r="BK41" s="7">
        <f t="shared" si="8"/>
        <v>500</v>
      </c>
      <c r="BL41" s="7">
        <f t="shared" si="8"/>
        <v>211000</v>
      </c>
    </row>
    <row r="42" spans="1:64" ht="20.25">
      <c r="A42" s="14">
        <v>36</v>
      </c>
      <c r="B42" s="15" t="s">
        <v>78</v>
      </c>
      <c r="C42" s="8">
        <v>300</v>
      </c>
      <c r="D42" s="8">
        <v>180000</v>
      </c>
      <c r="E42" s="8">
        <v>98</v>
      </c>
      <c r="F42" s="8">
        <v>14500</v>
      </c>
      <c r="G42" s="19">
        <f t="shared" si="0"/>
        <v>398</v>
      </c>
      <c r="H42" s="19">
        <f t="shared" si="0"/>
        <v>194500</v>
      </c>
      <c r="I42" s="8">
        <v>20</v>
      </c>
      <c r="J42" s="8">
        <v>4000</v>
      </c>
      <c r="K42" s="8">
        <v>30</v>
      </c>
      <c r="L42" s="8">
        <v>2000</v>
      </c>
      <c r="M42" s="7">
        <f t="shared" si="1"/>
        <v>448</v>
      </c>
      <c r="N42" s="7">
        <f t="shared" si="1"/>
        <v>200500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55</v>
      </c>
      <c r="X42" s="8">
        <v>30000</v>
      </c>
      <c r="Y42" s="7">
        <f t="shared" si="2"/>
        <v>55</v>
      </c>
      <c r="Z42" s="7">
        <f t="shared" si="3"/>
        <v>30000</v>
      </c>
      <c r="AA42" s="12">
        <v>0</v>
      </c>
      <c r="AB42" s="12">
        <v>0</v>
      </c>
      <c r="AC42" s="12">
        <v>4</v>
      </c>
      <c r="AD42" s="12">
        <v>1000</v>
      </c>
      <c r="AE42" s="12">
        <v>10</v>
      </c>
      <c r="AF42" s="12">
        <v>4500</v>
      </c>
      <c r="AG42" s="12">
        <v>0</v>
      </c>
      <c r="AH42" s="12">
        <v>0</v>
      </c>
      <c r="AI42" s="12">
        <v>0</v>
      </c>
      <c r="AJ42" s="12">
        <v>0</v>
      </c>
      <c r="AK42" s="12">
        <v>20</v>
      </c>
      <c r="AL42" s="12">
        <v>30000</v>
      </c>
      <c r="AM42" s="20">
        <f t="shared" si="4"/>
        <v>537</v>
      </c>
      <c r="AN42" s="20">
        <f t="shared" si="5"/>
        <v>266000</v>
      </c>
      <c r="AO42" s="12">
        <v>0</v>
      </c>
      <c r="AP42" s="12">
        <v>0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7">
        <f t="shared" si="6"/>
        <v>0</v>
      </c>
      <c r="AZ42" s="7">
        <f t="shared" si="6"/>
        <v>0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20</v>
      </c>
      <c r="BH42" s="8">
        <v>10000</v>
      </c>
      <c r="BI42" s="7">
        <f t="shared" si="7"/>
        <v>20</v>
      </c>
      <c r="BJ42" s="7">
        <f t="shared" si="7"/>
        <v>10000</v>
      </c>
      <c r="BK42" s="7">
        <f t="shared" si="8"/>
        <v>557</v>
      </c>
      <c r="BL42" s="7">
        <f t="shared" si="8"/>
        <v>276000</v>
      </c>
    </row>
    <row r="43" spans="1:64" ht="20.25">
      <c r="A43" s="14">
        <v>37</v>
      </c>
      <c r="B43" s="15" t="s">
        <v>79</v>
      </c>
      <c r="C43" s="8">
        <v>870</v>
      </c>
      <c r="D43" s="8">
        <v>180000</v>
      </c>
      <c r="E43" s="8">
        <v>85</v>
      </c>
      <c r="F43" s="8">
        <v>18500</v>
      </c>
      <c r="G43" s="19">
        <f t="shared" si="0"/>
        <v>955</v>
      </c>
      <c r="H43" s="19">
        <f t="shared" si="0"/>
        <v>198500</v>
      </c>
      <c r="I43" s="8">
        <v>30</v>
      </c>
      <c r="J43" s="8">
        <v>3000</v>
      </c>
      <c r="K43" s="8">
        <v>30</v>
      </c>
      <c r="L43" s="8">
        <v>2000</v>
      </c>
      <c r="M43" s="7">
        <f t="shared" si="1"/>
        <v>1015</v>
      </c>
      <c r="N43" s="7">
        <f t="shared" si="1"/>
        <v>203500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24</v>
      </c>
      <c r="X43" s="8">
        <v>30000</v>
      </c>
      <c r="Y43" s="7">
        <f t="shared" si="2"/>
        <v>24</v>
      </c>
      <c r="Z43" s="7">
        <f t="shared" si="3"/>
        <v>30000</v>
      </c>
      <c r="AA43" s="12">
        <v>0</v>
      </c>
      <c r="AB43" s="12">
        <v>0</v>
      </c>
      <c r="AC43" s="12">
        <v>4</v>
      </c>
      <c r="AD43" s="12">
        <v>1000</v>
      </c>
      <c r="AE43" s="12">
        <v>17</v>
      </c>
      <c r="AF43" s="12">
        <v>7000</v>
      </c>
      <c r="AG43" s="12">
        <v>0</v>
      </c>
      <c r="AH43" s="12">
        <v>0</v>
      </c>
      <c r="AI43" s="12">
        <v>0</v>
      </c>
      <c r="AJ43" s="12">
        <v>0</v>
      </c>
      <c r="AK43" s="12">
        <v>44</v>
      </c>
      <c r="AL43" s="12">
        <v>18000</v>
      </c>
      <c r="AM43" s="20">
        <f t="shared" si="4"/>
        <v>1104</v>
      </c>
      <c r="AN43" s="20">
        <f t="shared" si="5"/>
        <v>259500</v>
      </c>
      <c r="AO43" s="12">
        <v>0</v>
      </c>
      <c r="AP43" s="12">
        <v>0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7">
        <f t="shared" si="6"/>
        <v>0</v>
      </c>
      <c r="AZ43" s="7">
        <f t="shared" si="6"/>
        <v>0</v>
      </c>
      <c r="BA43" s="8">
        <v>0</v>
      </c>
      <c r="BB43" s="8">
        <v>0</v>
      </c>
      <c r="BC43" s="8">
        <v>0</v>
      </c>
      <c r="BD43" s="8">
        <v>0</v>
      </c>
      <c r="BE43" s="8">
        <v>0</v>
      </c>
      <c r="BF43" s="8">
        <v>0</v>
      </c>
      <c r="BG43" s="8">
        <v>90</v>
      </c>
      <c r="BH43" s="8">
        <v>15000</v>
      </c>
      <c r="BI43" s="7">
        <f t="shared" si="7"/>
        <v>90</v>
      </c>
      <c r="BJ43" s="7">
        <f t="shared" si="7"/>
        <v>15000</v>
      </c>
      <c r="BK43" s="7">
        <f t="shared" si="8"/>
        <v>1194</v>
      </c>
      <c r="BL43" s="7">
        <f t="shared" si="8"/>
        <v>274500</v>
      </c>
    </row>
    <row r="44" spans="1:64" ht="20.25">
      <c r="A44" s="14">
        <v>38</v>
      </c>
      <c r="B44" s="15" t="s">
        <v>80</v>
      </c>
      <c r="C44" s="8">
        <v>0</v>
      </c>
      <c r="D44" s="8">
        <v>0</v>
      </c>
      <c r="E44" s="8">
        <v>0</v>
      </c>
      <c r="F44" s="8">
        <v>0</v>
      </c>
      <c r="G44" s="19">
        <f t="shared" si="0"/>
        <v>0</v>
      </c>
      <c r="H44" s="19">
        <f t="shared" si="0"/>
        <v>0</v>
      </c>
      <c r="I44" s="8">
        <v>0</v>
      </c>
      <c r="J44" s="8">
        <v>0</v>
      </c>
      <c r="K44" s="8">
        <v>0</v>
      </c>
      <c r="L44" s="8">
        <v>0</v>
      </c>
      <c r="M44" s="7">
        <f t="shared" si="1"/>
        <v>0</v>
      </c>
      <c r="N44" s="7">
        <f t="shared" si="1"/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7">
        <f t="shared" si="2"/>
        <v>0</v>
      </c>
      <c r="Z44" s="7">
        <f t="shared" si="3"/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20">
        <f t="shared" si="4"/>
        <v>0</v>
      </c>
      <c r="AN44" s="20">
        <f t="shared" si="5"/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7">
        <f t="shared" si="6"/>
        <v>0</v>
      </c>
      <c r="AZ44" s="7">
        <f t="shared" si="6"/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7">
        <f t="shared" si="7"/>
        <v>0</v>
      </c>
      <c r="BJ44" s="7">
        <f t="shared" si="7"/>
        <v>0</v>
      </c>
      <c r="BK44" s="7">
        <f t="shared" si="8"/>
        <v>0</v>
      </c>
      <c r="BL44" s="7">
        <f t="shared" si="8"/>
        <v>0</v>
      </c>
    </row>
    <row r="45" spans="1:64" ht="25.5" customHeight="1">
      <c r="A45" s="14">
        <v>39</v>
      </c>
      <c r="B45" s="15" t="s">
        <v>81</v>
      </c>
      <c r="C45" s="8">
        <v>0</v>
      </c>
      <c r="D45" s="8">
        <v>0</v>
      </c>
      <c r="E45" s="8">
        <v>0</v>
      </c>
      <c r="F45" s="8">
        <v>0</v>
      </c>
      <c r="G45" s="19">
        <f t="shared" si="0"/>
        <v>0</v>
      </c>
      <c r="H45" s="19">
        <f t="shared" si="0"/>
        <v>0</v>
      </c>
      <c r="I45" s="8">
        <v>0</v>
      </c>
      <c r="J45" s="8">
        <v>0</v>
      </c>
      <c r="K45" s="8">
        <v>0</v>
      </c>
      <c r="L45" s="8">
        <v>0</v>
      </c>
      <c r="M45" s="7">
        <f t="shared" si="1"/>
        <v>0</v>
      </c>
      <c r="N45" s="7">
        <f t="shared" si="1"/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7">
        <f t="shared" si="2"/>
        <v>0</v>
      </c>
      <c r="Z45" s="7">
        <f t="shared" si="3"/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20">
        <f t="shared" si="4"/>
        <v>0</v>
      </c>
      <c r="AN45" s="20">
        <f t="shared" si="5"/>
        <v>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7">
        <f t="shared" si="6"/>
        <v>0</v>
      </c>
      <c r="AZ45" s="7">
        <f t="shared" si="6"/>
        <v>0</v>
      </c>
      <c r="BA45" s="8">
        <v>0</v>
      </c>
      <c r="BB45" s="8">
        <v>0</v>
      </c>
      <c r="BC45" s="8">
        <v>0</v>
      </c>
      <c r="BD45" s="8">
        <v>0</v>
      </c>
      <c r="BE45" s="8">
        <v>0</v>
      </c>
      <c r="BF45" s="8">
        <v>0</v>
      </c>
      <c r="BG45" s="8">
        <v>0</v>
      </c>
      <c r="BH45" s="8">
        <v>0</v>
      </c>
      <c r="BI45" s="7">
        <f t="shared" si="7"/>
        <v>0</v>
      </c>
      <c r="BJ45" s="7">
        <f t="shared" si="7"/>
        <v>0</v>
      </c>
      <c r="BK45" s="7">
        <f t="shared" si="8"/>
        <v>0</v>
      </c>
      <c r="BL45" s="7">
        <f t="shared" si="8"/>
        <v>0</v>
      </c>
    </row>
    <row r="46" spans="1:64" ht="26.25" customHeight="1">
      <c r="A46" s="14">
        <v>40</v>
      </c>
      <c r="B46" s="15" t="s">
        <v>82</v>
      </c>
      <c r="C46" s="8">
        <v>50401</v>
      </c>
      <c r="D46" s="8">
        <v>3580000</v>
      </c>
      <c r="E46" s="8">
        <v>3524</v>
      </c>
      <c r="F46" s="8">
        <v>525000</v>
      </c>
      <c r="G46" s="19">
        <f t="shared" si="0"/>
        <v>53925</v>
      </c>
      <c r="H46" s="19">
        <f t="shared" si="0"/>
        <v>4105000</v>
      </c>
      <c r="I46" s="8">
        <v>261</v>
      </c>
      <c r="J46" s="8">
        <v>42840</v>
      </c>
      <c r="K46" s="8">
        <v>1130</v>
      </c>
      <c r="L46" s="8">
        <v>96160</v>
      </c>
      <c r="M46" s="7">
        <f t="shared" si="1"/>
        <v>55316</v>
      </c>
      <c r="N46" s="7">
        <f t="shared" si="1"/>
        <v>4244000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1014</v>
      </c>
      <c r="X46" s="8">
        <v>120000</v>
      </c>
      <c r="Y46" s="7">
        <f t="shared" si="2"/>
        <v>1014</v>
      </c>
      <c r="Z46" s="7">
        <f t="shared" si="3"/>
        <v>120000</v>
      </c>
      <c r="AA46" s="12">
        <v>0</v>
      </c>
      <c r="AB46" s="12">
        <v>0</v>
      </c>
      <c r="AC46" s="12">
        <v>220</v>
      </c>
      <c r="AD46" s="12">
        <v>56000</v>
      </c>
      <c r="AE46" s="12">
        <v>450</v>
      </c>
      <c r="AF46" s="12">
        <v>192000</v>
      </c>
      <c r="AG46" s="12">
        <v>0</v>
      </c>
      <c r="AH46" s="12">
        <v>0</v>
      </c>
      <c r="AI46" s="12">
        <v>0</v>
      </c>
      <c r="AJ46" s="12">
        <v>0</v>
      </c>
      <c r="AK46" s="12">
        <v>3295</v>
      </c>
      <c r="AL46" s="12">
        <v>237000</v>
      </c>
      <c r="AM46" s="20">
        <f t="shared" si="4"/>
        <v>60295</v>
      </c>
      <c r="AN46" s="20">
        <f t="shared" si="5"/>
        <v>4849000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7">
        <f t="shared" si="6"/>
        <v>0</v>
      </c>
      <c r="AZ46" s="7">
        <f t="shared" si="6"/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1050</v>
      </c>
      <c r="BH46" s="8">
        <v>90000</v>
      </c>
      <c r="BI46" s="7">
        <f t="shared" si="7"/>
        <v>1050</v>
      </c>
      <c r="BJ46" s="7">
        <f t="shared" si="7"/>
        <v>90000</v>
      </c>
      <c r="BK46" s="7">
        <f t="shared" si="8"/>
        <v>61345</v>
      </c>
      <c r="BL46" s="7">
        <f t="shared" si="8"/>
        <v>4939000</v>
      </c>
    </row>
    <row r="47" spans="1:64" ht="24" customHeight="1">
      <c r="A47" s="14">
        <v>41</v>
      </c>
      <c r="B47" s="15" t="s">
        <v>83</v>
      </c>
      <c r="C47" s="11">
        <v>0</v>
      </c>
      <c r="D47" s="11">
        <v>0</v>
      </c>
      <c r="E47" s="11">
        <v>0</v>
      </c>
      <c r="F47" s="11">
        <v>0</v>
      </c>
      <c r="G47" s="19">
        <f t="shared" si="0"/>
        <v>0</v>
      </c>
      <c r="H47" s="19">
        <f t="shared" si="0"/>
        <v>0</v>
      </c>
      <c r="I47" s="11">
        <v>0</v>
      </c>
      <c r="J47" s="11">
        <v>0</v>
      </c>
      <c r="K47" s="11">
        <v>0</v>
      </c>
      <c r="L47" s="11">
        <v>0</v>
      </c>
      <c r="M47" s="7">
        <f t="shared" si="1"/>
        <v>0</v>
      </c>
      <c r="N47" s="7">
        <f t="shared" si="1"/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7">
        <f t="shared" si="2"/>
        <v>0</v>
      </c>
      <c r="Z47" s="7">
        <f t="shared" si="3"/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20">
        <f t="shared" si="4"/>
        <v>0</v>
      </c>
      <c r="AN47" s="20">
        <f t="shared" si="5"/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7">
        <f t="shared" si="6"/>
        <v>0</v>
      </c>
      <c r="AZ47" s="7">
        <f t="shared" si="6"/>
        <v>0</v>
      </c>
      <c r="BA47" s="11">
        <v>0</v>
      </c>
      <c r="BB47" s="11">
        <v>0</v>
      </c>
      <c r="BC47" s="11">
        <v>0</v>
      </c>
      <c r="BD47" s="11">
        <v>0</v>
      </c>
      <c r="BE47" s="11">
        <v>0</v>
      </c>
      <c r="BF47" s="11">
        <v>0</v>
      </c>
      <c r="BG47" s="11">
        <v>0</v>
      </c>
      <c r="BH47" s="11">
        <v>0</v>
      </c>
      <c r="BI47" s="7">
        <f t="shared" si="7"/>
        <v>0</v>
      </c>
      <c r="BJ47" s="7">
        <f t="shared" si="7"/>
        <v>0</v>
      </c>
      <c r="BK47" s="7">
        <f t="shared" si="8"/>
        <v>0</v>
      </c>
      <c r="BL47" s="7">
        <f t="shared" si="8"/>
        <v>0</v>
      </c>
    </row>
    <row r="48" spans="1:64" ht="20.25">
      <c r="A48" s="14">
        <v>42</v>
      </c>
      <c r="B48" s="15" t="s">
        <v>84</v>
      </c>
      <c r="C48" s="8">
        <v>0</v>
      </c>
      <c r="D48" s="8">
        <v>0</v>
      </c>
      <c r="E48" s="8">
        <v>249</v>
      </c>
      <c r="F48" s="8">
        <v>38000</v>
      </c>
      <c r="G48" s="19">
        <f t="shared" si="0"/>
        <v>249</v>
      </c>
      <c r="H48" s="19">
        <f t="shared" si="0"/>
        <v>38000</v>
      </c>
      <c r="I48" s="8">
        <v>46</v>
      </c>
      <c r="J48" s="8">
        <v>6000</v>
      </c>
      <c r="K48" s="8">
        <v>61</v>
      </c>
      <c r="L48" s="8">
        <v>4600</v>
      </c>
      <c r="M48" s="7">
        <f t="shared" si="1"/>
        <v>356</v>
      </c>
      <c r="N48" s="7">
        <f t="shared" si="1"/>
        <v>48600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7">
        <f t="shared" si="2"/>
        <v>0</v>
      </c>
      <c r="Z48" s="7">
        <f t="shared" si="3"/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20">
        <f t="shared" si="4"/>
        <v>356</v>
      </c>
      <c r="AN48" s="20">
        <f t="shared" si="5"/>
        <v>48600</v>
      </c>
      <c r="AO48" s="12">
        <v>0</v>
      </c>
      <c r="AP48" s="12">
        <v>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7">
        <f t="shared" si="6"/>
        <v>0</v>
      </c>
      <c r="AZ48" s="7">
        <f t="shared" si="6"/>
        <v>0</v>
      </c>
      <c r="BA48" s="8">
        <v>0</v>
      </c>
      <c r="BB48" s="8">
        <v>0</v>
      </c>
      <c r="BC48" s="8">
        <v>0</v>
      </c>
      <c r="BD48" s="8">
        <v>0</v>
      </c>
      <c r="BE48" s="8">
        <v>0</v>
      </c>
      <c r="BF48" s="8">
        <v>0</v>
      </c>
      <c r="BG48" s="8">
        <v>0</v>
      </c>
      <c r="BH48" s="8">
        <v>0</v>
      </c>
      <c r="BI48" s="7">
        <f t="shared" si="7"/>
        <v>0</v>
      </c>
      <c r="BJ48" s="7">
        <f t="shared" si="7"/>
        <v>0</v>
      </c>
      <c r="BK48" s="7">
        <f t="shared" si="8"/>
        <v>356</v>
      </c>
      <c r="BL48" s="7">
        <f t="shared" si="8"/>
        <v>48600</v>
      </c>
    </row>
    <row r="49" spans="1:64" ht="20.25">
      <c r="A49" s="14">
        <v>43</v>
      </c>
      <c r="B49" s="15" t="s">
        <v>85</v>
      </c>
      <c r="C49" s="8">
        <v>8665</v>
      </c>
      <c r="D49" s="8">
        <v>1100000</v>
      </c>
      <c r="E49" s="8">
        <v>462</v>
      </c>
      <c r="F49" s="8">
        <v>101000</v>
      </c>
      <c r="G49" s="19">
        <f t="shared" si="0"/>
        <v>9127</v>
      </c>
      <c r="H49" s="19">
        <f t="shared" si="0"/>
        <v>1201000</v>
      </c>
      <c r="I49" s="8">
        <v>0</v>
      </c>
      <c r="J49" s="8">
        <v>0</v>
      </c>
      <c r="K49" s="8">
        <v>105</v>
      </c>
      <c r="L49" s="8">
        <v>18000</v>
      </c>
      <c r="M49" s="7">
        <f t="shared" si="1"/>
        <v>9232</v>
      </c>
      <c r="N49" s="7">
        <f t="shared" si="1"/>
        <v>1219000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7">
        <f t="shared" si="2"/>
        <v>0</v>
      </c>
      <c r="Z49" s="7">
        <f t="shared" si="3"/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0</v>
      </c>
      <c r="AL49" s="12">
        <v>0</v>
      </c>
      <c r="AM49" s="20">
        <f t="shared" si="4"/>
        <v>9232</v>
      </c>
      <c r="AN49" s="20">
        <f t="shared" si="5"/>
        <v>1219000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AY49" s="7">
        <f t="shared" si="6"/>
        <v>0</v>
      </c>
      <c r="AZ49" s="7">
        <f t="shared" si="6"/>
        <v>0</v>
      </c>
      <c r="BA49" s="8">
        <v>0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I49" s="7">
        <f t="shared" si="7"/>
        <v>0</v>
      </c>
      <c r="BJ49" s="7">
        <f t="shared" si="7"/>
        <v>0</v>
      </c>
      <c r="BK49" s="7">
        <f t="shared" si="8"/>
        <v>9232</v>
      </c>
      <c r="BL49" s="7">
        <f t="shared" si="8"/>
        <v>1219000</v>
      </c>
    </row>
    <row r="50" spans="1:64" s="3" customFormat="1" ht="20.25">
      <c r="A50" s="14">
        <v>44</v>
      </c>
      <c r="B50" s="15" t="s">
        <v>86</v>
      </c>
      <c r="C50" s="8">
        <v>0</v>
      </c>
      <c r="D50" s="8">
        <v>0</v>
      </c>
      <c r="E50" s="8">
        <v>0</v>
      </c>
      <c r="F50" s="8">
        <v>0</v>
      </c>
      <c r="G50" s="19">
        <f>SUM(C50,E50)</f>
        <v>0</v>
      </c>
      <c r="H50" s="19">
        <f>SUM(D50,F50)</f>
        <v>0</v>
      </c>
      <c r="I50" s="8">
        <v>0</v>
      </c>
      <c r="J50" s="8">
        <v>0</v>
      </c>
      <c r="K50" s="8">
        <v>21</v>
      </c>
      <c r="L50" s="8">
        <v>4000</v>
      </c>
      <c r="M50" s="7">
        <f>SUM(G50,I50,K50)</f>
        <v>21</v>
      </c>
      <c r="N50" s="7">
        <f>SUM(H50,J50,L50)</f>
        <v>4000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7">
        <f>SUM(O50+Q50+S50+U50+W50)</f>
        <v>0</v>
      </c>
      <c r="Z50" s="7">
        <f>SUM(P50+R50+T50+V50+X50)</f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4</v>
      </c>
      <c r="AF50" s="12">
        <v>1500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20">
        <f>SUM(M50,Y50,AA50,AC50,AE50,AG50,AI50,AK50)</f>
        <v>25</v>
      </c>
      <c r="AN50" s="20">
        <f>SUM(N50+Z50+AB50+AD50+AF50+AH50+AJ50+AL50)</f>
        <v>5500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7">
        <f>SUM(AS50+AU50+AW50)</f>
        <v>0</v>
      </c>
      <c r="AZ50" s="7">
        <f>SUM(AT50+AV50+AX50)</f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260</v>
      </c>
      <c r="BH50" s="8">
        <v>70000</v>
      </c>
      <c r="BI50" s="7">
        <f>SUM(AQ50,AY50,BA50,BC50,BE50,BG50)</f>
        <v>260</v>
      </c>
      <c r="BJ50" s="7">
        <f>SUM(AR50,AZ50,BB50,BD50,BF50,BH50)</f>
        <v>70000</v>
      </c>
      <c r="BK50" s="7">
        <f>SUM(AM50,BI50)</f>
        <v>285</v>
      </c>
      <c r="BL50" s="7">
        <f>SUM(AN50,BJ50)</f>
        <v>75500</v>
      </c>
    </row>
    <row r="51" spans="1:64" ht="20.25">
      <c r="A51" s="14">
        <v>45</v>
      </c>
      <c r="B51" s="15" t="s">
        <v>87</v>
      </c>
      <c r="C51" s="8">
        <v>0</v>
      </c>
      <c r="D51" s="8">
        <v>0</v>
      </c>
      <c r="E51" s="8">
        <v>0</v>
      </c>
      <c r="F51" s="8">
        <v>0</v>
      </c>
      <c r="G51" s="19">
        <f t="shared" si="0"/>
        <v>0</v>
      </c>
      <c r="H51" s="19">
        <f t="shared" si="0"/>
        <v>0</v>
      </c>
      <c r="I51" s="8">
        <v>0</v>
      </c>
      <c r="J51" s="8">
        <v>0</v>
      </c>
      <c r="K51" s="8">
        <v>0</v>
      </c>
      <c r="L51" s="8">
        <v>0</v>
      </c>
      <c r="M51" s="7">
        <f t="shared" si="1"/>
        <v>0</v>
      </c>
      <c r="N51" s="7">
        <f t="shared" si="1"/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50</v>
      </c>
      <c r="X51" s="8">
        <v>163000</v>
      </c>
      <c r="Y51" s="7">
        <f t="shared" si="2"/>
        <v>50</v>
      </c>
      <c r="Z51" s="7">
        <f t="shared" si="3"/>
        <v>163000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25</v>
      </c>
      <c r="AL51" s="12">
        <v>75000</v>
      </c>
      <c r="AM51" s="20">
        <f t="shared" si="4"/>
        <v>75</v>
      </c>
      <c r="AN51" s="20">
        <f t="shared" si="5"/>
        <v>238000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7">
        <f t="shared" si="6"/>
        <v>0</v>
      </c>
      <c r="AZ51" s="7">
        <f t="shared" si="6"/>
        <v>0</v>
      </c>
      <c r="BA51" s="8">
        <v>0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  <c r="BI51" s="7">
        <f t="shared" si="7"/>
        <v>0</v>
      </c>
      <c r="BJ51" s="7">
        <f t="shared" si="7"/>
        <v>0</v>
      </c>
      <c r="BK51" s="7">
        <f t="shared" si="8"/>
        <v>75</v>
      </c>
      <c r="BL51" s="7">
        <f t="shared" si="8"/>
        <v>238000</v>
      </c>
    </row>
    <row r="52" spans="1:64" ht="20.25">
      <c r="A52" s="14">
        <v>46</v>
      </c>
      <c r="B52" s="15" t="s">
        <v>88</v>
      </c>
      <c r="C52" s="8">
        <v>518</v>
      </c>
      <c r="D52" s="8">
        <v>45000</v>
      </c>
      <c r="E52" s="8">
        <v>240</v>
      </c>
      <c r="F52" s="8">
        <v>7400</v>
      </c>
      <c r="G52" s="19">
        <f t="shared" si="0"/>
        <v>758</v>
      </c>
      <c r="H52" s="19">
        <f t="shared" si="0"/>
        <v>52400</v>
      </c>
      <c r="I52" s="8">
        <v>20</v>
      </c>
      <c r="J52" s="8">
        <v>2000</v>
      </c>
      <c r="K52" s="8">
        <v>64</v>
      </c>
      <c r="L52" s="8">
        <v>3000</v>
      </c>
      <c r="M52" s="7">
        <f t="shared" si="1"/>
        <v>842</v>
      </c>
      <c r="N52" s="7">
        <f t="shared" si="1"/>
        <v>57400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120</v>
      </c>
      <c r="X52" s="8">
        <v>12000</v>
      </c>
      <c r="Y52" s="7">
        <f t="shared" si="2"/>
        <v>120</v>
      </c>
      <c r="Z52" s="7">
        <f t="shared" si="3"/>
        <v>12000</v>
      </c>
      <c r="AA52" s="12">
        <v>0</v>
      </c>
      <c r="AB52" s="12">
        <v>0</v>
      </c>
      <c r="AC52" s="12">
        <v>0</v>
      </c>
      <c r="AD52" s="12">
        <v>0</v>
      </c>
      <c r="AE52" s="12">
        <v>10</v>
      </c>
      <c r="AF52" s="12">
        <v>4000</v>
      </c>
      <c r="AG52" s="12">
        <v>0</v>
      </c>
      <c r="AH52" s="12">
        <v>0</v>
      </c>
      <c r="AI52" s="12">
        <v>0</v>
      </c>
      <c r="AJ52" s="12">
        <v>0</v>
      </c>
      <c r="AK52" s="12">
        <v>2537</v>
      </c>
      <c r="AL52" s="12">
        <v>80000</v>
      </c>
      <c r="AM52" s="20">
        <f t="shared" si="4"/>
        <v>3509</v>
      </c>
      <c r="AN52" s="20">
        <f t="shared" si="5"/>
        <v>153400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2">
        <v>0</v>
      </c>
      <c r="AU52" s="12">
        <v>0</v>
      </c>
      <c r="AV52" s="12">
        <v>0</v>
      </c>
      <c r="AW52" s="12">
        <v>0</v>
      </c>
      <c r="AX52" s="12">
        <v>0</v>
      </c>
      <c r="AY52" s="7">
        <f t="shared" si="6"/>
        <v>0</v>
      </c>
      <c r="AZ52" s="7">
        <f t="shared" si="6"/>
        <v>0</v>
      </c>
      <c r="BA52" s="8">
        <v>0</v>
      </c>
      <c r="BB52" s="8">
        <v>0</v>
      </c>
      <c r="BC52" s="8">
        <v>0</v>
      </c>
      <c r="BD52" s="8">
        <v>0</v>
      </c>
      <c r="BE52" s="8">
        <v>0</v>
      </c>
      <c r="BF52" s="8">
        <v>0</v>
      </c>
      <c r="BG52" s="8">
        <v>5750</v>
      </c>
      <c r="BH52" s="8">
        <v>90000</v>
      </c>
      <c r="BI52" s="7">
        <f t="shared" si="7"/>
        <v>5750</v>
      </c>
      <c r="BJ52" s="7">
        <f t="shared" si="7"/>
        <v>90000</v>
      </c>
      <c r="BK52" s="7">
        <f t="shared" si="8"/>
        <v>9259</v>
      </c>
      <c r="BL52" s="7">
        <f t="shared" si="8"/>
        <v>243400</v>
      </c>
    </row>
    <row r="53" spans="1:64" ht="22.5">
      <c r="A53" s="13"/>
      <c r="B53" s="30" t="s">
        <v>89</v>
      </c>
      <c r="C53" s="13">
        <f>SUM(C7:C52)</f>
        <v>116416</v>
      </c>
      <c r="D53" s="13">
        <f t="shared" ref="D53:BH53" si="9">SUM(D7:D52)</f>
        <v>10270000</v>
      </c>
      <c r="E53" s="13">
        <f t="shared" si="9"/>
        <v>9935</v>
      </c>
      <c r="F53" s="13">
        <f t="shared" si="9"/>
        <v>1797500</v>
      </c>
      <c r="G53" s="19">
        <f t="shared" si="0"/>
        <v>126351</v>
      </c>
      <c r="H53" s="19">
        <f t="shared" si="0"/>
        <v>12067500</v>
      </c>
      <c r="I53" s="13">
        <f t="shared" si="9"/>
        <v>1817</v>
      </c>
      <c r="J53" s="13">
        <f t="shared" si="9"/>
        <v>260840</v>
      </c>
      <c r="K53" s="13">
        <f t="shared" si="9"/>
        <v>3662</v>
      </c>
      <c r="L53" s="13">
        <f t="shared" si="9"/>
        <v>272160</v>
      </c>
      <c r="M53" s="7">
        <f t="shared" si="1"/>
        <v>131830</v>
      </c>
      <c r="N53" s="7">
        <f t="shared" si="1"/>
        <v>12600500</v>
      </c>
      <c r="O53" s="13">
        <f t="shared" si="9"/>
        <v>0</v>
      </c>
      <c r="P53" s="13">
        <f t="shared" si="9"/>
        <v>0</v>
      </c>
      <c r="Q53" s="13">
        <f t="shared" si="9"/>
        <v>0</v>
      </c>
      <c r="R53" s="13">
        <f t="shared" si="9"/>
        <v>0</v>
      </c>
      <c r="S53" s="13">
        <f t="shared" si="9"/>
        <v>0</v>
      </c>
      <c r="T53" s="13">
        <f t="shared" si="9"/>
        <v>0</v>
      </c>
      <c r="U53" s="13">
        <f t="shared" si="9"/>
        <v>0</v>
      </c>
      <c r="V53" s="13">
        <f t="shared" si="9"/>
        <v>0</v>
      </c>
      <c r="W53" s="13">
        <f t="shared" si="9"/>
        <v>3958</v>
      </c>
      <c r="X53" s="13">
        <f t="shared" si="9"/>
        <v>1838000</v>
      </c>
      <c r="Y53" s="7">
        <f t="shared" si="2"/>
        <v>3958</v>
      </c>
      <c r="Z53" s="7">
        <f t="shared" si="3"/>
        <v>1838000</v>
      </c>
      <c r="AA53" s="13">
        <f t="shared" si="9"/>
        <v>0</v>
      </c>
      <c r="AB53" s="13">
        <f t="shared" si="9"/>
        <v>0</v>
      </c>
      <c r="AC53" s="13">
        <f t="shared" si="9"/>
        <v>974</v>
      </c>
      <c r="AD53" s="13">
        <f t="shared" si="9"/>
        <v>233500</v>
      </c>
      <c r="AE53" s="13">
        <f t="shared" si="9"/>
        <v>1499</v>
      </c>
      <c r="AF53" s="13">
        <f t="shared" si="9"/>
        <v>800000</v>
      </c>
      <c r="AG53" s="13">
        <f t="shared" si="9"/>
        <v>0</v>
      </c>
      <c r="AH53" s="13">
        <f t="shared" si="9"/>
        <v>0</v>
      </c>
      <c r="AI53" s="13">
        <f t="shared" si="9"/>
        <v>0</v>
      </c>
      <c r="AJ53" s="13">
        <f t="shared" si="9"/>
        <v>0</v>
      </c>
      <c r="AK53" s="13">
        <f t="shared" si="9"/>
        <v>10514</v>
      </c>
      <c r="AL53" s="13">
        <f t="shared" si="9"/>
        <v>1448000</v>
      </c>
      <c r="AM53" s="20">
        <f t="shared" si="4"/>
        <v>148775</v>
      </c>
      <c r="AN53" s="20">
        <f t="shared" si="4"/>
        <v>16920000</v>
      </c>
      <c r="AO53" s="13">
        <f t="shared" si="9"/>
        <v>0</v>
      </c>
      <c r="AP53" s="13">
        <f t="shared" si="9"/>
        <v>0</v>
      </c>
      <c r="AQ53" s="13">
        <f t="shared" si="9"/>
        <v>0</v>
      </c>
      <c r="AR53" s="13">
        <f t="shared" si="9"/>
        <v>0</v>
      </c>
      <c r="AS53" s="13">
        <f t="shared" si="9"/>
        <v>0</v>
      </c>
      <c r="AT53" s="13">
        <f t="shared" si="9"/>
        <v>0</v>
      </c>
      <c r="AU53" s="13">
        <f t="shared" si="9"/>
        <v>0</v>
      </c>
      <c r="AV53" s="13">
        <f t="shared" si="9"/>
        <v>0</v>
      </c>
      <c r="AW53" s="13">
        <f t="shared" si="9"/>
        <v>0</v>
      </c>
      <c r="AX53" s="13">
        <f t="shared" si="9"/>
        <v>0</v>
      </c>
      <c r="AY53" s="7">
        <f t="shared" si="6"/>
        <v>0</v>
      </c>
      <c r="AZ53" s="7">
        <f t="shared" si="6"/>
        <v>0</v>
      </c>
      <c r="BA53" s="13">
        <f t="shared" si="9"/>
        <v>0</v>
      </c>
      <c r="BB53" s="13">
        <f t="shared" si="9"/>
        <v>0</v>
      </c>
      <c r="BC53" s="13">
        <f t="shared" si="9"/>
        <v>0</v>
      </c>
      <c r="BD53" s="13">
        <f t="shared" si="9"/>
        <v>0</v>
      </c>
      <c r="BE53" s="13">
        <f t="shared" si="9"/>
        <v>0</v>
      </c>
      <c r="BF53" s="13">
        <f t="shared" si="9"/>
        <v>0</v>
      </c>
      <c r="BG53" s="13">
        <f t="shared" si="9"/>
        <v>12245</v>
      </c>
      <c r="BH53" s="13">
        <f t="shared" si="9"/>
        <v>1500000</v>
      </c>
      <c r="BI53" s="7">
        <f t="shared" si="7"/>
        <v>12245</v>
      </c>
      <c r="BJ53" s="7">
        <f t="shared" si="7"/>
        <v>1500000</v>
      </c>
      <c r="BK53" s="7">
        <f t="shared" si="8"/>
        <v>161020</v>
      </c>
      <c r="BL53" s="7">
        <f t="shared" si="8"/>
        <v>18420000</v>
      </c>
    </row>
  </sheetData>
  <mergeCells count="66">
    <mergeCell ref="AQ2:BL2"/>
    <mergeCell ref="C3:H3"/>
    <mergeCell ref="I3:J3"/>
    <mergeCell ref="K3:L3"/>
    <mergeCell ref="M3:N3"/>
    <mergeCell ref="O3:P3"/>
    <mergeCell ref="AA3:AB3"/>
    <mergeCell ref="BG3:BH3"/>
    <mergeCell ref="BI3:BJ3"/>
    <mergeCell ref="BK3:BL3"/>
    <mergeCell ref="AC3:AD3"/>
    <mergeCell ref="AE3:AF3"/>
    <mergeCell ref="AG3:AH3"/>
    <mergeCell ref="AI3:AJ3"/>
    <mergeCell ref="AK3:AL3"/>
    <mergeCell ref="AM3:AN3"/>
    <mergeCell ref="M1:Q1"/>
    <mergeCell ref="A2:A6"/>
    <mergeCell ref="B2:B6"/>
    <mergeCell ref="C2:AP2"/>
    <mergeCell ref="BE3:BF3"/>
    <mergeCell ref="AO3:AP3"/>
    <mergeCell ref="AQ3:AR3"/>
    <mergeCell ref="AS3:AT3"/>
    <mergeCell ref="AU3:AV3"/>
    <mergeCell ref="AW3:AX3"/>
    <mergeCell ref="AY3:AZ3"/>
    <mergeCell ref="O4:P5"/>
    <mergeCell ref="C5:D5"/>
    <mergeCell ref="E5:F5"/>
    <mergeCell ref="BA3:BB3"/>
    <mergeCell ref="BC3:BD3"/>
    <mergeCell ref="Q3:R3"/>
    <mergeCell ref="S3:T3"/>
    <mergeCell ref="U3:V3"/>
    <mergeCell ref="W3:X3"/>
    <mergeCell ref="Y3:Z3"/>
    <mergeCell ref="C4:F4"/>
    <mergeCell ref="G4:H5"/>
    <mergeCell ref="I4:J5"/>
    <mergeCell ref="K4:L5"/>
    <mergeCell ref="M4:N5"/>
    <mergeCell ref="AM4:AN5"/>
    <mergeCell ref="Q4:R5"/>
    <mergeCell ref="S4:T5"/>
    <mergeCell ref="U4:V5"/>
    <mergeCell ref="W4:X5"/>
    <mergeCell ref="Y4:Z5"/>
    <mergeCell ref="AA4:AB5"/>
    <mergeCell ref="AC4:AD5"/>
    <mergeCell ref="AE4:AF5"/>
    <mergeCell ref="AG4:AH5"/>
    <mergeCell ref="AI4:AJ5"/>
    <mergeCell ref="AK4:AL5"/>
    <mergeCell ref="BK4:BL4"/>
    <mergeCell ref="AO4:AP5"/>
    <mergeCell ref="AQ4:AR5"/>
    <mergeCell ref="AS4:AT5"/>
    <mergeCell ref="AU4:AV5"/>
    <mergeCell ref="AW4:AX5"/>
    <mergeCell ref="AY4:AZ5"/>
    <mergeCell ref="BA4:BB5"/>
    <mergeCell ref="BC4:BD5"/>
    <mergeCell ref="BE4:BF5"/>
    <mergeCell ref="BG4:BH5"/>
    <mergeCell ref="BI4:BJ4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L53"/>
  <sheetViews>
    <sheetView tabSelected="1" view="pageBreakPreview" zoomScale="60" workbookViewId="0">
      <pane xSplit="2" ySplit="6" topLeftCell="C7" activePane="bottomRight" state="frozen"/>
      <selection pane="topRight" activeCell="C1" sqref="C1"/>
      <selection pane="bottomLeft" activeCell="A8" sqref="A8"/>
      <selection pane="bottomRight" activeCell="BN50" sqref="BN50"/>
    </sheetView>
  </sheetViews>
  <sheetFormatPr defaultRowHeight="15"/>
  <cols>
    <col min="1" max="1" width="8.140625" style="34" customWidth="1"/>
    <col min="2" max="2" width="41.140625" style="34" bestFit="1" customWidth="1"/>
    <col min="3" max="3" width="13.5703125" style="34" bestFit="1" customWidth="1"/>
    <col min="4" max="4" width="17.5703125" style="34" bestFit="1" customWidth="1"/>
    <col min="5" max="5" width="13.28515625" style="34" bestFit="1" customWidth="1"/>
    <col min="6" max="6" width="16.85546875" style="34" bestFit="1" customWidth="1"/>
    <col min="7" max="7" width="13.5703125" style="34" bestFit="1" customWidth="1"/>
    <col min="8" max="8" width="17.5703125" style="34" bestFit="1" customWidth="1"/>
    <col min="9" max="9" width="12.28515625" style="34" bestFit="1" customWidth="1"/>
    <col min="10" max="10" width="15.140625" style="34" bestFit="1" customWidth="1"/>
    <col min="11" max="11" width="12.28515625" style="34" bestFit="1" customWidth="1"/>
    <col min="12" max="12" width="15.7109375" style="34" bestFit="1" customWidth="1"/>
    <col min="13" max="13" width="14" style="34" bestFit="1" customWidth="1"/>
    <col min="14" max="14" width="17.5703125" style="34" bestFit="1" customWidth="1"/>
    <col min="15" max="15" width="12.28515625" style="34" bestFit="1" customWidth="1"/>
    <col min="16" max="16" width="15.7109375" style="34" bestFit="1" customWidth="1"/>
    <col min="17" max="17" width="11.5703125" style="34" bestFit="1" customWidth="1"/>
    <col min="18" max="18" width="15.7109375" style="34" bestFit="1" customWidth="1"/>
    <col min="19" max="19" width="10.7109375" style="34" bestFit="1" customWidth="1"/>
    <col min="20" max="20" width="15.7109375" style="34" bestFit="1" customWidth="1"/>
    <col min="21" max="21" width="10.7109375" style="34" bestFit="1" customWidth="1"/>
    <col min="22" max="22" width="15.140625" style="34" bestFit="1" customWidth="1"/>
    <col min="23" max="23" width="12.28515625" style="34" bestFit="1" customWidth="1"/>
    <col min="24" max="24" width="14.85546875" style="34" bestFit="1" customWidth="1"/>
    <col min="25" max="25" width="12.28515625" style="34" bestFit="1" customWidth="1"/>
    <col min="26" max="26" width="17.5703125" style="34" bestFit="1" customWidth="1"/>
    <col min="27" max="27" width="10.42578125" style="34" bestFit="1" customWidth="1"/>
    <col min="28" max="28" width="15.7109375" style="34" bestFit="1" customWidth="1"/>
    <col min="29" max="29" width="11.85546875" style="34" bestFit="1" customWidth="1"/>
    <col min="30" max="30" width="15.140625" style="34" bestFit="1" customWidth="1"/>
    <col min="31" max="31" width="12.28515625" style="34" bestFit="1" customWidth="1"/>
    <col min="32" max="32" width="16.85546875" style="34" bestFit="1" customWidth="1"/>
    <col min="33" max="33" width="10.7109375" style="34" bestFit="1" customWidth="1"/>
    <col min="34" max="34" width="14.85546875" style="34" bestFit="1" customWidth="1"/>
    <col min="35" max="35" width="10.42578125" style="34" bestFit="1" customWidth="1"/>
    <col min="36" max="36" width="14.85546875" style="34" bestFit="1" customWidth="1"/>
    <col min="37" max="37" width="12.28515625" style="34" bestFit="1" customWidth="1"/>
    <col min="38" max="38" width="16.85546875" style="34" bestFit="1" customWidth="1"/>
    <col min="39" max="39" width="14" style="34" bestFit="1" customWidth="1"/>
    <col min="40" max="40" width="18.7109375" style="34" bestFit="1" customWidth="1"/>
    <col min="41" max="41" width="12.28515625" style="34" bestFit="1" customWidth="1"/>
    <col min="42" max="42" width="16.85546875" style="34" bestFit="1" customWidth="1"/>
    <col min="43" max="43" width="10.42578125" style="34" bestFit="1" customWidth="1"/>
    <col min="44" max="44" width="11.85546875" style="34" bestFit="1" customWidth="1"/>
    <col min="45" max="45" width="10.42578125" style="34" bestFit="1" customWidth="1"/>
    <col min="46" max="46" width="15.140625" style="34" bestFit="1" customWidth="1"/>
    <col min="47" max="47" width="10.42578125" style="34" bestFit="1" customWidth="1"/>
    <col min="48" max="48" width="15.7109375" style="34" bestFit="1" customWidth="1"/>
    <col min="49" max="49" width="10.42578125" style="34" bestFit="1" customWidth="1"/>
    <col min="50" max="50" width="15.7109375" style="34" bestFit="1" customWidth="1"/>
    <col min="51" max="51" width="10.42578125" style="34" bestFit="1" customWidth="1"/>
    <col min="52" max="52" width="16.85546875" style="34" bestFit="1" customWidth="1"/>
    <col min="53" max="53" width="10.42578125" style="34" bestFit="1" customWidth="1"/>
    <col min="54" max="54" width="13.5703125" style="34" bestFit="1" customWidth="1"/>
    <col min="55" max="55" width="11.85546875" style="34" bestFit="1" customWidth="1"/>
    <col min="56" max="56" width="17.140625" style="34" bestFit="1" customWidth="1"/>
    <col min="57" max="57" width="11.85546875" style="34" bestFit="1" customWidth="1"/>
    <col min="58" max="58" width="16.85546875" style="34" bestFit="1" customWidth="1"/>
    <col min="59" max="59" width="11.85546875" style="34" bestFit="1" customWidth="1"/>
    <col min="60" max="60" width="17.140625" style="34" bestFit="1" customWidth="1"/>
    <col min="61" max="61" width="13.28515625" style="34" bestFit="1" customWidth="1"/>
    <col min="62" max="62" width="18.7109375" style="34" bestFit="1" customWidth="1"/>
    <col min="63" max="63" width="14" style="34" bestFit="1" customWidth="1"/>
    <col min="64" max="64" width="19.28515625" style="34" bestFit="1" customWidth="1"/>
    <col min="65" max="66" width="9.140625" style="34" customWidth="1"/>
    <col min="67" max="16384" width="9.140625" style="34"/>
  </cols>
  <sheetData>
    <row r="1" spans="1:64" s="40" customFormat="1" ht="28.5" customHeight="1">
      <c r="A1" s="129" t="str">
        <f>"Karnataka State Annual Credit Plan - "&amp;  TEXT(Sheet1!A1,"")</f>
        <v>Karnataka State Annual Credit Plan - 2018 - 2019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 t="str">
        <f>"Karnataka State Annual Credit Plan - "&amp;  TEXT(Sheet1!A1,"")</f>
        <v>Karnataka State Annual Credit Plan - 2018 - 2019</v>
      </c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 t="str">
        <f>"Karnataka State Annual Credit Plan - "&amp;  TEXT(Sheet1!A1,"")</f>
        <v>Karnataka State Annual Credit Plan - 2018 - 2019</v>
      </c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 t="str">
        <f>"Karnataka State Annual Credit Plan - "&amp;  TEXT(Sheet1!A1,"")</f>
        <v>Karnataka State Annual Credit Plan - 2018 - 2019</v>
      </c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 t="str">
        <f>"Karnataka State Annual Credit Plan - "&amp;  TEXT(Sheet1!A1,"")</f>
        <v>Karnataka State Annual Credit Plan - 2018 - 2019</v>
      </c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</row>
    <row r="2" spans="1:64" s="40" customFormat="1" ht="33.75" customHeight="1">
      <c r="A2" s="129" t="s">
        <v>114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30" t="s">
        <v>3</v>
      </c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 t="s">
        <v>3</v>
      </c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 t="s">
        <v>3</v>
      </c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 t="s">
        <v>3</v>
      </c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</row>
    <row r="3" spans="1:64" ht="20.25" customHeight="1">
      <c r="A3" s="131"/>
      <c r="B3" s="123"/>
      <c r="C3" s="121">
        <v>1</v>
      </c>
      <c r="D3" s="121"/>
      <c r="E3" s="121"/>
      <c r="F3" s="121"/>
      <c r="G3" s="121"/>
      <c r="H3" s="121"/>
      <c r="I3" s="121">
        <v>2</v>
      </c>
      <c r="J3" s="121"/>
      <c r="K3" s="122">
        <v>3</v>
      </c>
      <c r="L3" s="122"/>
      <c r="M3" s="121">
        <v>4</v>
      </c>
      <c r="N3" s="121"/>
      <c r="O3" s="121">
        <v>5</v>
      </c>
      <c r="P3" s="121"/>
      <c r="Q3" s="121">
        <v>6</v>
      </c>
      <c r="R3" s="121"/>
      <c r="S3" s="121">
        <v>7</v>
      </c>
      <c r="T3" s="121"/>
      <c r="U3" s="121">
        <v>8</v>
      </c>
      <c r="V3" s="121"/>
      <c r="W3" s="121">
        <v>9</v>
      </c>
      <c r="X3" s="121"/>
      <c r="Y3" s="121">
        <v>10</v>
      </c>
      <c r="Z3" s="121"/>
      <c r="AA3" s="122">
        <v>11</v>
      </c>
      <c r="AB3" s="122"/>
      <c r="AC3" s="122">
        <v>12</v>
      </c>
      <c r="AD3" s="122"/>
      <c r="AE3" s="122">
        <v>13</v>
      </c>
      <c r="AF3" s="122"/>
      <c r="AG3" s="122">
        <v>14</v>
      </c>
      <c r="AH3" s="122"/>
      <c r="AI3" s="122">
        <v>15</v>
      </c>
      <c r="AJ3" s="122"/>
      <c r="AK3" s="122">
        <v>16</v>
      </c>
      <c r="AL3" s="122"/>
      <c r="AM3" s="122">
        <v>17</v>
      </c>
      <c r="AN3" s="122"/>
      <c r="AO3" s="122">
        <v>18</v>
      </c>
      <c r="AP3" s="124"/>
      <c r="AQ3" s="125">
        <v>19</v>
      </c>
      <c r="AR3" s="125"/>
      <c r="AS3" s="125">
        <v>20</v>
      </c>
      <c r="AT3" s="125"/>
      <c r="AU3" s="125">
        <v>21</v>
      </c>
      <c r="AV3" s="125"/>
      <c r="AW3" s="125">
        <v>22</v>
      </c>
      <c r="AX3" s="125"/>
      <c r="AY3" s="125">
        <v>23</v>
      </c>
      <c r="AZ3" s="125"/>
      <c r="BA3" s="121">
        <v>24</v>
      </c>
      <c r="BB3" s="121"/>
      <c r="BC3" s="121">
        <v>25</v>
      </c>
      <c r="BD3" s="121"/>
      <c r="BE3" s="121">
        <v>26</v>
      </c>
      <c r="BF3" s="121"/>
      <c r="BG3" s="121">
        <v>27</v>
      </c>
      <c r="BH3" s="121"/>
      <c r="BI3" s="121">
        <v>28</v>
      </c>
      <c r="BJ3" s="121"/>
      <c r="BK3" s="121">
        <v>29</v>
      </c>
      <c r="BL3" s="121"/>
    </row>
    <row r="4" spans="1:64" ht="30" customHeight="1">
      <c r="A4" s="131" t="s">
        <v>8</v>
      </c>
      <c r="B4" s="123"/>
      <c r="C4" s="126" t="s">
        <v>9</v>
      </c>
      <c r="D4" s="126"/>
      <c r="E4" s="126"/>
      <c r="F4" s="126"/>
      <c r="G4" s="126" t="s">
        <v>10</v>
      </c>
      <c r="H4" s="126"/>
      <c r="I4" s="126" t="s">
        <v>11</v>
      </c>
      <c r="J4" s="126"/>
      <c r="K4" s="126" t="s">
        <v>12</v>
      </c>
      <c r="L4" s="126"/>
      <c r="M4" s="126" t="s">
        <v>13</v>
      </c>
      <c r="N4" s="126"/>
      <c r="O4" s="126" t="s">
        <v>14</v>
      </c>
      <c r="P4" s="126"/>
      <c r="Q4" s="126" t="s">
        <v>15</v>
      </c>
      <c r="R4" s="126"/>
      <c r="S4" s="126" t="s">
        <v>16</v>
      </c>
      <c r="T4" s="126"/>
      <c r="U4" s="126" t="s">
        <v>17</v>
      </c>
      <c r="V4" s="126"/>
      <c r="W4" s="126" t="s">
        <v>18</v>
      </c>
      <c r="X4" s="126"/>
      <c r="Y4" s="126" t="s">
        <v>19</v>
      </c>
      <c r="Z4" s="126"/>
      <c r="AA4" s="126" t="s">
        <v>20</v>
      </c>
      <c r="AB4" s="126"/>
      <c r="AC4" s="126" t="s">
        <v>21</v>
      </c>
      <c r="AD4" s="126"/>
      <c r="AE4" s="126" t="s">
        <v>22</v>
      </c>
      <c r="AF4" s="126"/>
      <c r="AG4" s="126" t="s">
        <v>23</v>
      </c>
      <c r="AH4" s="126"/>
      <c r="AI4" s="126" t="s">
        <v>24</v>
      </c>
      <c r="AJ4" s="126"/>
      <c r="AK4" s="126" t="s">
        <v>25</v>
      </c>
      <c r="AL4" s="126"/>
      <c r="AM4" s="126" t="s">
        <v>26</v>
      </c>
      <c r="AN4" s="126"/>
      <c r="AO4" s="128" t="s">
        <v>27</v>
      </c>
      <c r="AP4" s="128"/>
      <c r="AQ4" s="128" t="s">
        <v>28</v>
      </c>
      <c r="AR4" s="128"/>
      <c r="AS4" s="128" t="s">
        <v>29</v>
      </c>
      <c r="AT4" s="128"/>
      <c r="AU4" s="128" t="s">
        <v>30</v>
      </c>
      <c r="AV4" s="128"/>
      <c r="AW4" s="128" t="s">
        <v>31</v>
      </c>
      <c r="AX4" s="128"/>
      <c r="AY4" s="128" t="s">
        <v>32</v>
      </c>
      <c r="AZ4" s="128"/>
      <c r="BA4" s="126" t="s">
        <v>33</v>
      </c>
      <c r="BB4" s="126"/>
      <c r="BC4" s="126" t="s">
        <v>34</v>
      </c>
      <c r="BD4" s="126"/>
      <c r="BE4" s="126" t="s">
        <v>35</v>
      </c>
      <c r="BF4" s="126"/>
      <c r="BG4" s="127" t="s">
        <v>36</v>
      </c>
      <c r="BH4" s="127"/>
      <c r="BI4" s="126" t="s">
        <v>37</v>
      </c>
      <c r="BJ4" s="126"/>
      <c r="BK4" s="126" t="s">
        <v>38</v>
      </c>
      <c r="BL4" s="126"/>
    </row>
    <row r="5" spans="1:64" ht="76.5" customHeight="1">
      <c r="A5" s="131"/>
      <c r="B5" s="123"/>
      <c r="C5" s="126" t="s">
        <v>39</v>
      </c>
      <c r="D5" s="126"/>
      <c r="E5" s="126" t="s">
        <v>40</v>
      </c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6"/>
      <c r="BB5" s="126"/>
      <c r="BC5" s="126"/>
      <c r="BD5" s="126"/>
      <c r="BE5" s="126"/>
      <c r="BF5" s="126"/>
      <c r="BG5" s="127"/>
      <c r="BH5" s="127"/>
      <c r="BI5" s="126"/>
      <c r="BJ5" s="126"/>
      <c r="BK5" s="126"/>
      <c r="BL5" s="126"/>
    </row>
    <row r="6" spans="1:64" ht="19.5" customHeight="1">
      <c r="A6" s="131"/>
      <c r="B6" s="123"/>
      <c r="C6" s="41" t="s">
        <v>41</v>
      </c>
      <c r="D6" s="41" t="s">
        <v>42</v>
      </c>
      <c r="E6" s="41" t="s">
        <v>41</v>
      </c>
      <c r="F6" s="41" t="s">
        <v>42</v>
      </c>
      <c r="G6" s="41" t="s">
        <v>41</v>
      </c>
      <c r="H6" s="41" t="s">
        <v>42</v>
      </c>
      <c r="I6" s="41" t="s">
        <v>41</v>
      </c>
      <c r="J6" s="41" t="s">
        <v>42</v>
      </c>
      <c r="K6" s="41" t="s">
        <v>41</v>
      </c>
      <c r="L6" s="41" t="s">
        <v>42</v>
      </c>
      <c r="M6" s="41" t="s">
        <v>41</v>
      </c>
      <c r="N6" s="41" t="s">
        <v>42</v>
      </c>
      <c r="O6" s="41" t="s">
        <v>41</v>
      </c>
      <c r="P6" s="41" t="s">
        <v>42</v>
      </c>
      <c r="Q6" s="41" t="s">
        <v>41</v>
      </c>
      <c r="R6" s="41" t="s">
        <v>42</v>
      </c>
      <c r="S6" s="41" t="s">
        <v>41</v>
      </c>
      <c r="T6" s="41" t="s">
        <v>42</v>
      </c>
      <c r="U6" s="41" t="s">
        <v>41</v>
      </c>
      <c r="V6" s="41" t="s">
        <v>42</v>
      </c>
      <c r="W6" s="41" t="s">
        <v>41</v>
      </c>
      <c r="X6" s="41" t="s">
        <v>42</v>
      </c>
      <c r="Y6" s="41" t="s">
        <v>41</v>
      </c>
      <c r="Z6" s="41" t="s">
        <v>42</v>
      </c>
      <c r="AA6" s="41" t="s">
        <v>41</v>
      </c>
      <c r="AB6" s="41" t="s">
        <v>42</v>
      </c>
      <c r="AC6" s="41" t="s">
        <v>41</v>
      </c>
      <c r="AD6" s="41" t="s">
        <v>42</v>
      </c>
      <c r="AE6" s="41" t="s">
        <v>41</v>
      </c>
      <c r="AF6" s="41" t="s">
        <v>42</v>
      </c>
      <c r="AG6" s="41" t="s">
        <v>41</v>
      </c>
      <c r="AH6" s="41" t="s">
        <v>42</v>
      </c>
      <c r="AI6" s="41" t="s">
        <v>41</v>
      </c>
      <c r="AJ6" s="41" t="s">
        <v>42</v>
      </c>
      <c r="AK6" s="41" t="s">
        <v>41</v>
      </c>
      <c r="AL6" s="41" t="s">
        <v>42</v>
      </c>
      <c r="AM6" s="41" t="s">
        <v>41</v>
      </c>
      <c r="AN6" s="41" t="s">
        <v>42</v>
      </c>
      <c r="AO6" s="41" t="s">
        <v>41</v>
      </c>
      <c r="AP6" s="41" t="s">
        <v>42</v>
      </c>
      <c r="AQ6" s="41" t="s">
        <v>41</v>
      </c>
      <c r="AR6" s="41" t="s">
        <v>42</v>
      </c>
      <c r="AS6" s="41" t="s">
        <v>41</v>
      </c>
      <c r="AT6" s="41" t="s">
        <v>42</v>
      </c>
      <c r="AU6" s="41" t="s">
        <v>41</v>
      </c>
      <c r="AV6" s="41" t="s">
        <v>42</v>
      </c>
      <c r="AW6" s="41" t="s">
        <v>41</v>
      </c>
      <c r="AX6" s="41" t="s">
        <v>42</v>
      </c>
      <c r="AY6" s="41" t="s">
        <v>41</v>
      </c>
      <c r="AZ6" s="41" t="s">
        <v>42</v>
      </c>
      <c r="BA6" s="41" t="s">
        <v>41</v>
      </c>
      <c r="BB6" s="41" t="s">
        <v>42</v>
      </c>
      <c r="BC6" s="41" t="s">
        <v>41</v>
      </c>
      <c r="BD6" s="41" t="s">
        <v>42</v>
      </c>
      <c r="BE6" s="41" t="s">
        <v>41</v>
      </c>
      <c r="BF6" s="41" t="s">
        <v>42</v>
      </c>
      <c r="BG6" s="41" t="s">
        <v>41</v>
      </c>
      <c r="BH6" s="41" t="s">
        <v>42</v>
      </c>
      <c r="BI6" s="41" t="s">
        <v>41</v>
      </c>
      <c r="BJ6" s="41" t="s">
        <v>42</v>
      </c>
      <c r="BK6" s="41" t="s">
        <v>41</v>
      </c>
      <c r="BL6" s="41" t="s">
        <v>42</v>
      </c>
    </row>
    <row r="7" spans="1:64" ht="30.75" customHeight="1">
      <c r="A7" s="42">
        <v>1</v>
      </c>
      <c r="B7" s="43" t="s">
        <v>43</v>
      </c>
      <c r="C7" s="44">
        <v>596172</v>
      </c>
      <c r="D7" s="44">
        <v>83266964.799999997</v>
      </c>
      <c r="E7" s="44">
        <v>158740</v>
      </c>
      <c r="F7" s="44">
        <v>25699537.199999999</v>
      </c>
      <c r="G7" s="44">
        <f>SUM(C7,E7)</f>
        <v>754912</v>
      </c>
      <c r="H7" s="44">
        <f>SUM(D7,F7)</f>
        <v>108966502</v>
      </c>
      <c r="I7" s="44">
        <v>78641</v>
      </c>
      <c r="J7" s="44">
        <v>9734896</v>
      </c>
      <c r="K7" s="44">
        <v>54352</v>
      </c>
      <c r="L7" s="44">
        <v>8459338</v>
      </c>
      <c r="M7" s="45">
        <f>SUM(G7,I7,K7)</f>
        <v>887905</v>
      </c>
      <c r="N7" s="45">
        <f>SUM(H7,J7,L7)</f>
        <v>127160736</v>
      </c>
      <c r="O7" s="44">
        <v>30408</v>
      </c>
      <c r="P7" s="44">
        <v>11267182</v>
      </c>
      <c r="Q7" s="44">
        <v>17209</v>
      </c>
      <c r="R7" s="44">
        <v>10695396</v>
      </c>
      <c r="S7" s="44">
        <v>7360</v>
      </c>
      <c r="T7" s="44">
        <v>6864942</v>
      </c>
      <c r="U7" s="44">
        <v>2214</v>
      </c>
      <c r="V7" s="44">
        <v>1421881</v>
      </c>
      <c r="W7" s="44">
        <v>47997</v>
      </c>
      <c r="X7" s="44">
        <v>8319224</v>
      </c>
      <c r="Y7" s="45">
        <f>SUM(O7+Q7+S7+U7+W7)</f>
        <v>105188</v>
      </c>
      <c r="Z7" s="45">
        <f>SUM(P7+R7+T7+V7+X7)</f>
        <v>38568625</v>
      </c>
      <c r="AA7" s="45">
        <v>1136</v>
      </c>
      <c r="AB7" s="45">
        <v>4978505</v>
      </c>
      <c r="AC7" s="45">
        <v>28533</v>
      </c>
      <c r="AD7" s="45">
        <v>7145457</v>
      </c>
      <c r="AE7" s="45">
        <v>51933</v>
      </c>
      <c r="AF7" s="45">
        <v>23211190</v>
      </c>
      <c r="AG7" s="45">
        <v>2027</v>
      </c>
      <c r="AH7" s="45">
        <v>1295185</v>
      </c>
      <c r="AI7" s="45">
        <v>8355</v>
      </c>
      <c r="AJ7" s="45">
        <v>1992050.5</v>
      </c>
      <c r="AK7" s="45">
        <v>67296</v>
      </c>
      <c r="AL7" s="45">
        <v>24828443.5</v>
      </c>
      <c r="AM7" s="45">
        <f>SUM(M7,Y7,AA7,AC7,AE7,AG7,AI7,AK7)</f>
        <v>1152373</v>
      </c>
      <c r="AN7" s="45">
        <f>SUM(N7,Z7,AB7,AD7,AF7,AH7,AJ7,AL7)</f>
        <v>229180192</v>
      </c>
      <c r="AO7" s="45">
        <v>62864</v>
      </c>
      <c r="AP7" s="45">
        <v>19312669</v>
      </c>
      <c r="AQ7" s="45">
        <v>14218</v>
      </c>
      <c r="AR7" s="45">
        <v>1542378</v>
      </c>
      <c r="AS7" s="45">
        <v>749</v>
      </c>
      <c r="AT7" s="45">
        <v>5828325</v>
      </c>
      <c r="AU7" s="45">
        <v>618</v>
      </c>
      <c r="AV7" s="45">
        <v>13564941</v>
      </c>
      <c r="AW7" s="45">
        <v>695</v>
      </c>
      <c r="AX7" s="45">
        <v>43097230</v>
      </c>
      <c r="AY7" s="7">
        <f>SUM(AS7+AU7+AW7)</f>
        <v>2062</v>
      </c>
      <c r="AZ7" s="7">
        <f>SUM(AT7+AV7+AX7)</f>
        <v>62490496</v>
      </c>
      <c r="BA7" s="44">
        <v>2738</v>
      </c>
      <c r="BB7" s="44">
        <v>1257281</v>
      </c>
      <c r="BC7" s="44">
        <v>9069</v>
      </c>
      <c r="BD7" s="44">
        <v>6394611</v>
      </c>
      <c r="BE7" s="44">
        <v>25709</v>
      </c>
      <c r="BF7" s="44">
        <v>32955507</v>
      </c>
      <c r="BG7" s="44">
        <v>69766</v>
      </c>
      <c r="BH7" s="44">
        <v>56861192</v>
      </c>
      <c r="BI7" s="45">
        <f>SUM(AQ7,AY7,BA7,BC7,BE7,BG7)</f>
        <v>123562</v>
      </c>
      <c r="BJ7" s="45">
        <f>SUM(AR7,AZ7,BB7,BD7,BF7,BH7)</f>
        <v>161501465</v>
      </c>
      <c r="BK7" s="45">
        <f>SUM(AM7,BI7)</f>
        <v>1275935</v>
      </c>
      <c r="BL7" s="45">
        <f>SUM(AN7,BJ7)</f>
        <v>390681657</v>
      </c>
    </row>
    <row r="8" spans="1:64" ht="30.75" customHeight="1">
      <c r="A8" s="42">
        <v>2</v>
      </c>
      <c r="B8" s="43" t="s">
        <v>44</v>
      </c>
      <c r="C8" s="44">
        <v>183443</v>
      </c>
      <c r="D8" s="44">
        <v>33229639.600000001</v>
      </c>
      <c r="E8" s="44">
        <v>65872</v>
      </c>
      <c r="F8" s="44">
        <v>12512430.4</v>
      </c>
      <c r="G8" s="44">
        <f t="shared" ref="G8:H53" si="0">SUM(C8,E8)</f>
        <v>249315</v>
      </c>
      <c r="H8" s="44">
        <f t="shared" si="0"/>
        <v>45742070</v>
      </c>
      <c r="I8" s="44">
        <v>18774</v>
      </c>
      <c r="J8" s="44">
        <v>2821794</v>
      </c>
      <c r="K8" s="44">
        <v>26424</v>
      </c>
      <c r="L8" s="44">
        <v>4567578</v>
      </c>
      <c r="M8" s="45">
        <f t="shared" ref="M8:N53" si="1">SUM(G8,I8,K8)</f>
        <v>294513</v>
      </c>
      <c r="N8" s="45">
        <f t="shared" si="1"/>
        <v>53131442</v>
      </c>
      <c r="O8" s="44">
        <v>10398</v>
      </c>
      <c r="P8" s="44">
        <v>6715955</v>
      </c>
      <c r="Q8" s="44">
        <v>8160</v>
      </c>
      <c r="R8" s="44">
        <v>7500906</v>
      </c>
      <c r="S8" s="44">
        <v>4364</v>
      </c>
      <c r="T8" s="44">
        <v>4390882</v>
      </c>
      <c r="U8" s="44">
        <v>1004</v>
      </c>
      <c r="V8" s="44">
        <v>966005</v>
      </c>
      <c r="W8" s="44">
        <v>21450</v>
      </c>
      <c r="X8" s="44">
        <v>3523616</v>
      </c>
      <c r="Y8" s="45">
        <f t="shared" ref="Y8:Y53" si="2">SUM(O8+Q8+S8+U8+W8)</f>
        <v>45376</v>
      </c>
      <c r="Z8" s="45">
        <f t="shared" ref="Z8:Z53" si="3">SUM(P8+R8+T8+V8+X8)</f>
        <v>23097364</v>
      </c>
      <c r="AA8" s="45">
        <v>372</v>
      </c>
      <c r="AB8" s="45">
        <v>938240</v>
      </c>
      <c r="AC8" s="45">
        <v>8241</v>
      </c>
      <c r="AD8" s="45">
        <v>2384784</v>
      </c>
      <c r="AE8" s="45">
        <v>19807</v>
      </c>
      <c r="AF8" s="45">
        <v>7270294</v>
      </c>
      <c r="AG8" s="45">
        <v>1184</v>
      </c>
      <c r="AH8" s="45">
        <v>744701</v>
      </c>
      <c r="AI8" s="45">
        <v>3158</v>
      </c>
      <c r="AJ8" s="45">
        <v>1134795</v>
      </c>
      <c r="AK8" s="45">
        <v>26490</v>
      </c>
      <c r="AL8" s="45">
        <v>5092159</v>
      </c>
      <c r="AM8" s="45">
        <f t="shared" ref="AM8:AN53" si="4">SUM(M8,Y8,AA8,AC8,AE8,AG8,AI8,AK8)</f>
        <v>399141</v>
      </c>
      <c r="AN8" s="45">
        <f t="shared" ref="AN8:AN52" si="5">SUM(N8+Z8+AB8+AD8+AF8+AH8+AJ8+AL8)</f>
        <v>93793779</v>
      </c>
      <c r="AO8" s="45">
        <v>22289</v>
      </c>
      <c r="AP8" s="45">
        <v>9629498</v>
      </c>
      <c r="AQ8" s="45">
        <v>3127</v>
      </c>
      <c r="AR8" s="45">
        <v>353220</v>
      </c>
      <c r="AS8" s="45">
        <v>262</v>
      </c>
      <c r="AT8" s="45">
        <v>1560116</v>
      </c>
      <c r="AU8" s="45">
        <v>93</v>
      </c>
      <c r="AV8" s="45">
        <v>2572089</v>
      </c>
      <c r="AW8" s="45">
        <v>94</v>
      </c>
      <c r="AX8" s="45">
        <v>7298425</v>
      </c>
      <c r="AY8" s="7">
        <f t="shared" ref="AY8:AY52" si="6">SUM(AS8+AU8+AW8)</f>
        <v>449</v>
      </c>
      <c r="AZ8" s="7">
        <f t="shared" ref="AZ8:AZ52" si="7">SUM(AT8+AV8+AX8)</f>
        <v>11430630</v>
      </c>
      <c r="BA8" s="44">
        <v>727</v>
      </c>
      <c r="BB8" s="44">
        <v>576097</v>
      </c>
      <c r="BC8" s="44">
        <v>8457</v>
      </c>
      <c r="BD8" s="44">
        <v>3227473</v>
      </c>
      <c r="BE8" s="44">
        <v>16257</v>
      </c>
      <c r="BF8" s="44">
        <v>2894169</v>
      </c>
      <c r="BG8" s="44">
        <v>47132</v>
      </c>
      <c r="BH8" s="44">
        <v>8046358</v>
      </c>
      <c r="BI8" s="45">
        <f t="shared" ref="BI8:BJ53" si="8">SUM(AQ8,AY8,BA8,BC8,BE8,BG8)</f>
        <v>76149</v>
      </c>
      <c r="BJ8" s="45">
        <f t="shared" si="8"/>
        <v>26527947</v>
      </c>
      <c r="BK8" s="45">
        <f t="shared" ref="BK8:BL53" si="9">SUM(AM8,BI8)</f>
        <v>475290</v>
      </c>
      <c r="BL8" s="45">
        <f t="shared" si="9"/>
        <v>120321726</v>
      </c>
    </row>
    <row r="9" spans="1:64" ht="30.75" customHeight="1">
      <c r="A9" s="42">
        <v>3</v>
      </c>
      <c r="B9" s="43" t="s">
        <v>45</v>
      </c>
      <c r="C9" s="44">
        <v>286783</v>
      </c>
      <c r="D9" s="44">
        <v>31754221.399999999</v>
      </c>
      <c r="E9" s="44">
        <v>103142</v>
      </c>
      <c r="F9" s="44">
        <v>20016056.600000001</v>
      </c>
      <c r="G9" s="44">
        <f t="shared" si="0"/>
        <v>389925</v>
      </c>
      <c r="H9" s="44">
        <f t="shared" si="0"/>
        <v>51770278</v>
      </c>
      <c r="I9" s="44">
        <v>31260</v>
      </c>
      <c r="J9" s="44">
        <v>6983495</v>
      </c>
      <c r="K9" s="44">
        <v>19500</v>
      </c>
      <c r="L9" s="44">
        <v>5812999</v>
      </c>
      <c r="M9" s="45">
        <f t="shared" si="1"/>
        <v>440685</v>
      </c>
      <c r="N9" s="45">
        <f t="shared" si="1"/>
        <v>64566772</v>
      </c>
      <c r="O9" s="44">
        <v>24029</v>
      </c>
      <c r="P9" s="44">
        <v>11745446</v>
      </c>
      <c r="Q9" s="44">
        <v>24955</v>
      </c>
      <c r="R9" s="44">
        <v>15211111</v>
      </c>
      <c r="S9" s="44">
        <v>3842</v>
      </c>
      <c r="T9" s="44">
        <v>4673152</v>
      </c>
      <c r="U9" s="44">
        <v>1170</v>
      </c>
      <c r="V9" s="44">
        <v>1178904</v>
      </c>
      <c r="W9" s="44">
        <v>22328</v>
      </c>
      <c r="X9" s="44">
        <v>3768002</v>
      </c>
      <c r="Y9" s="45">
        <f t="shared" si="2"/>
        <v>76324</v>
      </c>
      <c r="Z9" s="45">
        <f t="shared" si="3"/>
        <v>36576615</v>
      </c>
      <c r="AA9" s="45">
        <v>473</v>
      </c>
      <c r="AB9" s="45">
        <v>1325148</v>
      </c>
      <c r="AC9" s="45">
        <v>14502</v>
      </c>
      <c r="AD9" s="45">
        <v>4249704</v>
      </c>
      <c r="AE9" s="45">
        <v>18346</v>
      </c>
      <c r="AF9" s="45">
        <v>11949082</v>
      </c>
      <c r="AG9" s="45">
        <v>1817</v>
      </c>
      <c r="AH9" s="45">
        <v>788355</v>
      </c>
      <c r="AI9" s="45">
        <v>3610</v>
      </c>
      <c r="AJ9" s="45">
        <v>895455</v>
      </c>
      <c r="AK9" s="45">
        <v>42425</v>
      </c>
      <c r="AL9" s="45">
        <v>10966422</v>
      </c>
      <c r="AM9" s="45">
        <f t="shared" si="4"/>
        <v>598182</v>
      </c>
      <c r="AN9" s="45">
        <f t="shared" si="5"/>
        <v>131317553</v>
      </c>
      <c r="AO9" s="45">
        <v>53022</v>
      </c>
      <c r="AP9" s="45">
        <v>14377566</v>
      </c>
      <c r="AQ9" s="45">
        <v>1438</v>
      </c>
      <c r="AR9" s="45">
        <v>199527</v>
      </c>
      <c r="AS9" s="45">
        <v>191</v>
      </c>
      <c r="AT9" s="45">
        <v>801115</v>
      </c>
      <c r="AU9" s="45">
        <v>180</v>
      </c>
      <c r="AV9" s="45">
        <v>1790233</v>
      </c>
      <c r="AW9" s="45">
        <v>111</v>
      </c>
      <c r="AX9" s="45">
        <v>3292850</v>
      </c>
      <c r="AY9" s="7">
        <f t="shared" si="6"/>
        <v>482</v>
      </c>
      <c r="AZ9" s="7">
        <f t="shared" si="7"/>
        <v>5884198</v>
      </c>
      <c r="BA9" s="44">
        <v>1558</v>
      </c>
      <c r="BB9" s="44">
        <v>1320872</v>
      </c>
      <c r="BC9" s="44">
        <v>4601</v>
      </c>
      <c r="BD9" s="44">
        <v>3877059</v>
      </c>
      <c r="BE9" s="44">
        <v>15320</v>
      </c>
      <c r="BF9" s="44">
        <v>11282861</v>
      </c>
      <c r="BG9" s="44">
        <v>79567</v>
      </c>
      <c r="BH9" s="44">
        <v>29863305</v>
      </c>
      <c r="BI9" s="45">
        <f t="shared" si="8"/>
        <v>102966</v>
      </c>
      <c r="BJ9" s="45">
        <f t="shared" si="8"/>
        <v>52427822</v>
      </c>
      <c r="BK9" s="45">
        <f t="shared" si="9"/>
        <v>701148</v>
      </c>
      <c r="BL9" s="45">
        <f t="shared" si="9"/>
        <v>183745375</v>
      </c>
    </row>
    <row r="10" spans="1:64" ht="30.75" customHeight="1">
      <c r="A10" s="42">
        <v>4</v>
      </c>
      <c r="B10" s="43" t="s">
        <v>46</v>
      </c>
      <c r="C10" s="44">
        <v>598928</v>
      </c>
      <c r="D10" s="44">
        <v>105786015.40000001</v>
      </c>
      <c r="E10" s="44">
        <v>193658</v>
      </c>
      <c r="F10" s="44">
        <v>37661760.600000001</v>
      </c>
      <c r="G10" s="44">
        <f t="shared" si="0"/>
        <v>792586</v>
      </c>
      <c r="H10" s="44">
        <f t="shared" si="0"/>
        <v>143447776</v>
      </c>
      <c r="I10" s="44">
        <v>65399</v>
      </c>
      <c r="J10" s="44">
        <v>11138748</v>
      </c>
      <c r="K10" s="44">
        <v>64626</v>
      </c>
      <c r="L10" s="44">
        <v>10516732</v>
      </c>
      <c r="M10" s="45">
        <f t="shared" si="1"/>
        <v>922611</v>
      </c>
      <c r="N10" s="45">
        <f t="shared" si="1"/>
        <v>165103256</v>
      </c>
      <c r="O10" s="44">
        <v>29439</v>
      </c>
      <c r="P10" s="44">
        <v>16468420</v>
      </c>
      <c r="Q10" s="44">
        <v>20461</v>
      </c>
      <c r="R10" s="44">
        <v>12566777</v>
      </c>
      <c r="S10" s="44">
        <v>11742</v>
      </c>
      <c r="T10" s="44">
        <v>7854256</v>
      </c>
      <c r="U10" s="44">
        <v>5748</v>
      </c>
      <c r="V10" s="44">
        <v>2236817</v>
      </c>
      <c r="W10" s="44">
        <v>37773</v>
      </c>
      <c r="X10" s="44">
        <v>9365172</v>
      </c>
      <c r="Y10" s="45">
        <f t="shared" si="2"/>
        <v>105163</v>
      </c>
      <c r="Z10" s="45">
        <f t="shared" si="3"/>
        <v>48491442</v>
      </c>
      <c r="AA10" s="45">
        <v>2369</v>
      </c>
      <c r="AB10" s="45">
        <v>12083672</v>
      </c>
      <c r="AC10" s="45">
        <v>23694</v>
      </c>
      <c r="AD10" s="45">
        <v>8942370</v>
      </c>
      <c r="AE10" s="45">
        <v>72573</v>
      </c>
      <c r="AF10" s="45">
        <v>55325990</v>
      </c>
      <c r="AG10" s="45">
        <v>2525</v>
      </c>
      <c r="AH10" s="45">
        <v>2210523.3199999998</v>
      </c>
      <c r="AI10" s="45">
        <v>6109</v>
      </c>
      <c r="AJ10" s="45">
        <v>2660535.7400000002</v>
      </c>
      <c r="AK10" s="45">
        <v>98783</v>
      </c>
      <c r="AL10" s="45">
        <v>21132233.940000001</v>
      </c>
      <c r="AM10" s="45">
        <f t="shared" si="4"/>
        <v>1233827</v>
      </c>
      <c r="AN10" s="45">
        <f t="shared" si="5"/>
        <v>315950023</v>
      </c>
      <c r="AO10" s="45">
        <v>70836</v>
      </c>
      <c r="AP10" s="45">
        <v>28756900</v>
      </c>
      <c r="AQ10" s="45">
        <v>2611</v>
      </c>
      <c r="AR10" s="45">
        <v>371561</v>
      </c>
      <c r="AS10" s="45">
        <v>2911</v>
      </c>
      <c r="AT10" s="45">
        <v>3966745</v>
      </c>
      <c r="AU10" s="45">
        <v>2727</v>
      </c>
      <c r="AV10" s="45">
        <v>7705143</v>
      </c>
      <c r="AW10" s="45">
        <v>2555</v>
      </c>
      <c r="AX10" s="45">
        <v>8542232</v>
      </c>
      <c r="AY10" s="7">
        <f t="shared" si="6"/>
        <v>8193</v>
      </c>
      <c r="AZ10" s="7">
        <f t="shared" si="7"/>
        <v>20214120</v>
      </c>
      <c r="BA10" s="44">
        <v>7678</v>
      </c>
      <c r="BB10" s="44">
        <v>4616356</v>
      </c>
      <c r="BC10" s="44">
        <v>90165</v>
      </c>
      <c r="BD10" s="44">
        <v>18606592</v>
      </c>
      <c r="BE10" s="44">
        <v>35547</v>
      </c>
      <c r="BF10" s="44">
        <v>13826555.4</v>
      </c>
      <c r="BG10" s="44">
        <v>104284</v>
      </c>
      <c r="BH10" s="44">
        <v>35710762.600000001</v>
      </c>
      <c r="BI10" s="45">
        <f t="shared" si="8"/>
        <v>248478</v>
      </c>
      <c r="BJ10" s="45">
        <f t="shared" si="8"/>
        <v>93345947</v>
      </c>
      <c r="BK10" s="45">
        <f t="shared" si="9"/>
        <v>1482305</v>
      </c>
      <c r="BL10" s="45">
        <f t="shared" si="9"/>
        <v>409295970</v>
      </c>
    </row>
    <row r="11" spans="1:64" ht="30.75" customHeight="1">
      <c r="A11" s="42">
        <v>5</v>
      </c>
      <c r="B11" s="43" t="s">
        <v>47</v>
      </c>
      <c r="C11" s="44">
        <v>252016</v>
      </c>
      <c r="D11" s="44">
        <v>32905910.399999999</v>
      </c>
      <c r="E11" s="44">
        <v>80526</v>
      </c>
      <c r="F11" s="44">
        <v>14161417.6</v>
      </c>
      <c r="G11" s="44">
        <f t="shared" si="0"/>
        <v>332542</v>
      </c>
      <c r="H11" s="44">
        <f t="shared" si="0"/>
        <v>47067328</v>
      </c>
      <c r="I11" s="44">
        <v>24132</v>
      </c>
      <c r="J11" s="44">
        <v>3279829</v>
      </c>
      <c r="K11" s="44">
        <v>39673</v>
      </c>
      <c r="L11" s="44">
        <v>5237513</v>
      </c>
      <c r="M11" s="45">
        <f t="shared" si="1"/>
        <v>396347</v>
      </c>
      <c r="N11" s="45">
        <f t="shared" si="1"/>
        <v>55584670</v>
      </c>
      <c r="O11" s="44">
        <v>17730</v>
      </c>
      <c r="P11" s="44">
        <v>9765755</v>
      </c>
      <c r="Q11" s="44">
        <v>10396</v>
      </c>
      <c r="R11" s="44">
        <v>11649071</v>
      </c>
      <c r="S11" s="44">
        <v>3463</v>
      </c>
      <c r="T11" s="44">
        <v>6820881</v>
      </c>
      <c r="U11" s="44">
        <v>1541</v>
      </c>
      <c r="V11" s="44">
        <v>1706664</v>
      </c>
      <c r="W11" s="44">
        <v>13492</v>
      </c>
      <c r="X11" s="44">
        <v>2906468</v>
      </c>
      <c r="Y11" s="45">
        <f t="shared" si="2"/>
        <v>46622</v>
      </c>
      <c r="Z11" s="45">
        <f t="shared" si="3"/>
        <v>32848839</v>
      </c>
      <c r="AA11" s="45">
        <v>348</v>
      </c>
      <c r="AB11" s="45">
        <v>1639237</v>
      </c>
      <c r="AC11" s="45">
        <v>12089</v>
      </c>
      <c r="AD11" s="45">
        <v>3962157</v>
      </c>
      <c r="AE11" s="45">
        <v>18259</v>
      </c>
      <c r="AF11" s="45">
        <v>9595659</v>
      </c>
      <c r="AG11" s="45">
        <v>2930</v>
      </c>
      <c r="AH11" s="45">
        <v>772383</v>
      </c>
      <c r="AI11" s="45">
        <v>4742</v>
      </c>
      <c r="AJ11" s="45">
        <v>1309818</v>
      </c>
      <c r="AK11" s="45">
        <v>25893</v>
      </c>
      <c r="AL11" s="45">
        <v>8708672</v>
      </c>
      <c r="AM11" s="45">
        <f t="shared" si="4"/>
        <v>507230</v>
      </c>
      <c r="AN11" s="45">
        <f t="shared" si="5"/>
        <v>114421435</v>
      </c>
      <c r="AO11" s="45">
        <v>50412</v>
      </c>
      <c r="AP11" s="45">
        <v>13838824</v>
      </c>
      <c r="AQ11" s="45">
        <v>664</v>
      </c>
      <c r="AR11" s="45">
        <v>80642</v>
      </c>
      <c r="AS11" s="45">
        <v>140</v>
      </c>
      <c r="AT11" s="45">
        <v>414942</v>
      </c>
      <c r="AU11" s="45">
        <v>81</v>
      </c>
      <c r="AV11" s="45">
        <v>1391983</v>
      </c>
      <c r="AW11" s="45">
        <v>36</v>
      </c>
      <c r="AX11" s="45">
        <v>2249298</v>
      </c>
      <c r="AY11" s="7">
        <f t="shared" si="6"/>
        <v>257</v>
      </c>
      <c r="AZ11" s="7">
        <f t="shared" si="7"/>
        <v>4056223</v>
      </c>
      <c r="BA11" s="44">
        <v>864</v>
      </c>
      <c r="BB11" s="44">
        <v>826674</v>
      </c>
      <c r="BC11" s="44">
        <v>2102</v>
      </c>
      <c r="BD11" s="44">
        <v>2781271</v>
      </c>
      <c r="BE11" s="44">
        <v>11633</v>
      </c>
      <c r="BF11" s="44">
        <v>6971261</v>
      </c>
      <c r="BG11" s="44">
        <v>26668</v>
      </c>
      <c r="BH11" s="44">
        <v>15088797</v>
      </c>
      <c r="BI11" s="45">
        <f t="shared" si="8"/>
        <v>42188</v>
      </c>
      <c r="BJ11" s="45">
        <f t="shared" si="8"/>
        <v>29804868</v>
      </c>
      <c r="BK11" s="45">
        <f t="shared" si="9"/>
        <v>549418</v>
      </c>
      <c r="BL11" s="45">
        <f t="shared" si="9"/>
        <v>144226303</v>
      </c>
    </row>
    <row r="12" spans="1:64" ht="30.75" customHeight="1">
      <c r="A12" s="42">
        <v>6</v>
      </c>
      <c r="B12" s="43" t="s">
        <v>48</v>
      </c>
      <c r="C12" s="44">
        <v>6114</v>
      </c>
      <c r="D12" s="44">
        <v>797942</v>
      </c>
      <c r="E12" s="44">
        <v>2742</v>
      </c>
      <c r="F12" s="44">
        <v>385846</v>
      </c>
      <c r="G12" s="44">
        <f t="shared" si="0"/>
        <v>8856</v>
      </c>
      <c r="H12" s="44">
        <f t="shared" si="0"/>
        <v>1183788</v>
      </c>
      <c r="I12" s="44">
        <v>604</v>
      </c>
      <c r="J12" s="44">
        <v>78730</v>
      </c>
      <c r="K12" s="44">
        <v>1175</v>
      </c>
      <c r="L12" s="44">
        <v>259505</v>
      </c>
      <c r="M12" s="45">
        <f t="shared" si="1"/>
        <v>10635</v>
      </c>
      <c r="N12" s="45">
        <f t="shared" si="1"/>
        <v>1522023</v>
      </c>
      <c r="O12" s="44">
        <v>1369</v>
      </c>
      <c r="P12" s="44">
        <v>360681</v>
      </c>
      <c r="Q12" s="44">
        <v>673</v>
      </c>
      <c r="R12" s="44">
        <v>332648</v>
      </c>
      <c r="S12" s="44">
        <v>403</v>
      </c>
      <c r="T12" s="44">
        <v>262930</v>
      </c>
      <c r="U12" s="44">
        <v>122</v>
      </c>
      <c r="V12" s="44">
        <v>57323</v>
      </c>
      <c r="W12" s="44">
        <v>1436</v>
      </c>
      <c r="X12" s="44">
        <v>189553</v>
      </c>
      <c r="Y12" s="45">
        <f t="shared" si="2"/>
        <v>4003</v>
      </c>
      <c r="Z12" s="45">
        <f t="shared" si="3"/>
        <v>1203135</v>
      </c>
      <c r="AA12" s="45">
        <v>80</v>
      </c>
      <c r="AB12" s="45">
        <v>63200</v>
      </c>
      <c r="AC12" s="45">
        <v>641</v>
      </c>
      <c r="AD12" s="45">
        <v>206900</v>
      </c>
      <c r="AE12" s="45">
        <v>1622</v>
      </c>
      <c r="AF12" s="45">
        <v>1074156</v>
      </c>
      <c r="AG12" s="45">
        <v>252</v>
      </c>
      <c r="AH12" s="45">
        <v>52161</v>
      </c>
      <c r="AI12" s="45">
        <v>428</v>
      </c>
      <c r="AJ12" s="45">
        <v>41365</v>
      </c>
      <c r="AK12" s="45">
        <v>3181</v>
      </c>
      <c r="AL12" s="45">
        <v>512375</v>
      </c>
      <c r="AM12" s="45">
        <f t="shared" si="4"/>
        <v>20842</v>
      </c>
      <c r="AN12" s="45">
        <f t="shared" si="5"/>
        <v>4675315</v>
      </c>
      <c r="AO12" s="45">
        <v>2614</v>
      </c>
      <c r="AP12" s="45">
        <v>638511</v>
      </c>
      <c r="AQ12" s="45">
        <v>964</v>
      </c>
      <c r="AR12" s="45">
        <v>64100</v>
      </c>
      <c r="AS12" s="45">
        <v>7</v>
      </c>
      <c r="AT12" s="45">
        <v>25415</v>
      </c>
      <c r="AU12" s="45">
        <v>5</v>
      </c>
      <c r="AV12" s="45">
        <v>60581</v>
      </c>
      <c r="AW12" s="45">
        <v>8</v>
      </c>
      <c r="AX12" s="45">
        <v>146900</v>
      </c>
      <c r="AY12" s="7">
        <f t="shared" si="6"/>
        <v>20</v>
      </c>
      <c r="AZ12" s="7">
        <f t="shared" si="7"/>
        <v>232896</v>
      </c>
      <c r="BA12" s="44">
        <v>577</v>
      </c>
      <c r="BB12" s="44">
        <v>66419</v>
      </c>
      <c r="BC12" s="44">
        <v>1869</v>
      </c>
      <c r="BD12" s="44">
        <v>156651</v>
      </c>
      <c r="BE12" s="44">
        <v>492</v>
      </c>
      <c r="BF12" s="44">
        <v>456261</v>
      </c>
      <c r="BG12" s="44">
        <v>1812</v>
      </c>
      <c r="BH12" s="44">
        <v>1392330</v>
      </c>
      <c r="BI12" s="45">
        <f t="shared" si="8"/>
        <v>5734</v>
      </c>
      <c r="BJ12" s="45">
        <f t="shared" si="8"/>
        <v>2368657</v>
      </c>
      <c r="BK12" s="45">
        <f t="shared" si="9"/>
        <v>26576</v>
      </c>
      <c r="BL12" s="45">
        <f t="shared" si="9"/>
        <v>7043972</v>
      </c>
    </row>
    <row r="13" spans="1:64" ht="30.75" customHeight="1">
      <c r="A13" s="42">
        <v>7</v>
      </c>
      <c r="B13" s="43" t="s">
        <v>49</v>
      </c>
      <c r="C13" s="44">
        <v>12885</v>
      </c>
      <c r="D13" s="44">
        <v>2846295</v>
      </c>
      <c r="E13" s="44">
        <v>3821</v>
      </c>
      <c r="F13" s="44">
        <v>689464</v>
      </c>
      <c r="G13" s="44">
        <f t="shared" si="0"/>
        <v>16706</v>
      </c>
      <c r="H13" s="44">
        <f t="shared" si="0"/>
        <v>3535759</v>
      </c>
      <c r="I13" s="44">
        <v>2260</v>
      </c>
      <c r="J13" s="44">
        <v>219184</v>
      </c>
      <c r="K13" s="44">
        <v>1221</v>
      </c>
      <c r="L13" s="44">
        <v>71345</v>
      </c>
      <c r="M13" s="45">
        <f t="shared" si="1"/>
        <v>20187</v>
      </c>
      <c r="N13" s="45">
        <f t="shared" si="1"/>
        <v>3826288</v>
      </c>
      <c r="O13" s="44">
        <v>1539</v>
      </c>
      <c r="P13" s="44">
        <v>1389424</v>
      </c>
      <c r="Q13" s="44">
        <v>865</v>
      </c>
      <c r="R13" s="44">
        <v>1637467</v>
      </c>
      <c r="S13" s="44">
        <v>625</v>
      </c>
      <c r="T13" s="44">
        <v>1325291</v>
      </c>
      <c r="U13" s="44">
        <v>273</v>
      </c>
      <c r="V13" s="44">
        <v>496178</v>
      </c>
      <c r="W13" s="44">
        <v>1716</v>
      </c>
      <c r="X13" s="44">
        <v>847586</v>
      </c>
      <c r="Y13" s="45">
        <f t="shared" si="2"/>
        <v>5018</v>
      </c>
      <c r="Z13" s="45">
        <f t="shared" si="3"/>
        <v>5695946</v>
      </c>
      <c r="AA13" s="45">
        <v>114</v>
      </c>
      <c r="AB13" s="45">
        <v>317310</v>
      </c>
      <c r="AC13" s="45">
        <v>1087</v>
      </c>
      <c r="AD13" s="45">
        <v>538767</v>
      </c>
      <c r="AE13" s="45">
        <v>3445</v>
      </c>
      <c r="AF13" s="45">
        <v>2741297</v>
      </c>
      <c r="AG13" s="45">
        <v>148</v>
      </c>
      <c r="AH13" s="45">
        <v>71072</v>
      </c>
      <c r="AI13" s="45">
        <v>305</v>
      </c>
      <c r="AJ13" s="45">
        <v>153056</v>
      </c>
      <c r="AK13" s="45">
        <v>2712</v>
      </c>
      <c r="AL13" s="45">
        <v>1385238</v>
      </c>
      <c r="AM13" s="45">
        <f t="shared" si="4"/>
        <v>33016</v>
      </c>
      <c r="AN13" s="45">
        <f t="shared" si="5"/>
        <v>14728974</v>
      </c>
      <c r="AO13" s="45">
        <v>3043</v>
      </c>
      <c r="AP13" s="45">
        <v>2230890</v>
      </c>
      <c r="AQ13" s="45">
        <v>68</v>
      </c>
      <c r="AR13" s="45">
        <v>14400</v>
      </c>
      <c r="AS13" s="45">
        <v>22</v>
      </c>
      <c r="AT13" s="45">
        <v>135671</v>
      </c>
      <c r="AU13" s="45">
        <v>18</v>
      </c>
      <c r="AV13" s="45">
        <v>348733</v>
      </c>
      <c r="AW13" s="45">
        <v>8</v>
      </c>
      <c r="AX13" s="45">
        <v>1071611</v>
      </c>
      <c r="AY13" s="7">
        <f t="shared" si="6"/>
        <v>48</v>
      </c>
      <c r="AZ13" s="7">
        <f t="shared" si="7"/>
        <v>1556015</v>
      </c>
      <c r="BA13" s="44">
        <v>275</v>
      </c>
      <c r="BB13" s="44">
        <v>112701</v>
      </c>
      <c r="BC13" s="44">
        <v>187</v>
      </c>
      <c r="BD13" s="44">
        <v>1980295</v>
      </c>
      <c r="BE13" s="44">
        <v>1166</v>
      </c>
      <c r="BF13" s="44">
        <v>893359</v>
      </c>
      <c r="BG13" s="44">
        <v>2338</v>
      </c>
      <c r="BH13" s="44">
        <v>3318762</v>
      </c>
      <c r="BI13" s="45">
        <f t="shared" si="8"/>
        <v>4082</v>
      </c>
      <c r="BJ13" s="45">
        <f t="shared" si="8"/>
        <v>7875532</v>
      </c>
      <c r="BK13" s="45">
        <f t="shared" si="9"/>
        <v>37098</v>
      </c>
      <c r="BL13" s="45">
        <f t="shared" si="9"/>
        <v>22604506</v>
      </c>
    </row>
    <row r="14" spans="1:64" ht="30.75" customHeight="1">
      <c r="A14" s="42">
        <v>8</v>
      </c>
      <c r="B14" s="43" t="s">
        <v>50</v>
      </c>
      <c r="C14" s="44">
        <v>21764</v>
      </c>
      <c r="D14" s="44">
        <v>2583415.7999999998</v>
      </c>
      <c r="E14" s="44">
        <v>6661</v>
      </c>
      <c r="F14" s="44">
        <v>1107789.2</v>
      </c>
      <c r="G14" s="44">
        <f t="shared" si="0"/>
        <v>28425</v>
      </c>
      <c r="H14" s="44">
        <f t="shared" si="0"/>
        <v>3691205</v>
      </c>
      <c r="I14" s="44">
        <v>2110</v>
      </c>
      <c r="J14" s="44">
        <v>313983</v>
      </c>
      <c r="K14" s="44">
        <v>2811</v>
      </c>
      <c r="L14" s="44">
        <v>368331</v>
      </c>
      <c r="M14" s="45">
        <f t="shared" si="1"/>
        <v>33346</v>
      </c>
      <c r="N14" s="45">
        <f t="shared" si="1"/>
        <v>4373519</v>
      </c>
      <c r="O14" s="44">
        <v>1890</v>
      </c>
      <c r="P14" s="44">
        <v>1046634</v>
      </c>
      <c r="Q14" s="44">
        <v>591</v>
      </c>
      <c r="R14" s="44">
        <v>1375241</v>
      </c>
      <c r="S14" s="44">
        <v>456</v>
      </c>
      <c r="T14" s="44">
        <v>992500</v>
      </c>
      <c r="U14" s="44">
        <v>172</v>
      </c>
      <c r="V14" s="44">
        <v>244002</v>
      </c>
      <c r="W14" s="44">
        <v>1726</v>
      </c>
      <c r="X14" s="44">
        <v>484910</v>
      </c>
      <c r="Y14" s="45">
        <f t="shared" si="2"/>
        <v>4835</v>
      </c>
      <c r="Z14" s="45">
        <f t="shared" si="3"/>
        <v>4143287</v>
      </c>
      <c r="AA14" s="45">
        <v>91</v>
      </c>
      <c r="AB14" s="45">
        <v>298490</v>
      </c>
      <c r="AC14" s="45">
        <v>1048</v>
      </c>
      <c r="AD14" s="45">
        <v>375216</v>
      </c>
      <c r="AE14" s="45">
        <v>3575</v>
      </c>
      <c r="AF14" s="45">
        <v>1247673</v>
      </c>
      <c r="AG14" s="45">
        <v>208</v>
      </c>
      <c r="AH14" s="45">
        <v>136905</v>
      </c>
      <c r="AI14" s="45">
        <v>521</v>
      </c>
      <c r="AJ14" s="45">
        <v>174572</v>
      </c>
      <c r="AK14" s="45">
        <v>4338</v>
      </c>
      <c r="AL14" s="45">
        <v>1095109</v>
      </c>
      <c r="AM14" s="45">
        <f t="shared" si="4"/>
        <v>47962</v>
      </c>
      <c r="AN14" s="45">
        <f t="shared" si="5"/>
        <v>11844771</v>
      </c>
      <c r="AO14" s="45">
        <v>5249</v>
      </c>
      <c r="AP14" s="45">
        <v>1521182</v>
      </c>
      <c r="AQ14" s="45">
        <v>1285</v>
      </c>
      <c r="AR14" s="45">
        <v>97170</v>
      </c>
      <c r="AS14" s="45">
        <v>76</v>
      </c>
      <c r="AT14" s="45">
        <v>134450</v>
      </c>
      <c r="AU14" s="45">
        <v>63</v>
      </c>
      <c r="AV14" s="45">
        <v>167828</v>
      </c>
      <c r="AW14" s="45">
        <v>60</v>
      </c>
      <c r="AX14" s="45">
        <v>215497</v>
      </c>
      <c r="AY14" s="7">
        <f t="shared" si="6"/>
        <v>199</v>
      </c>
      <c r="AZ14" s="7">
        <f t="shared" si="7"/>
        <v>517775</v>
      </c>
      <c r="BA14" s="44">
        <v>1321</v>
      </c>
      <c r="BB14" s="44">
        <v>237632</v>
      </c>
      <c r="BC14" s="44">
        <v>2746</v>
      </c>
      <c r="BD14" s="44">
        <v>4226673</v>
      </c>
      <c r="BE14" s="44">
        <v>2593</v>
      </c>
      <c r="BF14" s="44">
        <v>5353361</v>
      </c>
      <c r="BG14" s="44">
        <v>5607</v>
      </c>
      <c r="BH14" s="44">
        <v>10747006</v>
      </c>
      <c r="BI14" s="45">
        <f t="shared" si="8"/>
        <v>13751</v>
      </c>
      <c r="BJ14" s="45">
        <f t="shared" si="8"/>
        <v>21179617</v>
      </c>
      <c r="BK14" s="45">
        <f t="shared" si="9"/>
        <v>61713</v>
      </c>
      <c r="BL14" s="45">
        <f t="shared" si="9"/>
        <v>33024388</v>
      </c>
    </row>
    <row r="15" spans="1:64" ht="30.75" customHeight="1">
      <c r="A15" s="42">
        <v>9</v>
      </c>
      <c r="B15" s="43" t="s">
        <v>51</v>
      </c>
      <c r="C15" s="44">
        <v>33764</v>
      </c>
      <c r="D15" s="44">
        <v>11481884.199999999</v>
      </c>
      <c r="E15" s="44">
        <v>12509</v>
      </c>
      <c r="F15" s="44">
        <v>5077244.8</v>
      </c>
      <c r="G15" s="44">
        <f t="shared" si="0"/>
        <v>46273</v>
      </c>
      <c r="H15" s="44">
        <f t="shared" si="0"/>
        <v>16559129</v>
      </c>
      <c r="I15" s="44">
        <v>3158</v>
      </c>
      <c r="J15" s="44">
        <v>389611</v>
      </c>
      <c r="K15" s="44">
        <v>4394</v>
      </c>
      <c r="L15" s="44">
        <v>307245</v>
      </c>
      <c r="M15" s="45">
        <f t="shared" si="1"/>
        <v>53825</v>
      </c>
      <c r="N15" s="45">
        <f t="shared" si="1"/>
        <v>17255985</v>
      </c>
      <c r="O15" s="44">
        <v>2237</v>
      </c>
      <c r="P15" s="44">
        <v>2626420</v>
      </c>
      <c r="Q15" s="44">
        <v>1803</v>
      </c>
      <c r="R15" s="44">
        <v>3823521</v>
      </c>
      <c r="S15" s="44">
        <v>651</v>
      </c>
      <c r="T15" s="44">
        <v>3272719</v>
      </c>
      <c r="U15" s="44">
        <v>492</v>
      </c>
      <c r="V15" s="44">
        <v>746832</v>
      </c>
      <c r="W15" s="44">
        <v>2245</v>
      </c>
      <c r="X15" s="44">
        <v>1189140</v>
      </c>
      <c r="Y15" s="45">
        <f t="shared" si="2"/>
        <v>7428</v>
      </c>
      <c r="Z15" s="45">
        <f t="shared" si="3"/>
        <v>11658632</v>
      </c>
      <c r="AA15" s="45">
        <v>98</v>
      </c>
      <c r="AB15" s="45">
        <v>113362</v>
      </c>
      <c r="AC15" s="45">
        <v>1491</v>
      </c>
      <c r="AD15" s="45">
        <v>650182</v>
      </c>
      <c r="AE15" s="45">
        <v>5746</v>
      </c>
      <c r="AF15" s="45">
        <v>1827044</v>
      </c>
      <c r="AG15" s="45">
        <v>265</v>
      </c>
      <c r="AH15" s="45">
        <v>236268</v>
      </c>
      <c r="AI15" s="45">
        <v>788</v>
      </c>
      <c r="AJ15" s="45">
        <v>359327</v>
      </c>
      <c r="AK15" s="45">
        <v>3811</v>
      </c>
      <c r="AL15" s="45">
        <v>1253503</v>
      </c>
      <c r="AM15" s="45">
        <f t="shared" si="4"/>
        <v>73452</v>
      </c>
      <c r="AN15" s="45">
        <f t="shared" si="5"/>
        <v>33354303</v>
      </c>
      <c r="AO15" s="45">
        <v>8578</v>
      </c>
      <c r="AP15" s="45">
        <v>5197981</v>
      </c>
      <c r="AQ15" s="45">
        <v>604</v>
      </c>
      <c r="AR15" s="45">
        <v>39522</v>
      </c>
      <c r="AS15" s="45">
        <v>44</v>
      </c>
      <c r="AT15" s="45">
        <v>315456</v>
      </c>
      <c r="AU15" s="45">
        <v>13</v>
      </c>
      <c r="AV15" s="45">
        <v>160272</v>
      </c>
      <c r="AW15" s="45">
        <v>4</v>
      </c>
      <c r="AX15" s="45">
        <v>367700</v>
      </c>
      <c r="AY15" s="7">
        <f t="shared" si="6"/>
        <v>61</v>
      </c>
      <c r="AZ15" s="7">
        <f t="shared" si="7"/>
        <v>843428</v>
      </c>
      <c r="BA15" s="44">
        <v>660</v>
      </c>
      <c r="BB15" s="44">
        <v>108265</v>
      </c>
      <c r="BC15" s="44">
        <v>1197</v>
      </c>
      <c r="BD15" s="44">
        <v>2590685</v>
      </c>
      <c r="BE15" s="44">
        <v>3980</v>
      </c>
      <c r="BF15" s="44">
        <v>687697</v>
      </c>
      <c r="BG15" s="44">
        <v>8166</v>
      </c>
      <c r="BH15" s="44">
        <v>1651238</v>
      </c>
      <c r="BI15" s="45">
        <f t="shared" si="8"/>
        <v>14668</v>
      </c>
      <c r="BJ15" s="45">
        <f t="shared" si="8"/>
        <v>5920835</v>
      </c>
      <c r="BK15" s="45">
        <f t="shared" si="9"/>
        <v>88120</v>
      </c>
      <c r="BL15" s="45">
        <f t="shared" si="9"/>
        <v>39275138</v>
      </c>
    </row>
    <row r="16" spans="1:64" ht="30.75" customHeight="1">
      <c r="A16" s="42">
        <v>10</v>
      </c>
      <c r="B16" s="43" t="s">
        <v>52</v>
      </c>
      <c r="C16" s="44">
        <v>15868</v>
      </c>
      <c r="D16" s="44">
        <v>1982412</v>
      </c>
      <c r="E16" s="44">
        <v>5281</v>
      </c>
      <c r="F16" s="44">
        <v>612346</v>
      </c>
      <c r="G16" s="44">
        <f t="shared" si="0"/>
        <v>21149</v>
      </c>
      <c r="H16" s="44">
        <f t="shared" si="0"/>
        <v>2594758</v>
      </c>
      <c r="I16" s="44">
        <v>830</v>
      </c>
      <c r="J16" s="44">
        <v>115439</v>
      </c>
      <c r="K16" s="44">
        <v>2843</v>
      </c>
      <c r="L16" s="44">
        <v>176331</v>
      </c>
      <c r="M16" s="45">
        <f t="shared" si="1"/>
        <v>24822</v>
      </c>
      <c r="N16" s="45">
        <f t="shared" si="1"/>
        <v>2886528</v>
      </c>
      <c r="O16" s="44">
        <v>1514</v>
      </c>
      <c r="P16" s="44">
        <v>1249563</v>
      </c>
      <c r="Q16" s="44">
        <v>1087</v>
      </c>
      <c r="R16" s="44">
        <v>1522073</v>
      </c>
      <c r="S16" s="44">
        <v>684</v>
      </c>
      <c r="T16" s="44">
        <v>1266759</v>
      </c>
      <c r="U16" s="44">
        <v>226</v>
      </c>
      <c r="V16" s="44">
        <v>311467</v>
      </c>
      <c r="W16" s="44">
        <v>1379</v>
      </c>
      <c r="X16" s="44">
        <v>753082</v>
      </c>
      <c r="Y16" s="45">
        <f t="shared" si="2"/>
        <v>4890</v>
      </c>
      <c r="Z16" s="45">
        <f t="shared" si="3"/>
        <v>5102944</v>
      </c>
      <c r="AA16" s="45">
        <v>83</v>
      </c>
      <c r="AB16" s="45">
        <v>35550</v>
      </c>
      <c r="AC16" s="45">
        <v>1144</v>
      </c>
      <c r="AD16" s="45">
        <v>317211</v>
      </c>
      <c r="AE16" s="45">
        <v>3310</v>
      </c>
      <c r="AF16" s="45">
        <v>1323658</v>
      </c>
      <c r="AG16" s="45">
        <v>162</v>
      </c>
      <c r="AH16" s="45">
        <v>116660</v>
      </c>
      <c r="AI16" s="45">
        <v>542</v>
      </c>
      <c r="AJ16" s="45">
        <v>165303</v>
      </c>
      <c r="AK16" s="45">
        <v>1414</v>
      </c>
      <c r="AL16" s="45">
        <v>575247</v>
      </c>
      <c r="AM16" s="45">
        <f t="shared" si="4"/>
        <v>36367</v>
      </c>
      <c r="AN16" s="45">
        <f t="shared" si="5"/>
        <v>10523101</v>
      </c>
      <c r="AO16" s="45">
        <v>2851</v>
      </c>
      <c r="AP16" s="45">
        <v>1325028</v>
      </c>
      <c r="AQ16" s="45">
        <v>480</v>
      </c>
      <c r="AR16" s="45">
        <v>32000</v>
      </c>
      <c r="AS16" s="45">
        <v>27</v>
      </c>
      <c r="AT16" s="45">
        <v>516226</v>
      </c>
      <c r="AU16" s="45">
        <v>46</v>
      </c>
      <c r="AV16" s="45">
        <v>1289728</v>
      </c>
      <c r="AW16" s="45">
        <v>68</v>
      </c>
      <c r="AX16" s="45">
        <v>4278281</v>
      </c>
      <c r="AY16" s="7">
        <f t="shared" si="6"/>
        <v>141</v>
      </c>
      <c r="AZ16" s="7">
        <f t="shared" si="7"/>
        <v>6084235</v>
      </c>
      <c r="BA16" s="44">
        <v>726</v>
      </c>
      <c r="BB16" s="44">
        <v>146412</v>
      </c>
      <c r="BC16" s="44">
        <v>967</v>
      </c>
      <c r="BD16" s="44">
        <v>1519242</v>
      </c>
      <c r="BE16" s="44">
        <v>1680</v>
      </c>
      <c r="BF16" s="44">
        <v>406584</v>
      </c>
      <c r="BG16" s="44">
        <v>3194</v>
      </c>
      <c r="BH16" s="44">
        <v>881099</v>
      </c>
      <c r="BI16" s="45">
        <f t="shared" si="8"/>
        <v>7188</v>
      </c>
      <c r="BJ16" s="45">
        <f t="shared" si="8"/>
        <v>9069572</v>
      </c>
      <c r="BK16" s="45">
        <f t="shared" si="9"/>
        <v>43555</v>
      </c>
      <c r="BL16" s="45">
        <f t="shared" si="9"/>
        <v>19592673</v>
      </c>
    </row>
    <row r="17" spans="1:64" ht="30.75" customHeight="1">
      <c r="A17" s="42">
        <v>11</v>
      </c>
      <c r="B17" s="43" t="s">
        <v>53</v>
      </c>
      <c r="C17" s="44">
        <v>20434</v>
      </c>
      <c r="D17" s="44">
        <v>2867308.8</v>
      </c>
      <c r="E17" s="44">
        <v>7699</v>
      </c>
      <c r="F17" s="44">
        <v>1522398.2</v>
      </c>
      <c r="G17" s="44">
        <f t="shared" si="0"/>
        <v>28133</v>
      </c>
      <c r="H17" s="44">
        <f t="shared" si="0"/>
        <v>4389707</v>
      </c>
      <c r="I17" s="44">
        <v>2388</v>
      </c>
      <c r="J17" s="44">
        <v>323146</v>
      </c>
      <c r="K17" s="44">
        <v>3428</v>
      </c>
      <c r="L17" s="44">
        <v>346516</v>
      </c>
      <c r="M17" s="45">
        <f t="shared" si="1"/>
        <v>33949</v>
      </c>
      <c r="N17" s="45">
        <f t="shared" si="1"/>
        <v>5059369</v>
      </c>
      <c r="O17" s="44">
        <v>1803</v>
      </c>
      <c r="P17" s="44">
        <v>874773</v>
      </c>
      <c r="Q17" s="44">
        <v>706</v>
      </c>
      <c r="R17" s="44">
        <v>813043</v>
      </c>
      <c r="S17" s="44">
        <v>467</v>
      </c>
      <c r="T17" s="44">
        <v>541589</v>
      </c>
      <c r="U17" s="44">
        <v>627</v>
      </c>
      <c r="V17" s="44">
        <v>145222</v>
      </c>
      <c r="W17" s="44">
        <v>3569</v>
      </c>
      <c r="X17" s="44">
        <v>646054</v>
      </c>
      <c r="Y17" s="45">
        <f t="shared" si="2"/>
        <v>7172</v>
      </c>
      <c r="Z17" s="45">
        <f t="shared" si="3"/>
        <v>3020681</v>
      </c>
      <c r="AA17" s="45">
        <v>36</v>
      </c>
      <c r="AB17" s="45">
        <v>91760</v>
      </c>
      <c r="AC17" s="45">
        <v>1397</v>
      </c>
      <c r="AD17" s="45">
        <v>2005813</v>
      </c>
      <c r="AE17" s="45">
        <v>3399</v>
      </c>
      <c r="AF17" s="45">
        <v>1999529</v>
      </c>
      <c r="AG17" s="45">
        <v>220</v>
      </c>
      <c r="AH17" s="45">
        <v>121389</v>
      </c>
      <c r="AI17" s="45">
        <v>494</v>
      </c>
      <c r="AJ17" s="45">
        <v>151577</v>
      </c>
      <c r="AK17" s="45">
        <v>3258</v>
      </c>
      <c r="AL17" s="45">
        <v>580204</v>
      </c>
      <c r="AM17" s="45">
        <f t="shared" si="4"/>
        <v>49925</v>
      </c>
      <c r="AN17" s="45">
        <f t="shared" si="5"/>
        <v>13030322</v>
      </c>
      <c r="AO17" s="45">
        <v>4063</v>
      </c>
      <c r="AP17" s="45">
        <v>1649376</v>
      </c>
      <c r="AQ17" s="45">
        <v>1001</v>
      </c>
      <c r="AR17" s="45">
        <v>68377</v>
      </c>
      <c r="AS17" s="45">
        <v>18</v>
      </c>
      <c r="AT17" s="45">
        <v>142776</v>
      </c>
      <c r="AU17" s="45">
        <v>22</v>
      </c>
      <c r="AV17" s="45">
        <v>380239</v>
      </c>
      <c r="AW17" s="45">
        <v>25</v>
      </c>
      <c r="AX17" s="45">
        <v>943356</v>
      </c>
      <c r="AY17" s="7">
        <f t="shared" si="6"/>
        <v>65</v>
      </c>
      <c r="AZ17" s="7">
        <f t="shared" si="7"/>
        <v>1466371</v>
      </c>
      <c r="BA17" s="44">
        <v>852</v>
      </c>
      <c r="BB17" s="44">
        <v>871955</v>
      </c>
      <c r="BC17" s="44">
        <v>929</v>
      </c>
      <c r="BD17" s="44">
        <v>774403</v>
      </c>
      <c r="BE17" s="44">
        <v>1976</v>
      </c>
      <c r="BF17" s="44">
        <v>571494</v>
      </c>
      <c r="BG17" s="44">
        <v>4997</v>
      </c>
      <c r="BH17" s="44">
        <v>1958731</v>
      </c>
      <c r="BI17" s="45">
        <f t="shared" si="8"/>
        <v>9820</v>
      </c>
      <c r="BJ17" s="45">
        <f t="shared" si="8"/>
        <v>5711331</v>
      </c>
      <c r="BK17" s="45">
        <f t="shared" si="9"/>
        <v>59745</v>
      </c>
      <c r="BL17" s="45">
        <f t="shared" si="9"/>
        <v>18741653</v>
      </c>
    </row>
    <row r="18" spans="1:64" ht="30.75" customHeight="1">
      <c r="A18" s="42">
        <v>12</v>
      </c>
      <c r="B18" s="43" t="s">
        <v>54</v>
      </c>
      <c r="C18" s="44">
        <v>6734</v>
      </c>
      <c r="D18" s="44">
        <v>1303481.6000000001</v>
      </c>
      <c r="E18" s="44">
        <v>2896</v>
      </c>
      <c r="F18" s="44">
        <v>336589.4</v>
      </c>
      <c r="G18" s="44">
        <f t="shared" si="0"/>
        <v>9630</v>
      </c>
      <c r="H18" s="44">
        <f t="shared" si="0"/>
        <v>1640071</v>
      </c>
      <c r="I18" s="44">
        <v>378</v>
      </c>
      <c r="J18" s="44">
        <v>74883</v>
      </c>
      <c r="K18" s="44">
        <v>392</v>
      </c>
      <c r="L18" s="44">
        <v>107305</v>
      </c>
      <c r="M18" s="45">
        <f t="shared" si="1"/>
        <v>10400</v>
      </c>
      <c r="N18" s="45">
        <f t="shared" si="1"/>
        <v>1822259</v>
      </c>
      <c r="O18" s="44">
        <v>776</v>
      </c>
      <c r="P18" s="44">
        <v>1226232</v>
      </c>
      <c r="Q18" s="44">
        <v>365</v>
      </c>
      <c r="R18" s="44">
        <v>1841741</v>
      </c>
      <c r="S18" s="44">
        <v>271</v>
      </c>
      <c r="T18" s="44">
        <v>1530048</v>
      </c>
      <c r="U18" s="44">
        <v>98</v>
      </c>
      <c r="V18" s="44">
        <v>368868</v>
      </c>
      <c r="W18" s="44">
        <v>985</v>
      </c>
      <c r="X18" s="44">
        <v>552182</v>
      </c>
      <c r="Y18" s="45">
        <f t="shared" si="2"/>
        <v>2495</v>
      </c>
      <c r="Z18" s="45">
        <f t="shared" si="3"/>
        <v>5519071</v>
      </c>
      <c r="AA18" s="45">
        <v>70</v>
      </c>
      <c r="AB18" s="45">
        <v>64440</v>
      </c>
      <c r="AC18" s="45">
        <v>606</v>
      </c>
      <c r="AD18" s="45">
        <v>155434</v>
      </c>
      <c r="AE18" s="45">
        <v>1290</v>
      </c>
      <c r="AF18" s="45">
        <v>712574</v>
      </c>
      <c r="AG18" s="45">
        <v>87</v>
      </c>
      <c r="AH18" s="45">
        <v>47537</v>
      </c>
      <c r="AI18" s="45">
        <v>380</v>
      </c>
      <c r="AJ18" s="45">
        <v>43298</v>
      </c>
      <c r="AK18" s="45">
        <v>1468</v>
      </c>
      <c r="AL18" s="45">
        <v>271330</v>
      </c>
      <c r="AM18" s="45">
        <f t="shared" si="4"/>
        <v>16796</v>
      </c>
      <c r="AN18" s="45">
        <f t="shared" si="5"/>
        <v>8635943</v>
      </c>
      <c r="AO18" s="45">
        <v>2087</v>
      </c>
      <c r="AP18" s="45">
        <v>1404855</v>
      </c>
      <c r="AQ18" s="45">
        <v>480</v>
      </c>
      <c r="AR18" s="45">
        <v>32000</v>
      </c>
      <c r="AS18" s="45">
        <v>15</v>
      </c>
      <c r="AT18" s="45">
        <v>19245</v>
      </c>
      <c r="AU18" s="45">
        <v>15</v>
      </c>
      <c r="AV18" s="45">
        <v>23238</v>
      </c>
      <c r="AW18" s="45">
        <v>12</v>
      </c>
      <c r="AX18" s="45">
        <v>13470</v>
      </c>
      <c r="AY18" s="7">
        <f t="shared" si="6"/>
        <v>42</v>
      </c>
      <c r="AZ18" s="7">
        <f t="shared" si="7"/>
        <v>55953</v>
      </c>
      <c r="BA18" s="44">
        <v>618</v>
      </c>
      <c r="BB18" s="44">
        <v>91913</v>
      </c>
      <c r="BC18" s="44">
        <v>617</v>
      </c>
      <c r="BD18" s="44">
        <v>233571</v>
      </c>
      <c r="BE18" s="44">
        <v>596</v>
      </c>
      <c r="BF18" s="44">
        <v>477758</v>
      </c>
      <c r="BG18" s="44">
        <v>2188</v>
      </c>
      <c r="BH18" s="44">
        <v>1331712</v>
      </c>
      <c r="BI18" s="45">
        <f t="shared" si="8"/>
        <v>4541</v>
      </c>
      <c r="BJ18" s="45">
        <f t="shared" si="8"/>
        <v>2222907</v>
      </c>
      <c r="BK18" s="45">
        <f t="shared" si="9"/>
        <v>21337</v>
      </c>
      <c r="BL18" s="45">
        <f t="shared" si="9"/>
        <v>10858850</v>
      </c>
    </row>
    <row r="19" spans="1:64" ht="30.75" customHeight="1">
      <c r="A19" s="42">
        <v>13</v>
      </c>
      <c r="B19" s="43" t="s">
        <v>55</v>
      </c>
      <c r="C19" s="44">
        <v>22057</v>
      </c>
      <c r="D19" s="44">
        <v>5160892.8</v>
      </c>
      <c r="E19" s="44">
        <v>5814</v>
      </c>
      <c r="F19" s="44">
        <v>1496816.2</v>
      </c>
      <c r="G19" s="44">
        <f t="shared" si="0"/>
        <v>27871</v>
      </c>
      <c r="H19" s="44">
        <f t="shared" si="0"/>
        <v>6657709</v>
      </c>
      <c r="I19" s="44">
        <v>2944</v>
      </c>
      <c r="J19" s="44">
        <v>267723</v>
      </c>
      <c r="K19" s="44">
        <v>3440</v>
      </c>
      <c r="L19" s="44">
        <v>433202</v>
      </c>
      <c r="M19" s="45">
        <f t="shared" si="1"/>
        <v>34255</v>
      </c>
      <c r="N19" s="45">
        <f t="shared" si="1"/>
        <v>7358634</v>
      </c>
      <c r="O19" s="44">
        <v>2804</v>
      </c>
      <c r="P19" s="44">
        <v>1055509</v>
      </c>
      <c r="Q19" s="44">
        <v>815</v>
      </c>
      <c r="R19" s="44">
        <v>1144031</v>
      </c>
      <c r="S19" s="44">
        <v>680</v>
      </c>
      <c r="T19" s="44">
        <v>861098</v>
      </c>
      <c r="U19" s="44">
        <v>284</v>
      </c>
      <c r="V19" s="44">
        <v>245163</v>
      </c>
      <c r="W19" s="44">
        <v>1390</v>
      </c>
      <c r="X19" s="44">
        <v>590227</v>
      </c>
      <c r="Y19" s="45">
        <f t="shared" si="2"/>
        <v>5973</v>
      </c>
      <c r="Z19" s="45">
        <f t="shared" si="3"/>
        <v>3896028</v>
      </c>
      <c r="AA19" s="45">
        <v>33</v>
      </c>
      <c r="AB19" s="45">
        <v>56900</v>
      </c>
      <c r="AC19" s="45">
        <v>1075</v>
      </c>
      <c r="AD19" s="45">
        <v>495522</v>
      </c>
      <c r="AE19" s="45">
        <v>2819</v>
      </c>
      <c r="AF19" s="45">
        <v>1428333</v>
      </c>
      <c r="AG19" s="45">
        <v>270</v>
      </c>
      <c r="AH19" s="45">
        <v>114187</v>
      </c>
      <c r="AI19" s="45">
        <v>749</v>
      </c>
      <c r="AJ19" s="45">
        <v>185679</v>
      </c>
      <c r="AK19" s="45">
        <v>3858</v>
      </c>
      <c r="AL19" s="45">
        <v>1179495</v>
      </c>
      <c r="AM19" s="45">
        <f t="shared" si="4"/>
        <v>49032</v>
      </c>
      <c r="AN19" s="45">
        <f t="shared" si="5"/>
        <v>14714778</v>
      </c>
      <c r="AO19" s="45">
        <v>6336</v>
      </c>
      <c r="AP19" s="45">
        <v>2454263</v>
      </c>
      <c r="AQ19" s="45">
        <v>130</v>
      </c>
      <c r="AR19" s="45">
        <v>9800</v>
      </c>
      <c r="AS19" s="45">
        <v>22</v>
      </c>
      <c r="AT19" s="45">
        <v>183610</v>
      </c>
      <c r="AU19" s="45">
        <v>28</v>
      </c>
      <c r="AV19" s="45">
        <v>436111</v>
      </c>
      <c r="AW19" s="45">
        <v>23</v>
      </c>
      <c r="AX19" s="45">
        <v>1139490</v>
      </c>
      <c r="AY19" s="7">
        <f t="shared" si="6"/>
        <v>73</v>
      </c>
      <c r="AZ19" s="7">
        <f t="shared" si="7"/>
        <v>1759211</v>
      </c>
      <c r="BA19" s="44">
        <v>435</v>
      </c>
      <c r="BB19" s="44">
        <v>218273</v>
      </c>
      <c r="BC19" s="44">
        <v>965</v>
      </c>
      <c r="BD19" s="44">
        <v>1655596</v>
      </c>
      <c r="BE19" s="44">
        <v>3658</v>
      </c>
      <c r="BF19" s="44">
        <v>5445016</v>
      </c>
      <c r="BG19" s="44">
        <v>9335</v>
      </c>
      <c r="BH19" s="44">
        <v>20530273</v>
      </c>
      <c r="BI19" s="45">
        <f t="shared" si="8"/>
        <v>14596</v>
      </c>
      <c r="BJ19" s="45">
        <f t="shared" si="8"/>
        <v>29618169</v>
      </c>
      <c r="BK19" s="45">
        <f t="shared" si="9"/>
        <v>63628</v>
      </c>
      <c r="BL19" s="45">
        <f t="shared" si="9"/>
        <v>44332947</v>
      </c>
    </row>
    <row r="20" spans="1:64" ht="30.75" customHeight="1">
      <c r="A20" s="42">
        <v>14</v>
      </c>
      <c r="B20" s="43" t="s">
        <v>56</v>
      </c>
      <c r="C20" s="44">
        <v>53863</v>
      </c>
      <c r="D20" s="44">
        <v>6911541</v>
      </c>
      <c r="E20" s="44">
        <v>17497</v>
      </c>
      <c r="F20" s="44">
        <v>3196701</v>
      </c>
      <c r="G20" s="44">
        <f t="shared" si="0"/>
        <v>71360</v>
      </c>
      <c r="H20" s="44">
        <f t="shared" si="0"/>
        <v>10108242</v>
      </c>
      <c r="I20" s="44">
        <v>2777</v>
      </c>
      <c r="J20" s="44">
        <v>1059623</v>
      </c>
      <c r="K20" s="44">
        <v>5471</v>
      </c>
      <c r="L20" s="44">
        <v>1605719</v>
      </c>
      <c r="M20" s="45">
        <f t="shared" si="1"/>
        <v>79608</v>
      </c>
      <c r="N20" s="45">
        <f t="shared" si="1"/>
        <v>12773584</v>
      </c>
      <c r="O20" s="44">
        <v>3621</v>
      </c>
      <c r="P20" s="44">
        <v>1808170</v>
      </c>
      <c r="Q20" s="44">
        <v>1532</v>
      </c>
      <c r="R20" s="44">
        <v>1958889</v>
      </c>
      <c r="S20" s="44">
        <v>488</v>
      </c>
      <c r="T20" s="44">
        <v>896101</v>
      </c>
      <c r="U20" s="44">
        <v>742</v>
      </c>
      <c r="V20" s="44">
        <v>288215</v>
      </c>
      <c r="W20" s="44">
        <v>4055</v>
      </c>
      <c r="X20" s="44">
        <v>991984</v>
      </c>
      <c r="Y20" s="45">
        <f t="shared" si="2"/>
        <v>10438</v>
      </c>
      <c r="Z20" s="45">
        <f t="shared" si="3"/>
        <v>5943359</v>
      </c>
      <c r="AA20" s="45">
        <v>217</v>
      </c>
      <c r="AB20" s="45">
        <v>299020</v>
      </c>
      <c r="AC20" s="45">
        <v>2187</v>
      </c>
      <c r="AD20" s="45">
        <v>736682</v>
      </c>
      <c r="AE20" s="45">
        <v>5050</v>
      </c>
      <c r="AF20" s="45">
        <v>2681891</v>
      </c>
      <c r="AG20" s="45">
        <v>322</v>
      </c>
      <c r="AH20" s="45">
        <v>254375</v>
      </c>
      <c r="AI20" s="45">
        <v>731</v>
      </c>
      <c r="AJ20" s="45">
        <v>353989</v>
      </c>
      <c r="AK20" s="45">
        <v>7848</v>
      </c>
      <c r="AL20" s="45">
        <v>2850594</v>
      </c>
      <c r="AM20" s="45">
        <f t="shared" si="4"/>
        <v>106401</v>
      </c>
      <c r="AN20" s="45">
        <f t="shared" si="5"/>
        <v>25893494</v>
      </c>
      <c r="AO20" s="45">
        <v>10276</v>
      </c>
      <c r="AP20" s="45">
        <v>2906732</v>
      </c>
      <c r="AQ20" s="45">
        <v>1813</v>
      </c>
      <c r="AR20" s="45">
        <v>444663</v>
      </c>
      <c r="AS20" s="45">
        <v>65</v>
      </c>
      <c r="AT20" s="45">
        <v>216693</v>
      </c>
      <c r="AU20" s="45">
        <v>15</v>
      </c>
      <c r="AV20" s="45">
        <v>370289</v>
      </c>
      <c r="AW20" s="45">
        <v>12</v>
      </c>
      <c r="AX20" s="45">
        <v>464890</v>
      </c>
      <c r="AY20" s="7">
        <f t="shared" si="6"/>
        <v>92</v>
      </c>
      <c r="AZ20" s="7">
        <f t="shared" si="7"/>
        <v>1051872</v>
      </c>
      <c r="BA20" s="44">
        <v>839</v>
      </c>
      <c r="BB20" s="44">
        <v>290825</v>
      </c>
      <c r="BC20" s="44">
        <v>915</v>
      </c>
      <c r="BD20" s="44">
        <v>1063470</v>
      </c>
      <c r="BE20" s="44">
        <v>4983</v>
      </c>
      <c r="BF20" s="44">
        <v>1217333</v>
      </c>
      <c r="BG20" s="44">
        <v>9918</v>
      </c>
      <c r="BH20" s="44">
        <v>2587256</v>
      </c>
      <c r="BI20" s="45">
        <f t="shared" si="8"/>
        <v>18560</v>
      </c>
      <c r="BJ20" s="45">
        <f t="shared" si="8"/>
        <v>6655419</v>
      </c>
      <c r="BK20" s="45">
        <f t="shared" si="9"/>
        <v>124961</v>
      </c>
      <c r="BL20" s="45">
        <f t="shared" si="9"/>
        <v>32548913</v>
      </c>
    </row>
    <row r="21" spans="1:64" ht="30.75" customHeight="1">
      <c r="A21" s="42">
        <v>15</v>
      </c>
      <c r="B21" s="43" t="s">
        <v>57</v>
      </c>
      <c r="C21" s="44">
        <v>2774</v>
      </c>
      <c r="D21" s="44">
        <v>1440301.8</v>
      </c>
      <c r="E21" s="44">
        <v>1574</v>
      </c>
      <c r="F21" s="44">
        <v>226369.2</v>
      </c>
      <c r="G21" s="44">
        <f t="shared" si="0"/>
        <v>4348</v>
      </c>
      <c r="H21" s="44">
        <f t="shared" si="0"/>
        <v>1666671</v>
      </c>
      <c r="I21" s="44">
        <v>414</v>
      </c>
      <c r="J21" s="44">
        <v>50780</v>
      </c>
      <c r="K21" s="44">
        <v>435</v>
      </c>
      <c r="L21" s="44">
        <v>319951</v>
      </c>
      <c r="M21" s="45">
        <f t="shared" si="1"/>
        <v>5197</v>
      </c>
      <c r="N21" s="45">
        <f t="shared" si="1"/>
        <v>2037402</v>
      </c>
      <c r="O21" s="44">
        <v>734</v>
      </c>
      <c r="P21" s="44">
        <v>1257915</v>
      </c>
      <c r="Q21" s="44">
        <v>343</v>
      </c>
      <c r="R21" s="44">
        <v>1894181</v>
      </c>
      <c r="S21" s="44">
        <v>472</v>
      </c>
      <c r="T21" s="44">
        <v>1552310</v>
      </c>
      <c r="U21" s="44">
        <v>175</v>
      </c>
      <c r="V21" s="44">
        <v>368599</v>
      </c>
      <c r="W21" s="44">
        <v>785</v>
      </c>
      <c r="X21" s="44">
        <v>481573</v>
      </c>
      <c r="Y21" s="45">
        <f t="shared" si="2"/>
        <v>2509</v>
      </c>
      <c r="Z21" s="45">
        <f t="shared" si="3"/>
        <v>5554578</v>
      </c>
      <c r="AA21" s="45">
        <v>4</v>
      </c>
      <c r="AB21" s="45">
        <v>14688</v>
      </c>
      <c r="AC21" s="45">
        <v>566</v>
      </c>
      <c r="AD21" s="45">
        <v>136364</v>
      </c>
      <c r="AE21" s="45">
        <v>1244</v>
      </c>
      <c r="AF21" s="45">
        <v>614071</v>
      </c>
      <c r="AG21" s="45">
        <v>101</v>
      </c>
      <c r="AH21" s="45">
        <v>49375</v>
      </c>
      <c r="AI21" s="45">
        <v>376</v>
      </c>
      <c r="AJ21" s="45">
        <v>60873</v>
      </c>
      <c r="AK21" s="45">
        <v>770</v>
      </c>
      <c r="AL21" s="45">
        <v>284478</v>
      </c>
      <c r="AM21" s="45">
        <f t="shared" si="4"/>
        <v>10767</v>
      </c>
      <c r="AN21" s="45">
        <f t="shared" si="5"/>
        <v>8751829</v>
      </c>
      <c r="AO21" s="45">
        <v>970</v>
      </c>
      <c r="AP21" s="45">
        <v>1454027</v>
      </c>
      <c r="AQ21" s="45">
        <v>29</v>
      </c>
      <c r="AR21" s="45">
        <v>2500</v>
      </c>
      <c r="AS21" s="45">
        <v>10</v>
      </c>
      <c r="AT21" s="45">
        <v>280197</v>
      </c>
      <c r="AU21" s="45">
        <v>9</v>
      </c>
      <c r="AV21" s="45">
        <v>671286</v>
      </c>
      <c r="AW21" s="45">
        <v>5</v>
      </c>
      <c r="AX21" s="45">
        <v>2149848</v>
      </c>
      <c r="AY21" s="7">
        <f t="shared" si="6"/>
        <v>24</v>
      </c>
      <c r="AZ21" s="7">
        <f t="shared" si="7"/>
        <v>3101331</v>
      </c>
      <c r="BA21" s="44">
        <v>269</v>
      </c>
      <c r="BB21" s="44">
        <v>120228</v>
      </c>
      <c r="BC21" s="44">
        <v>206</v>
      </c>
      <c r="BD21" s="44">
        <v>450708</v>
      </c>
      <c r="BE21" s="44">
        <v>749</v>
      </c>
      <c r="BF21" s="44">
        <v>377811</v>
      </c>
      <c r="BG21" s="44">
        <v>1732</v>
      </c>
      <c r="BH21" s="44">
        <v>1091269</v>
      </c>
      <c r="BI21" s="45">
        <f t="shared" si="8"/>
        <v>3009</v>
      </c>
      <c r="BJ21" s="45">
        <f t="shared" si="8"/>
        <v>5143847</v>
      </c>
      <c r="BK21" s="45">
        <f t="shared" si="9"/>
        <v>13776</v>
      </c>
      <c r="BL21" s="45">
        <f t="shared" si="9"/>
        <v>13895676</v>
      </c>
    </row>
    <row r="22" spans="1:64" ht="30.75" customHeight="1">
      <c r="A22" s="42">
        <v>16</v>
      </c>
      <c r="B22" s="43" t="s">
        <v>58</v>
      </c>
      <c r="C22" s="44">
        <v>9691</v>
      </c>
      <c r="D22" s="44">
        <v>1561024.6</v>
      </c>
      <c r="E22" s="44">
        <v>3525</v>
      </c>
      <c r="F22" s="44">
        <v>559852.4</v>
      </c>
      <c r="G22" s="44">
        <f t="shared" si="0"/>
        <v>13216</v>
      </c>
      <c r="H22" s="44">
        <f t="shared" si="0"/>
        <v>2120877</v>
      </c>
      <c r="I22" s="44">
        <v>1112</v>
      </c>
      <c r="J22" s="44">
        <v>207030</v>
      </c>
      <c r="K22" s="44">
        <v>1372</v>
      </c>
      <c r="L22" s="44">
        <v>233600</v>
      </c>
      <c r="M22" s="45">
        <f t="shared" si="1"/>
        <v>15700</v>
      </c>
      <c r="N22" s="45">
        <f t="shared" si="1"/>
        <v>2561507</v>
      </c>
      <c r="O22" s="44">
        <v>960</v>
      </c>
      <c r="P22" s="44">
        <v>1358606</v>
      </c>
      <c r="Q22" s="44">
        <v>402</v>
      </c>
      <c r="R22" s="44">
        <v>1887454</v>
      </c>
      <c r="S22" s="44">
        <v>193</v>
      </c>
      <c r="T22" s="44">
        <v>1577077</v>
      </c>
      <c r="U22" s="44">
        <v>186</v>
      </c>
      <c r="V22" s="44">
        <v>368002</v>
      </c>
      <c r="W22" s="44">
        <v>1713</v>
      </c>
      <c r="X22" s="44">
        <v>747750</v>
      </c>
      <c r="Y22" s="45">
        <f t="shared" si="2"/>
        <v>3454</v>
      </c>
      <c r="Z22" s="45">
        <f t="shared" si="3"/>
        <v>5938889</v>
      </c>
      <c r="AA22" s="45">
        <v>14</v>
      </c>
      <c r="AB22" s="45">
        <v>80582</v>
      </c>
      <c r="AC22" s="45">
        <v>903</v>
      </c>
      <c r="AD22" s="45">
        <v>451418</v>
      </c>
      <c r="AE22" s="45">
        <v>1907</v>
      </c>
      <c r="AF22" s="45">
        <v>722836</v>
      </c>
      <c r="AG22" s="45">
        <v>146</v>
      </c>
      <c r="AH22" s="45">
        <v>77605</v>
      </c>
      <c r="AI22" s="45">
        <v>464</v>
      </c>
      <c r="AJ22" s="45">
        <v>93899</v>
      </c>
      <c r="AK22" s="45">
        <v>2280</v>
      </c>
      <c r="AL22" s="45">
        <v>411290</v>
      </c>
      <c r="AM22" s="45">
        <f t="shared" si="4"/>
        <v>24868</v>
      </c>
      <c r="AN22" s="45">
        <f t="shared" si="5"/>
        <v>10338026</v>
      </c>
      <c r="AO22" s="45">
        <v>1485</v>
      </c>
      <c r="AP22" s="45">
        <v>1461208</v>
      </c>
      <c r="AQ22" s="45">
        <v>131</v>
      </c>
      <c r="AR22" s="45">
        <v>9100</v>
      </c>
      <c r="AS22" s="45">
        <v>25</v>
      </c>
      <c r="AT22" s="45">
        <v>169424</v>
      </c>
      <c r="AU22" s="45">
        <v>27</v>
      </c>
      <c r="AV22" s="45">
        <v>336019</v>
      </c>
      <c r="AW22" s="45">
        <v>26</v>
      </c>
      <c r="AX22" s="45">
        <v>1079769</v>
      </c>
      <c r="AY22" s="7">
        <f t="shared" si="6"/>
        <v>78</v>
      </c>
      <c r="AZ22" s="7">
        <f t="shared" si="7"/>
        <v>1585212</v>
      </c>
      <c r="BA22" s="44">
        <v>185</v>
      </c>
      <c r="BB22" s="44">
        <v>80911</v>
      </c>
      <c r="BC22" s="44">
        <v>418</v>
      </c>
      <c r="BD22" s="44">
        <v>852863</v>
      </c>
      <c r="BE22" s="44">
        <v>1119</v>
      </c>
      <c r="BF22" s="44">
        <v>2138768</v>
      </c>
      <c r="BG22" s="44">
        <v>2540</v>
      </c>
      <c r="BH22" s="44">
        <v>8225494</v>
      </c>
      <c r="BI22" s="45">
        <f t="shared" si="8"/>
        <v>4471</v>
      </c>
      <c r="BJ22" s="45">
        <f t="shared" si="8"/>
        <v>12892348</v>
      </c>
      <c r="BK22" s="45">
        <f t="shared" si="9"/>
        <v>29339</v>
      </c>
      <c r="BL22" s="45">
        <f t="shared" si="9"/>
        <v>23230374</v>
      </c>
    </row>
    <row r="23" spans="1:64" ht="30.75" customHeight="1">
      <c r="A23" s="42">
        <v>17</v>
      </c>
      <c r="B23" s="43" t="s">
        <v>59</v>
      </c>
      <c r="C23" s="44">
        <v>664</v>
      </c>
      <c r="D23" s="44">
        <v>47480</v>
      </c>
      <c r="E23" s="44">
        <v>110</v>
      </c>
      <c r="F23" s="44">
        <v>13799</v>
      </c>
      <c r="G23" s="44">
        <f t="shared" si="0"/>
        <v>774</v>
      </c>
      <c r="H23" s="44">
        <f t="shared" si="0"/>
        <v>61279</v>
      </c>
      <c r="I23" s="44">
        <v>178</v>
      </c>
      <c r="J23" s="44">
        <v>32610</v>
      </c>
      <c r="K23" s="44">
        <v>187</v>
      </c>
      <c r="L23" s="44">
        <v>22786</v>
      </c>
      <c r="M23" s="45">
        <f t="shared" si="1"/>
        <v>1139</v>
      </c>
      <c r="N23" s="45">
        <f t="shared" si="1"/>
        <v>116675</v>
      </c>
      <c r="O23" s="44">
        <v>46</v>
      </c>
      <c r="P23" s="44">
        <v>46250</v>
      </c>
      <c r="Q23" s="44">
        <v>86</v>
      </c>
      <c r="R23" s="44">
        <v>65670</v>
      </c>
      <c r="S23" s="44">
        <v>44</v>
      </c>
      <c r="T23" s="44">
        <v>43175</v>
      </c>
      <c r="U23" s="44">
        <v>6</v>
      </c>
      <c r="V23" s="44">
        <v>10275</v>
      </c>
      <c r="W23" s="44">
        <v>145</v>
      </c>
      <c r="X23" s="44">
        <v>51750</v>
      </c>
      <c r="Y23" s="45">
        <f t="shared" si="2"/>
        <v>327</v>
      </c>
      <c r="Z23" s="45">
        <f t="shared" si="3"/>
        <v>217120</v>
      </c>
      <c r="AA23" s="45">
        <v>27</v>
      </c>
      <c r="AB23" s="45">
        <v>20700</v>
      </c>
      <c r="AC23" s="45">
        <v>125</v>
      </c>
      <c r="AD23" s="45">
        <v>35526</v>
      </c>
      <c r="AE23" s="45">
        <v>228</v>
      </c>
      <c r="AF23" s="45">
        <v>141333</v>
      </c>
      <c r="AG23" s="45">
        <v>51</v>
      </c>
      <c r="AH23" s="45">
        <v>14700</v>
      </c>
      <c r="AI23" s="45">
        <v>17</v>
      </c>
      <c r="AJ23" s="45">
        <v>12653</v>
      </c>
      <c r="AK23" s="45">
        <v>705</v>
      </c>
      <c r="AL23" s="45">
        <v>53320</v>
      </c>
      <c r="AM23" s="45">
        <f t="shared" si="4"/>
        <v>2619</v>
      </c>
      <c r="AN23" s="45">
        <f t="shared" si="5"/>
        <v>612027</v>
      </c>
      <c r="AO23" s="45">
        <v>110</v>
      </c>
      <c r="AP23" s="45">
        <v>59600</v>
      </c>
      <c r="AQ23" s="45">
        <v>0</v>
      </c>
      <c r="AR23" s="45">
        <v>0</v>
      </c>
      <c r="AS23" s="45">
        <v>4</v>
      </c>
      <c r="AT23" s="45">
        <v>71500</v>
      </c>
      <c r="AU23" s="45">
        <v>5</v>
      </c>
      <c r="AV23" s="45">
        <v>187436</v>
      </c>
      <c r="AW23" s="45">
        <v>6</v>
      </c>
      <c r="AX23" s="45">
        <v>571750</v>
      </c>
      <c r="AY23" s="7">
        <f t="shared" si="6"/>
        <v>15</v>
      </c>
      <c r="AZ23" s="7">
        <f t="shared" si="7"/>
        <v>830686</v>
      </c>
      <c r="BA23" s="44">
        <v>97</v>
      </c>
      <c r="BB23" s="44">
        <v>34164</v>
      </c>
      <c r="BC23" s="44">
        <v>116</v>
      </c>
      <c r="BD23" s="44">
        <v>261253</v>
      </c>
      <c r="BE23" s="44">
        <v>123</v>
      </c>
      <c r="BF23" s="44">
        <v>26800</v>
      </c>
      <c r="BG23" s="44">
        <v>491</v>
      </c>
      <c r="BH23" s="44">
        <v>125161</v>
      </c>
      <c r="BI23" s="45">
        <f t="shared" si="8"/>
        <v>842</v>
      </c>
      <c r="BJ23" s="45">
        <f t="shared" si="8"/>
        <v>1278064</v>
      </c>
      <c r="BK23" s="45">
        <f t="shared" si="9"/>
        <v>3461</v>
      </c>
      <c r="BL23" s="45">
        <f t="shared" si="9"/>
        <v>1890091</v>
      </c>
    </row>
    <row r="24" spans="1:64" ht="30.75" customHeight="1">
      <c r="A24" s="42">
        <v>18</v>
      </c>
      <c r="B24" s="43" t="s">
        <v>60</v>
      </c>
      <c r="C24" s="44">
        <v>5948</v>
      </c>
      <c r="D24" s="44">
        <v>1495259</v>
      </c>
      <c r="E24" s="44">
        <v>2667</v>
      </c>
      <c r="F24" s="44">
        <v>497947</v>
      </c>
      <c r="G24" s="44">
        <f t="shared" si="0"/>
        <v>8615</v>
      </c>
      <c r="H24" s="44">
        <f t="shared" si="0"/>
        <v>1993206</v>
      </c>
      <c r="I24" s="44">
        <v>606</v>
      </c>
      <c r="J24" s="44">
        <v>241628</v>
      </c>
      <c r="K24" s="44">
        <v>836</v>
      </c>
      <c r="L24" s="44">
        <v>123743</v>
      </c>
      <c r="M24" s="45">
        <f t="shared" si="1"/>
        <v>10057</v>
      </c>
      <c r="N24" s="45">
        <f t="shared" si="1"/>
        <v>2358577</v>
      </c>
      <c r="O24" s="44">
        <v>717</v>
      </c>
      <c r="P24" s="44">
        <v>514518</v>
      </c>
      <c r="Q24" s="44">
        <v>223</v>
      </c>
      <c r="R24" s="44">
        <v>412618</v>
      </c>
      <c r="S24" s="44">
        <v>63</v>
      </c>
      <c r="T24" s="44">
        <v>335430</v>
      </c>
      <c r="U24" s="44">
        <v>131</v>
      </c>
      <c r="V24" s="44">
        <v>206438</v>
      </c>
      <c r="W24" s="44">
        <v>1684</v>
      </c>
      <c r="X24" s="44">
        <v>574901</v>
      </c>
      <c r="Y24" s="45">
        <f t="shared" si="2"/>
        <v>2818</v>
      </c>
      <c r="Z24" s="45">
        <f t="shared" si="3"/>
        <v>2043905</v>
      </c>
      <c r="AA24" s="45">
        <v>11</v>
      </c>
      <c r="AB24" s="45">
        <v>8020</v>
      </c>
      <c r="AC24" s="45">
        <v>1017</v>
      </c>
      <c r="AD24" s="45">
        <v>261258</v>
      </c>
      <c r="AE24" s="45">
        <v>2317</v>
      </c>
      <c r="AF24" s="45">
        <v>1333178</v>
      </c>
      <c r="AG24" s="45">
        <v>87</v>
      </c>
      <c r="AH24" s="45">
        <v>29346</v>
      </c>
      <c r="AI24" s="45">
        <v>498</v>
      </c>
      <c r="AJ24" s="45">
        <v>52142</v>
      </c>
      <c r="AK24" s="45">
        <v>2457</v>
      </c>
      <c r="AL24" s="45">
        <v>277324</v>
      </c>
      <c r="AM24" s="45">
        <f t="shared" si="4"/>
        <v>19262</v>
      </c>
      <c r="AN24" s="45">
        <f t="shared" si="5"/>
        <v>6363750</v>
      </c>
      <c r="AO24" s="45">
        <v>1540</v>
      </c>
      <c r="AP24" s="45">
        <v>621260</v>
      </c>
      <c r="AQ24" s="45">
        <v>300</v>
      </c>
      <c r="AR24" s="45">
        <v>25415</v>
      </c>
      <c r="AS24" s="45">
        <v>14</v>
      </c>
      <c r="AT24" s="45">
        <v>50455</v>
      </c>
      <c r="AU24" s="45">
        <v>4</v>
      </c>
      <c r="AV24" s="45">
        <v>78199</v>
      </c>
      <c r="AW24" s="45">
        <v>3</v>
      </c>
      <c r="AX24" s="45">
        <v>221860</v>
      </c>
      <c r="AY24" s="7">
        <f t="shared" si="6"/>
        <v>21</v>
      </c>
      <c r="AZ24" s="7">
        <f t="shared" si="7"/>
        <v>350514</v>
      </c>
      <c r="BA24" s="44">
        <v>144</v>
      </c>
      <c r="BB24" s="44">
        <v>60395</v>
      </c>
      <c r="BC24" s="44">
        <v>1414</v>
      </c>
      <c r="BD24" s="44">
        <v>555515</v>
      </c>
      <c r="BE24" s="44">
        <v>489</v>
      </c>
      <c r="BF24" s="44">
        <v>545171</v>
      </c>
      <c r="BG24" s="44">
        <v>1289</v>
      </c>
      <c r="BH24" s="44">
        <v>1232385</v>
      </c>
      <c r="BI24" s="45">
        <f t="shared" si="8"/>
        <v>3657</v>
      </c>
      <c r="BJ24" s="45">
        <f t="shared" si="8"/>
        <v>2769395</v>
      </c>
      <c r="BK24" s="45">
        <f t="shared" si="9"/>
        <v>22919</v>
      </c>
      <c r="BL24" s="45">
        <f t="shared" si="9"/>
        <v>9133145</v>
      </c>
    </row>
    <row r="25" spans="1:64" ht="30.75" customHeight="1">
      <c r="A25" s="42">
        <v>19</v>
      </c>
      <c r="B25" s="43" t="s">
        <v>61</v>
      </c>
      <c r="C25" s="44">
        <v>51209</v>
      </c>
      <c r="D25" s="44">
        <v>8206322.7999999998</v>
      </c>
      <c r="E25" s="44">
        <v>14184</v>
      </c>
      <c r="F25" s="44">
        <v>3356609.2</v>
      </c>
      <c r="G25" s="44">
        <f t="shared" si="0"/>
        <v>65393</v>
      </c>
      <c r="H25" s="44">
        <f t="shared" si="0"/>
        <v>11562932</v>
      </c>
      <c r="I25" s="44">
        <v>2381</v>
      </c>
      <c r="J25" s="44">
        <v>380319</v>
      </c>
      <c r="K25" s="44">
        <v>17931</v>
      </c>
      <c r="L25" s="44">
        <v>2472938</v>
      </c>
      <c r="M25" s="45">
        <f t="shared" si="1"/>
        <v>85705</v>
      </c>
      <c r="N25" s="45">
        <f t="shared" si="1"/>
        <v>14416189</v>
      </c>
      <c r="O25" s="44">
        <v>8055</v>
      </c>
      <c r="P25" s="44">
        <v>1744230</v>
      </c>
      <c r="Q25" s="44">
        <v>2894</v>
      </c>
      <c r="R25" s="44">
        <v>994887</v>
      </c>
      <c r="S25" s="44">
        <v>620</v>
      </c>
      <c r="T25" s="44">
        <v>1134792</v>
      </c>
      <c r="U25" s="44">
        <v>537</v>
      </c>
      <c r="V25" s="44">
        <v>195599</v>
      </c>
      <c r="W25" s="44">
        <v>2947</v>
      </c>
      <c r="X25" s="44">
        <v>706265</v>
      </c>
      <c r="Y25" s="45">
        <f t="shared" si="2"/>
        <v>15053</v>
      </c>
      <c r="Z25" s="45">
        <f t="shared" si="3"/>
        <v>4775773</v>
      </c>
      <c r="AA25" s="45">
        <v>189</v>
      </c>
      <c r="AB25" s="45">
        <v>297800</v>
      </c>
      <c r="AC25" s="45">
        <v>1512</v>
      </c>
      <c r="AD25" s="45">
        <v>775413</v>
      </c>
      <c r="AE25" s="45">
        <v>8325</v>
      </c>
      <c r="AF25" s="45">
        <v>1587353</v>
      </c>
      <c r="AG25" s="45">
        <v>492</v>
      </c>
      <c r="AH25" s="45">
        <v>407877</v>
      </c>
      <c r="AI25" s="45">
        <v>921</v>
      </c>
      <c r="AJ25" s="45">
        <v>624087</v>
      </c>
      <c r="AK25" s="45">
        <v>9290</v>
      </c>
      <c r="AL25" s="45">
        <v>1077466</v>
      </c>
      <c r="AM25" s="45">
        <f t="shared" si="4"/>
        <v>121487</v>
      </c>
      <c r="AN25" s="45">
        <f t="shared" si="5"/>
        <v>23961958</v>
      </c>
      <c r="AO25" s="45">
        <v>11706</v>
      </c>
      <c r="AP25" s="45">
        <v>2878498</v>
      </c>
      <c r="AQ25" s="45">
        <v>92</v>
      </c>
      <c r="AR25" s="45">
        <v>9425</v>
      </c>
      <c r="AS25" s="45">
        <v>67</v>
      </c>
      <c r="AT25" s="45">
        <v>565954</v>
      </c>
      <c r="AU25" s="45">
        <v>18</v>
      </c>
      <c r="AV25" s="45">
        <v>260885</v>
      </c>
      <c r="AW25" s="45">
        <v>26</v>
      </c>
      <c r="AX25" s="45">
        <v>787087</v>
      </c>
      <c r="AY25" s="7">
        <f t="shared" si="6"/>
        <v>111</v>
      </c>
      <c r="AZ25" s="7">
        <f t="shared" si="7"/>
        <v>1613926</v>
      </c>
      <c r="BA25" s="44">
        <v>179</v>
      </c>
      <c r="BB25" s="44">
        <v>81620</v>
      </c>
      <c r="BC25" s="44">
        <v>3332</v>
      </c>
      <c r="BD25" s="44">
        <v>1501599</v>
      </c>
      <c r="BE25" s="44">
        <v>7788</v>
      </c>
      <c r="BF25" s="44">
        <v>1517974</v>
      </c>
      <c r="BG25" s="44">
        <v>11518</v>
      </c>
      <c r="BH25" s="44">
        <v>1790254</v>
      </c>
      <c r="BI25" s="45">
        <f t="shared" si="8"/>
        <v>23020</v>
      </c>
      <c r="BJ25" s="45">
        <f t="shared" si="8"/>
        <v>6514798</v>
      </c>
      <c r="BK25" s="45">
        <f t="shared" si="9"/>
        <v>144507</v>
      </c>
      <c r="BL25" s="45">
        <f t="shared" si="9"/>
        <v>30476756</v>
      </c>
    </row>
    <row r="26" spans="1:64" ht="30.75" customHeight="1">
      <c r="A26" s="42">
        <v>20</v>
      </c>
      <c r="B26" s="43" t="s">
        <v>62</v>
      </c>
      <c r="C26" s="44">
        <v>808</v>
      </c>
      <c r="D26" s="44">
        <v>141299</v>
      </c>
      <c r="E26" s="44">
        <v>983</v>
      </c>
      <c r="F26" s="44">
        <v>41647</v>
      </c>
      <c r="G26" s="44">
        <f t="shared" si="0"/>
        <v>1791</v>
      </c>
      <c r="H26" s="44">
        <f t="shared" si="0"/>
        <v>182946</v>
      </c>
      <c r="I26" s="44">
        <v>240</v>
      </c>
      <c r="J26" s="44">
        <v>29686</v>
      </c>
      <c r="K26" s="44">
        <v>319</v>
      </c>
      <c r="L26" s="44">
        <v>71183</v>
      </c>
      <c r="M26" s="45">
        <f t="shared" si="1"/>
        <v>2350</v>
      </c>
      <c r="N26" s="45">
        <f t="shared" si="1"/>
        <v>283815</v>
      </c>
      <c r="O26" s="44">
        <v>595</v>
      </c>
      <c r="P26" s="44">
        <v>369855</v>
      </c>
      <c r="Q26" s="44">
        <v>326</v>
      </c>
      <c r="R26" s="44">
        <v>392844</v>
      </c>
      <c r="S26" s="44">
        <v>252</v>
      </c>
      <c r="T26" s="44">
        <v>310361</v>
      </c>
      <c r="U26" s="44">
        <v>101</v>
      </c>
      <c r="V26" s="44">
        <v>78304</v>
      </c>
      <c r="W26" s="44">
        <v>252</v>
      </c>
      <c r="X26" s="44">
        <v>136768</v>
      </c>
      <c r="Y26" s="45">
        <f t="shared" si="2"/>
        <v>1526</v>
      </c>
      <c r="Z26" s="45">
        <f t="shared" si="3"/>
        <v>1288132</v>
      </c>
      <c r="AA26" s="45">
        <v>77</v>
      </c>
      <c r="AB26" s="45">
        <v>105100</v>
      </c>
      <c r="AC26" s="45">
        <v>516</v>
      </c>
      <c r="AD26" s="45">
        <v>83543</v>
      </c>
      <c r="AE26" s="45">
        <v>843</v>
      </c>
      <c r="AF26" s="45">
        <v>562355</v>
      </c>
      <c r="AG26" s="45">
        <v>69</v>
      </c>
      <c r="AH26" s="45">
        <v>27431</v>
      </c>
      <c r="AI26" s="45">
        <v>332</v>
      </c>
      <c r="AJ26" s="45">
        <v>25586.5</v>
      </c>
      <c r="AK26" s="45">
        <v>458</v>
      </c>
      <c r="AL26" s="45">
        <v>130197.5</v>
      </c>
      <c r="AM26" s="45">
        <f t="shared" si="4"/>
        <v>6171</v>
      </c>
      <c r="AN26" s="45">
        <f t="shared" si="5"/>
        <v>2506160</v>
      </c>
      <c r="AO26" s="45">
        <v>634</v>
      </c>
      <c r="AP26" s="45">
        <v>404089</v>
      </c>
      <c r="AQ26" s="45">
        <v>0</v>
      </c>
      <c r="AR26" s="45">
        <v>0</v>
      </c>
      <c r="AS26" s="45">
        <v>54</v>
      </c>
      <c r="AT26" s="45">
        <v>41005</v>
      </c>
      <c r="AU26" s="45">
        <v>5</v>
      </c>
      <c r="AV26" s="45">
        <v>41969</v>
      </c>
      <c r="AW26" s="45">
        <v>3</v>
      </c>
      <c r="AX26" s="45">
        <v>74750</v>
      </c>
      <c r="AY26" s="7">
        <f t="shared" si="6"/>
        <v>62</v>
      </c>
      <c r="AZ26" s="7">
        <f t="shared" si="7"/>
        <v>157724</v>
      </c>
      <c r="BA26" s="44">
        <v>168</v>
      </c>
      <c r="BB26" s="44">
        <v>84716</v>
      </c>
      <c r="BC26" s="44">
        <v>149</v>
      </c>
      <c r="BD26" s="44">
        <v>870086</v>
      </c>
      <c r="BE26" s="44">
        <v>596</v>
      </c>
      <c r="BF26" s="44">
        <v>1040001</v>
      </c>
      <c r="BG26" s="44">
        <v>1572</v>
      </c>
      <c r="BH26" s="44">
        <v>2001109</v>
      </c>
      <c r="BI26" s="45">
        <f t="shared" si="8"/>
        <v>2547</v>
      </c>
      <c r="BJ26" s="45">
        <f t="shared" si="8"/>
        <v>4153636</v>
      </c>
      <c r="BK26" s="45">
        <f t="shared" si="9"/>
        <v>8718</v>
      </c>
      <c r="BL26" s="45">
        <f t="shared" si="9"/>
        <v>6659796</v>
      </c>
    </row>
    <row r="27" spans="1:64" ht="30.75" customHeight="1">
      <c r="A27" s="42">
        <v>21</v>
      </c>
      <c r="B27" s="43" t="s">
        <v>63</v>
      </c>
      <c r="C27" s="44">
        <v>23394</v>
      </c>
      <c r="D27" s="44">
        <v>6379530.5999999996</v>
      </c>
      <c r="E27" s="44">
        <v>6515</v>
      </c>
      <c r="F27" s="44">
        <v>3407319.4</v>
      </c>
      <c r="G27" s="44">
        <f t="shared" si="0"/>
        <v>29909</v>
      </c>
      <c r="H27" s="44">
        <f t="shared" si="0"/>
        <v>9786850</v>
      </c>
      <c r="I27" s="44">
        <v>3531</v>
      </c>
      <c r="J27" s="44">
        <v>316957</v>
      </c>
      <c r="K27" s="44">
        <v>1919</v>
      </c>
      <c r="L27" s="44">
        <v>521260</v>
      </c>
      <c r="M27" s="45">
        <f t="shared" si="1"/>
        <v>35359</v>
      </c>
      <c r="N27" s="45">
        <f t="shared" si="1"/>
        <v>10625067</v>
      </c>
      <c r="O27" s="44">
        <v>2122</v>
      </c>
      <c r="P27" s="44">
        <v>1355779</v>
      </c>
      <c r="Q27" s="44">
        <v>974</v>
      </c>
      <c r="R27" s="44">
        <v>1398145</v>
      </c>
      <c r="S27" s="44">
        <v>436</v>
      </c>
      <c r="T27" s="44">
        <v>926716</v>
      </c>
      <c r="U27" s="44">
        <v>234</v>
      </c>
      <c r="V27" s="44">
        <v>242608</v>
      </c>
      <c r="W27" s="44">
        <v>2075</v>
      </c>
      <c r="X27" s="44">
        <v>616067</v>
      </c>
      <c r="Y27" s="45">
        <f t="shared" si="2"/>
        <v>5841</v>
      </c>
      <c r="Z27" s="45">
        <f t="shared" si="3"/>
        <v>4539315</v>
      </c>
      <c r="AA27" s="45">
        <v>63</v>
      </c>
      <c r="AB27" s="45">
        <v>559550</v>
      </c>
      <c r="AC27" s="45">
        <v>1396</v>
      </c>
      <c r="AD27" s="45">
        <v>994187</v>
      </c>
      <c r="AE27" s="45">
        <v>3062</v>
      </c>
      <c r="AF27" s="45">
        <v>1432907</v>
      </c>
      <c r="AG27" s="45">
        <v>298</v>
      </c>
      <c r="AH27" s="45">
        <v>255401</v>
      </c>
      <c r="AI27" s="45">
        <v>554</v>
      </c>
      <c r="AJ27" s="45">
        <v>252869</v>
      </c>
      <c r="AK27" s="45">
        <v>15055</v>
      </c>
      <c r="AL27" s="45">
        <v>1927296</v>
      </c>
      <c r="AM27" s="45">
        <f t="shared" si="4"/>
        <v>61628</v>
      </c>
      <c r="AN27" s="45">
        <f t="shared" si="5"/>
        <v>20586592</v>
      </c>
      <c r="AO27" s="45">
        <v>4997</v>
      </c>
      <c r="AP27" s="45">
        <v>2356489</v>
      </c>
      <c r="AQ27" s="45">
        <v>548</v>
      </c>
      <c r="AR27" s="45">
        <v>38450</v>
      </c>
      <c r="AS27" s="45">
        <v>24</v>
      </c>
      <c r="AT27" s="45">
        <v>172025</v>
      </c>
      <c r="AU27" s="45">
        <v>27</v>
      </c>
      <c r="AV27" s="45">
        <v>475550</v>
      </c>
      <c r="AW27" s="45">
        <v>24</v>
      </c>
      <c r="AX27" s="45">
        <v>1425420</v>
      </c>
      <c r="AY27" s="7">
        <f t="shared" si="6"/>
        <v>75</v>
      </c>
      <c r="AZ27" s="7">
        <f t="shared" si="7"/>
        <v>2072995</v>
      </c>
      <c r="BA27" s="44">
        <v>663</v>
      </c>
      <c r="BB27" s="44">
        <v>141128</v>
      </c>
      <c r="BC27" s="44">
        <v>4103</v>
      </c>
      <c r="BD27" s="44">
        <v>1093471</v>
      </c>
      <c r="BE27" s="44">
        <v>2539</v>
      </c>
      <c r="BF27" s="44">
        <v>2256494</v>
      </c>
      <c r="BG27" s="44">
        <v>6321</v>
      </c>
      <c r="BH27" s="44">
        <v>10876629</v>
      </c>
      <c r="BI27" s="45">
        <f t="shared" si="8"/>
        <v>14249</v>
      </c>
      <c r="BJ27" s="45">
        <f t="shared" si="8"/>
        <v>16479167</v>
      </c>
      <c r="BK27" s="45">
        <f t="shared" si="9"/>
        <v>75877</v>
      </c>
      <c r="BL27" s="45">
        <f t="shared" si="9"/>
        <v>37065759</v>
      </c>
    </row>
    <row r="28" spans="1:64" ht="30.75" customHeight="1">
      <c r="A28" s="42">
        <v>22</v>
      </c>
      <c r="B28" s="43" t="s">
        <v>64</v>
      </c>
      <c r="C28" s="44">
        <v>129348</v>
      </c>
      <c r="D28" s="44">
        <v>17395615</v>
      </c>
      <c r="E28" s="44">
        <v>33394</v>
      </c>
      <c r="F28" s="44">
        <v>6253675</v>
      </c>
      <c r="G28" s="44">
        <f t="shared" si="0"/>
        <v>162742</v>
      </c>
      <c r="H28" s="44">
        <f t="shared" si="0"/>
        <v>23649290</v>
      </c>
      <c r="I28" s="44">
        <v>19868</v>
      </c>
      <c r="J28" s="44">
        <v>2886286</v>
      </c>
      <c r="K28" s="44">
        <v>11480</v>
      </c>
      <c r="L28" s="44">
        <v>2503145</v>
      </c>
      <c r="M28" s="45">
        <f t="shared" si="1"/>
        <v>194090</v>
      </c>
      <c r="N28" s="45">
        <f t="shared" si="1"/>
        <v>29038721</v>
      </c>
      <c r="O28" s="44">
        <v>7239</v>
      </c>
      <c r="P28" s="44">
        <v>4966546</v>
      </c>
      <c r="Q28" s="44">
        <v>1944</v>
      </c>
      <c r="R28" s="44">
        <v>2527981</v>
      </c>
      <c r="S28" s="44">
        <v>967</v>
      </c>
      <c r="T28" s="44">
        <v>1652707</v>
      </c>
      <c r="U28" s="44">
        <v>686</v>
      </c>
      <c r="V28" s="44">
        <v>389764</v>
      </c>
      <c r="W28" s="44">
        <v>11965</v>
      </c>
      <c r="X28" s="44">
        <v>2376683</v>
      </c>
      <c r="Y28" s="45">
        <f t="shared" si="2"/>
        <v>22801</v>
      </c>
      <c r="Z28" s="45">
        <f t="shared" si="3"/>
        <v>11913681</v>
      </c>
      <c r="AA28" s="45">
        <v>117</v>
      </c>
      <c r="AB28" s="45">
        <v>657780</v>
      </c>
      <c r="AC28" s="45">
        <v>6870</v>
      </c>
      <c r="AD28" s="45">
        <v>1486065</v>
      </c>
      <c r="AE28" s="45">
        <v>12995</v>
      </c>
      <c r="AF28" s="45">
        <v>4589835</v>
      </c>
      <c r="AG28" s="45">
        <v>815</v>
      </c>
      <c r="AH28" s="45">
        <v>399353</v>
      </c>
      <c r="AI28" s="45">
        <v>2176</v>
      </c>
      <c r="AJ28" s="45">
        <v>350879</v>
      </c>
      <c r="AK28" s="45">
        <v>21617</v>
      </c>
      <c r="AL28" s="45">
        <v>4701357</v>
      </c>
      <c r="AM28" s="45">
        <f t="shared" si="4"/>
        <v>261481</v>
      </c>
      <c r="AN28" s="45">
        <f t="shared" si="5"/>
        <v>53137671</v>
      </c>
      <c r="AO28" s="45">
        <v>15111</v>
      </c>
      <c r="AP28" s="45">
        <v>4769000</v>
      </c>
      <c r="AQ28" s="45">
        <v>751</v>
      </c>
      <c r="AR28" s="45">
        <v>81419</v>
      </c>
      <c r="AS28" s="45">
        <v>72</v>
      </c>
      <c r="AT28" s="45">
        <v>264654</v>
      </c>
      <c r="AU28" s="45">
        <v>44</v>
      </c>
      <c r="AV28" s="45">
        <v>508624</v>
      </c>
      <c r="AW28" s="45">
        <v>32</v>
      </c>
      <c r="AX28" s="45">
        <v>510724</v>
      </c>
      <c r="AY28" s="7">
        <f t="shared" si="6"/>
        <v>148</v>
      </c>
      <c r="AZ28" s="7">
        <f t="shared" si="7"/>
        <v>1284002</v>
      </c>
      <c r="BA28" s="44">
        <v>540</v>
      </c>
      <c r="BB28" s="44">
        <v>345213</v>
      </c>
      <c r="BC28" s="44">
        <v>3871</v>
      </c>
      <c r="BD28" s="44">
        <v>7632762</v>
      </c>
      <c r="BE28" s="44">
        <v>7163</v>
      </c>
      <c r="BF28" s="44">
        <v>3114131</v>
      </c>
      <c r="BG28" s="44">
        <v>28668</v>
      </c>
      <c r="BH28" s="44">
        <v>11358859</v>
      </c>
      <c r="BI28" s="45">
        <f t="shared" si="8"/>
        <v>41141</v>
      </c>
      <c r="BJ28" s="45">
        <f t="shared" si="8"/>
        <v>23816386</v>
      </c>
      <c r="BK28" s="45">
        <f t="shared" si="9"/>
        <v>302622</v>
      </c>
      <c r="BL28" s="45">
        <f t="shared" si="9"/>
        <v>76954057</v>
      </c>
    </row>
    <row r="29" spans="1:64" ht="30.75" customHeight="1">
      <c r="A29" s="42">
        <v>23</v>
      </c>
      <c r="B29" s="43" t="s">
        <v>65</v>
      </c>
      <c r="C29" s="44">
        <v>16488</v>
      </c>
      <c r="D29" s="44">
        <v>2848615</v>
      </c>
      <c r="E29" s="44">
        <v>5532</v>
      </c>
      <c r="F29" s="44">
        <v>1252734</v>
      </c>
      <c r="G29" s="44">
        <f t="shared" si="0"/>
        <v>22020</v>
      </c>
      <c r="H29" s="44">
        <f t="shared" si="0"/>
        <v>4101349</v>
      </c>
      <c r="I29" s="44">
        <v>2322</v>
      </c>
      <c r="J29" s="44">
        <v>550052</v>
      </c>
      <c r="K29" s="44">
        <v>4547</v>
      </c>
      <c r="L29" s="44">
        <v>490568</v>
      </c>
      <c r="M29" s="45">
        <f t="shared" si="1"/>
        <v>28889</v>
      </c>
      <c r="N29" s="45">
        <f t="shared" si="1"/>
        <v>5141969</v>
      </c>
      <c r="O29" s="44">
        <v>1727</v>
      </c>
      <c r="P29" s="44">
        <v>2048612</v>
      </c>
      <c r="Q29" s="44">
        <v>1454</v>
      </c>
      <c r="R29" s="44">
        <v>2505726</v>
      </c>
      <c r="S29" s="44">
        <v>630</v>
      </c>
      <c r="T29" s="44">
        <v>1792384</v>
      </c>
      <c r="U29" s="44">
        <v>444</v>
      </c>
      <c r="V29" s="44">
        <v>534190</v>
      </c>
      <c r="W29" s="44">
        <v>2249</v>
      </c>
      <c r="X29" s="44">
        <v>1035428</v>
      </c>
      <c r="Y29" s="45">
        <f t="shared" si="2"/>
        <v>6504</v>
      </c>
      <c r="Z29" s="45">
        <f t="shared" si="3"/>
        <v>7916340</v>
      </c>
      <c r="AA29" s="45">
        <v>100</v>
      </c>
      <c r="AB29" s="45">
        <v>128980</v>
      </c>
      <c r="AC29" s="45">
        <v>1041</v>
      </c>
      <c r="AD29" s="45">
        <v>830434</v>
      </c>
      <c r="AE29" s="45">
        <v>3183</v>
      </c>
      <c r="AF29" s="45">
        <v>1303592</v>
      </c>
      <c r="AG29" s="45">
        <v>163</v>
      </c>
      <c r="AH29" s="45">
        <v>64031</v>
      </c>
      <c r="AI29" s="45">
        <v>441</v>
      </c>
      <c r="AJ29" s="45">
        <v>51261</v>
      </c>
      <c r="AK29" s="45">
        <v>4466</v>
      </c>
      <c r="AL29" s="45">
        <v>4271985</v>
      </c>
      <c r="AM29" s="45">
        <f t="shared" si="4"/>
        <v>44787</v>
      </c>
      <c r="AN29" s="45">
        <f t="shared" si="5"/>
        <v>19708592</v>
      </c>
      <c r="AO29" s="45">
        <v>3444</v>
      </c>
      <c r="AP29" s="45">
        <v>2139471</v>
      </c>
      <c r="AQ29" s="45">
        <v>64</v>
      </c>
      <c r="AR29" s="45">
        <v>1400</v>
      </c>
      <c r="AS29" s="45">
        <v>70</v>
      </c>
      <c r="AT29" s="45">
        <v>306915</v>
      </c>
      <c r="AU29" s="45">
        <v>32</v>
      </c>
      <c r="AV29" s="45">
        <v>753237</v>
      </c>
      <c r="AW29" s="45">
        <v>31</v>
      </c>
      <c r="AX29" s="45">
        <v>2066359</v>
      </c>
      <c r="AY29" s="7">
        <f t="shared" si="6"/>
        <v>133</v>
      </c>
      <c r="AZ29" s="7">
        <f t="shared" si="7"/>
        <v>3126511</v>
      </c>
      <c r="BA29" s="44">
        <v>419</v>
      </c>
      <c r="BB29" s="44">
        <v>215083</v>
      </c>
      <c r="BC29" s="44">
        <v>5486</v>
      </c>
      <c r="BD29" s="44">
        <v>1834695</v>
      </c>
      <c r="BE29" s="44">
        <v>17942</v>
      </c>
      <c r="BF29" s="44">
        <v>13696818</v>
      </c>
      <c r="BG29" s="44">
        <v>10480</v>
      </c>
      <c r="BH29" s="44">
        <v>21088351</v>
      </c>
      <c r="BI29" s="45">
        <f t="shared" si="8"/>
        <v>34524</v>
      </c>
      <c r="BJ29" s="45">
        <f t="shared" si="8"/>
        <v>39962858</v>
      </c>
      <c r="BK29" s="45">
        <f t="shared" si="9"/>
        <v>79311</v>
      </c>
      <c r="BL29" s="45">
        <f t="shared" si="9"/>
        <v>59671450</v>
      </c>
    </row>
    <row r="30" spans="1:64" ht="30.75" customHeight="1">
      <c r="A30" s="42">
        <v>24</v>
      </c>
      <c r="B30" s="43" t="s">
        <v>66</v>
      </c>
      <c r="C30" s="44">
        <v>5343</v>
      </c>
      <c r="D30" s="44">
        <v>540354.80000000005</v>
      </c>
      <c r="E30" s="44">
        <v>1325</v>
      </c>
      <c r="F30" s="44">
        <v>221275.2</v>
      </c>
      <c r="G30" s="44">
        <f t="shared" si="0"/>
        <v>6668</v>
      </c>
      <c r="H30" s="44">
        <f t="shared" si="0"/>
        <v>761630</v>
      </c>
      <c r="I30" s="44">
        <v>173</v>
      </c>
      <c r="J30" s="44">
        <v>50298</v>
      </c>
      <c r="K30" s="44">
        <v>1966</v>
      </c>
      <c r="L30" s="44">
        <v>159926</v>
      </c>
      <c r="M30" s="45">
        <f t="shared" si="1"/>
        <v>8807</v>
      </c>
      <c r="N30" s="45">
        <f t="shared" si="1"/>
        <v>971854</v>
      </c>
      <c r="O30" s="44">
        <v>288</v>
      </c>
      <c r="P30" s="44">
        <v>217181</v>
      </c>
      <c r="Q30" s="44">
        <v>522</v>
      </c>
      <c r="R30" s="44">
        <v>594263</v>
      </c>
      <c r="S30" s="44">
        <v>165</v>
      </c>
      <c r="T30" s="44">
        <v>242676</v>
      </c>
      <c r="U30" s="44">
        <v>94</v>
      </c>
      <c r="V30" s="44">
        <v>64876</v>
      </c>
      <c r="W30" s="44">
        <v>400</v>
      </c>
      <c r="X30" s="44">
        <v>107222</v>
      </c>
      <c r="Y30" s="45">
        <f t="shared" si="2"/>
        <v>1469</v>
      </c>
      <c r="Z30" s="45">
        <f t="shared" si="3"/>
        <v>1226218</v>
      </c>
      <c r="AA30" s="45">
        <v>4</v>
      </c>
      <c r="AB30" s="45">
        <v>29800</v>
      </c>
      <c r="AC30" s="45">
        <v>357</v>
      </c>
      <c r="AD30" s="45">
        <v>96297</v>
      </c>
      <c r="AE30" s="45">
        <v>468</v>
      </c>
      <c r="AF30" s="45">
        <v>362075</v>
      </c>
      <c r="AG30" s="45">
        <v>14</v>
      </c>
      <c r="AH30" s="45">
        <v>25103</v>
      </c>
      <c r="AI30" s="45">
        <v>12</v>
      </c>
      <c r="AJ30" s="45">
        <v>16488</v>
      </c>
      <c r="AK30" s="45">
        <v>490</v>
      </c>
      <c r="AL30" s="45">
        <v>312381</v>
      </c>
      <c r="AM30" s="45">
        <f t="shared" si="4"/>
        <v>11621</v>
      </c>
      <c r="AN30" s="45">
        <f t="shared" si="5"/>
        <v>3040216</v>
      </c>
      <c r="AO30" s="45">
        <v>147</v>
      </c>
      <c r="AP30" s="45">
        <v>197564</v>
      </c>
      <c r="AQ30" s="45">
        <v>9</v>
      </c>
      <c r="AR30" s="45">
        <v>190</v>
      </c>
      <c r="AS30" s="45">
        <v>10</v>
      </c>
      <c r="AT30" s="45">
        <v>27520</v>
      </c>
      <c r="AU30" s="45">
        <v>5</v>
      </c>
      <c r="AV30" s="45">
        <v>118691</v>
      </c>
      <c r="AW30" s="45">
        <v>2</v>
      </c>
      <c r="AX30" s="45">
        <v>5300</v>
      </c>
      <c r="AY30" s="7">
        <f t="shared" si="6"/>
        <v>17</v>
      </c>
      <c r="AZ30" s="7">
        <f t="shared" si="7"/>
        <v>151511</v>
      </c>
      <c r="BA30" s="44">
        <v>113</v>
      </c>
      <c r="BB30" s="44">
        <v>104152</v>
      </c>
      <c r="BC30" s="44">
        <v>84</v>
      </c>
      <c r="BD30" s="44">
        <v>243112</v>
      </c>
      <c r="BE30" s="44">
        <v>2903</v>
      </c>
      <c r="BF30" s="44">
        <v>786786</v>
      </c>
      <c r="BG30" s="44">
        <v>8734</v>
      </c>
      <c r="BH30" s="44">
        <v>4437254</v>
      </c>
      <c r="BI30" s="45">
        <f t="shared" si="8"/>
        <v>11860</v>
      </c>
      <c r="BJ30" s="45">
        <f t="shared" si="8"/>
        <v>5723005</v>
      </c>
      <c r="BK30" s="45">
        <f t="shared" si="9"/>
        <v>23481</v>
      </c>
      <c r="BL30" s="45">
        <f t="shared" si="9"/>
        <v>8763221</v>
      </c>
    </row>
    <row r="31" spans="1:64" ht="30.75" customHeight="1">
      <c r="A31" s="42">
        <v>25</v>
      </c>
      <c r="B31" s="43" t="s">
        <v>67</v>
      </c>
      <c r="C31" s="44">
        <v>1215</v>
      </c>
      <c r="D31" s="44">
        <v>433785</v>
      </c>
      <c r="E31" s="44">
        <v>263</v>
      </c>
      <c r="F31" s="44">
        <v>120515</v>
      </c>
      <c r="G31" s="44">
        <f t="shared" si="0"/>
        <v>1478</v>
      </c>
      <c r="H31" s="44">
        <f t="shared" si="0"/>
        <v>554300</v>
      </c>
      <c r="I31" s="44">
        <v>136</v>
      </c>
      <c r="J31" s="44">
        <v>3200</v>
      </c>
      <c r="K31" s="44">
        <v>61</v>
      </c>
      <c r="L31" s="44">
        <v>1200</v>
      </c>
      <c r="M31" s="45">
        <f t="shared" si="1"/>
        <v>1675</v>
      </c>
      <c r="N31" s="45">
        <f t="shared" si="1"/>
        <v>558700</v>
      </c>
      <c r="O31" s="44">
        <v>184</v>
      </c>
      <c r="P31" s="44">
        <v>314821</v>
      </c>
      <c r="Q31" s="44">
        <v>234</v>
      </c>
      <c r="R31" s="44">
        <v>520309</v>
      </c>
      <c r="S31" s="44">
        <v>156</v>
      </c>
      <c r="T31" s="44">
        <v>421806</v>
      </c>
      <c r="U31" s="44">
        <v>51</v>
      </c>
      <c r="V31" s="44">
        <v>91100</v>
      </c>
      <c r="W31" s="44">
        <v>169</v>
      </c>
      <c r="X31" s="44">
        <v>108580</v>
      </c>
      <c r="Y31" s="45">
        <f t="shared" si="2"/>
        <v>794</v>
      </c>
      <c r="Z31" s="45">
        <f t="shared" si="3"/>
        <v>1456616</v>
      </c>
      <c r="AA31" s="45">
        <v>2</v>
      </c>
      <c r="AB31" s="45">
        <v>3700</v>
      </c>
      <c r="AC31" s="45">
        <v>101</v>
      </c>
      <c r="AD31" s="45">
        <v>27854</v>
      </c>
      <c r="AE31" s="45">
        <v>555</v>
      </c>
      <c r="AF31" s="45">
        <v>338381</v>
      </c>
      <c r="AG31" s="45">
        <v>51</v>
      </c>
      <c r="AH31" s="45">
        <v>13700</v>
      </c>
      <c r="AI31" s="45">
        <v>17</v>
      </c>
      <c r="AJ31" s="45">
        <v>11907</v>
      </c>
      <c r="AK31" s="45">
        <v>319</v>
      </c>
      <c r="AL31" s="45">
        <v>210485</v>
      </c>
      <c r="AM31" s="45">
        <f t="shared" si="4"/>
        <v>3514</v>
      </c>
      <c r="AN31" s="45">
        <f t="shared" si="5"/>
        <v>2621343</v>
      </c>
      <c r="AO31" s="45">
        <v>341</v>
      </c>
      <c r="AP31" s="45">
        <v>413784</v>
      </c>
      <c r="AQ31" s="45">
        <v>0</v>
      </c>
      <c r="AR31" s="45">
        <v>0</v>
      </c>
      <c r="AS31" s="45">
        <v>115</v>
      </c>
      <c r="AT31" s="45">
        <v>90120</v>
      </c>
      <c r="AU31" s="45">
        <v>5</v>
      </c>
      <c r="AV31" s="45">
        <v>65484</v>
      </c>
      <c r="AW31" s="45">
        <v>4</v>
      </c>
      <c r="AX31" s="45">
        <v>184700</v>
      </c>
      <c r="AY31" s="7">
        <f t="shared" si="6"/>
        <v>124</v>
      </c>
      <c r="AZ31" s="7">
        <f t="shared" si="7"/>
        <v>340304</v>
      </c>
      <c r="BA31" s="44">
        <v>92</v>
      </c>
      <c r="BB31" s="44">
        <v>24603</v>
      </c>
      <c r="BC31" s="44">
        <v>740</v>
      </c>
      <c r="BD31" s="44">
        <v>970405</v>
      </c>
      <c r="BE31" s="44">
        <v>949</v>
      </c>
      <c r="BF31" s="44">
        <v>867486</v>
      </c>
      <c r="BG31" s="44">
        <v>1245</v>
      </c>
      <c r="BH31" s="44">
        <v>2319840</v>
      </c>
      <c r="BI31" s="45">
        <f t="shared" si="8"/>
        <v>3150</v>
      </c>
      <c r="BJ31" s="45">
        <f t="shared" si="8"/>
        <v>4522638</v>
      </c>
      <c r="BK31" s="45">
        <f t="shared" si="9"/>
        <v>6664</v>
      </c>
      <c r="BL31" s="45">
        <f t="shared" si="9"/>
        <v>7143981</v>
      </c>
    </row>
    <row r="32" spans="1:64" ht="30.75" customHeight="1">
      <c r="A32" s="42">
        <v>26</v>
      </c>
      <c r="B32" s="43" t="s">
        <v>68</v>
      </c>
      <c r="C32" s="44">
        <v>3077</v>
      </c>
      <c r="D32" s="44">
        <v>430373</v>
      </c>
      <c r="E32" s="44">
        <v>193</v>
      </c>
      <c r="F32" s="44">
        <v>52213</v>
      </c>
      <c r="G32" s="44">
        <f t="shared" si="0"/>
        <v>3270</v>
      </c>
      <c r="H32" s="44">
        <f t="shared" si="0"/>
        <v>482586</v>
      </c>
      <c r="I32" s="44">
        <v>44</v>
      </c>
      <c r="J32" s="44">
        <v>8771</v>
      </c>
      <c r="K32" s="44">
        <v>55</v>
      </c>
      <c r="L32" s="44">
        <v>44007</v>
      </c>
      <c r="M32" s="45">
        <f t="shared" si="1"/>
        <v>3369</v>
      </c>
      <c r="N32" s="45">
        <f t="shared" si="1"/>
        <v>535364</v>
      </c>
      <c r="O32" s="44">
        <v>11</v>
      </c>
      <c r="P32" s="44">
        <v>47500</v>
      </c>
      <c r="Q32" s="44">
        <v>177</v>
      </c>
      <c r="R32" s="44">
        <v>195530</v>
      </c>
      <c r="S32" s="44">
        <v>16</v>
      </c>
      <c r="T32" s="44">
        <v>50250</v>
      </c>
      <c r="U32" s="44">
        <v>11</v>
      </c>
      <c r="V32" s="44">
        <v>12250</v>
      </c>
      <c r="W32" s="44">
        <v>12</v>
      </c>
      <c r="X32" s="44">
        <v>15500</v>
      </c>
      <c r="Y32" s="45">
        <f t="shared" si="2"/>
        <v>227</v>
      </c>
      <c r="Z32" s="45">
        <f t="shared" si="3"/>
        <v>321030</v>
      </c>
      <c r="AA32" s="45">
        <v>1</v>
      </c>
      <c r="AB32" s="45">
        <v>1700</v>
      </c>
      <c r="AC32" s="45">
        <v>82</v>
      </c>
      <c r="AD32" s="45">
        <v>16600</v>
      </c>
      <c r="AE32" s="45">
        <v>141</v>
      </c>
      <c r="AF32" s="45">
        <v>226413</v>
      </c>
      <c r="AG32" s="45">
        <v>1</v>
      </c>
      <c r="AH32" s="45">
        <v>1700</v>
      </c>
      <c r="AI32" s="45">
        <v>7</v>
      </c>
      <c r="AJ32" s="45">
        <v>3728</v>
      </c>
      <c r="AK32" s="45">
        <v>351</v>
      </c>
      <c r="AL32" s="45">
        <v>202755</v>
      </c>
      <c r="AM32" s="45">
        <f t="shared" si="4"/>
        <v>4179</v>
      </c>
      <c r="AN32" s="45">
        <f t="shared" si="5"/>
        <v>1309290</v>
      </c>
      <c r="AO32" s="45">
        <v>250</v>
      </c>
      <c r="AP32" s="45">
        <v>78500</v>
      </c>
      <c r="AQ32" s="45">
        <v>0</v>
      </c>
      <c r="AR32" s="45">
        <v>0</v>
      </c>
      <c r="AS32" s="45">
        <v>1</v>
      </c>
      <c r="AT32" s="45">
        <v>4540</v>
      </c>
      <c r="AU32" s="45">
        <v>2</v>
      </c>
      <c r="AV32" s="45">
        <v>23983</v>
      </c>
      <c r="AW32" s="45">
        <v>1</v>
      </c>
      <c r="AX32" s="45">
        <v>3400</v>
      </c>
      <c r="AY32" s="7">
        <f t="shared" si="6"/>
        <v>4</v>
      </c>
      <c r="AZ32" s="7">
        <f t="shared" si="7"/>
        <v>31923</v>
      </c>
      <c r="BA32" s="44">
        <v>93</v>
      </c>
      <c r="BB32" s="44">
        <v>36046</v>
      </c>
      <c r="BC32" s="44">
        <v>87</v>
      </c>
      <c r="BD32" s="44">
        <v>284392</v>
      </c>
      <c r="BE32" s="44">
        <v>70</v>
      </c>
      <c r="BF32" s="44">
        <v>43280</v>
      </c>
      <c r="BG32" s="44">
        <v>289</v>
      </c>
      <c r="BH32" s="44">
        <v>413741</v>
      </c>
      <c r="BI32" s="45">
        <f t="shared" si="8"/>
        <v>543</v>
      </c>
      <c r="BJ32" s="45">
        <f t="shared" si="8"/>
        <v>809382</v>
      </c>
      <c r="BK32" s="45">
        <f t="shared" si="9"/>
        <v>4722</v>
      </c>
      <c r="BL32" s="45">
        <f t="shared" si="9"/>
        <v>2118672</v>
      </c>
    </row>
    <row r="33" spans="1:64" ht="30.75" customHeight="1">
      <c r="A33" s="42">
        <v>27</v>
      </c>
      <c r="B33" s="43" t="s">
        <v>69</v>
      </c>
      <c r="C33" s="44">
        <v>21322</v>
      </c>
      <c r="D33" s="44">
        <v>2486145.2000000002</v>
      </c>
      <c r="E33" s="44">
        <v>7509</v>
      </c>
      <c r="F33" s="44">
        <v>3487502.8</v>
      </c>
      <c r="G33" s="44">
        <f t="shared" si="0"/>
        <v>28831</v>
      </c>
      <c r="H33" s="44">
        <f t="shared" si="0"/>
        <v>5973648</v>
      </c>
      <c r="I33" s="44">
        <v>1073</v>
      </c>
      <c r="J33" s="44">
        <v>296846</v>
      </c>
      <c r="K33" s="44">
        <v>664</v>
      </c>
      <c r="L33" s="44">
        <v>233968</v>
      </c>
      <c r="M33" s="45">
        <f t="shared" si="1"/>
        <v>30568</v>
      </c>
      <c r="N33" s="45">
        <f t="shared" si="1"/>
        <v>6504462</v>
      </c>
      <c r="O33" s="44">
        <v>1620</v>
      </c>
      <c r="P33" s="44">
        <v>2139689</v>
      </c>
      <c r="Q33" s="44">
        <v>1348</v>
      </c>
      <c r="R33" s="44">
        <v>3428618</v>
      </c>
      <c r="S33" s="44">
        <v>679</v>
      </c>
      <c r="T33" s="44">
        <v>2675563</v>
      </c>
      <c r="U33" s="44">
        <v>340</v>
      </c>
      <c r="V33" s="44">
        <v>659127</v>
      </c>
      <c r="W33" s="44">
        <v>1591</v>
      </c>
      <c r="X33" s="44">
        <v>903669</v>
      </c>
      <c r="Y33" s="45">
        <f t="shared" si="2"/>
        <v>5578</v>
      </c>
      <c r="Z33" s="45">
        <f t="shared" si="3"/>
        <v>9806666</v>
      </c>
      <c r="AA33" s="45">
        <v>12</v>
      </c>
      <c r="AB33" s="45">
        <v>84540</v>
      </c>
      <c r="AC33" s="45">
        <v>1084</v>
      </c>
      <c r="AD33" s="45">
        <v>243546</v>
      </c>
      <c r="AE33" s="45">
        <v>3513</v>
      </c>
      <c r="AF33" s="45">
        <v>816611</v>
      </c>
      <c r="AG33" s="45">
        <v>189</v>
      </c>
      <c r="AH33" s="45">
        <v>151622</v>
      </c>
      <c r="AI33" s="45">
        <v>474</v>
      </c>
      <c r="AJ33" s="45">
        <v>58248</v>
      </c>
      <c r="AK33" s="45">
        <v>4640</v>
      </c>
      <c r="AL33" s="45">
        <v>688680</v>
      </c>
      <c r="AM33" s="45">
        <f t="shared" si="4"/>
        <v>46058</v>
      </c>
      <c r="AN33" s="45">
        <f t="shared" si="5"/>
        <v>18354375</v>
      </c>
      <c r="AO33" s="45">
        <v>2550</v>
      </c>
      <c r="AP33" s="45">
        <v>2558747</v>
      </c>
      <c r="AQ33" s="45">
        <v>34</v>
      </c>
      <c r="AR33" s="45">
        <v>2800</v>
      </c>
      <c r="AS33" s="45">
        <v>109</v>
      </c>
      <c r="AT33" s="45">
        <v>142535</v>
      </c>
      <c r="AU33" s="45">
        <v>14</v>
      </c>
      <c r="AV33" s="45">
        <v>382268</v>
      </c>
      <c r="AW33" s="45">
        <v>144</v>
      </c>
      <c r="AX33" s="45">
        <v>1239800</v>
      </c>
      <c r="AY33" s="7">
        <f t="shared" si="6"/>
        <v>267</v>
      </c>
      <c r="AZ33" s="7">
        <f t="shared" si="7"/>
        <v>1764603</v>
      </c>
      <c r="BA33" s="44">
        <v>160</v>
      </c>
      <c r="BB33" s="44">
        <v>73910</v>
      </c>
      <c r="BC33" s="44">
        <v>1085</v>
      </c>
      <c r="BD33" s="44">
        <v>2424886</v>
      </c>
      <c r="BE33" s="44">
        <v>3936</v>
      </c>
      <c r="BF33" s="44">
        <v>5304527</v>
      </c>
      <c r="BG33" s="44">
        <v>9354</v>
      </c>
      <c r="BH33" s="44">
        <v>20420671</v>
      </c>
      <c r="BI33" s="45">
        <f t="shared" si="8"/>
        <v>14836</v>
      </c>
      <c r="BJ33" s="45">
        <f t="shared" si="8"/>
        <v>29991397</v>
      </c>
      <c r="BK33" s="45">
        <f t="shared" si="9"/>
        <v>60894</v>
      </c>
      <c r="BL33" s="45">
        <f t="shared" si="9"/>
        <v>48345772</v>
      </c>
    </row>
    <row r="34" spans="1:64" ht="30.75" customHeight="1">
      <c r="A34" s="42">
        <v>28</v>
      </c>
      <c r="B34" s="43" t="s">
        <v>70</v>
      </c>
      <c r="C34" s="44">
        <v>235</v>
      </c>
      <c r="D34" s="44">
        <v>149824</v>
      </c>
      <c r="E34" s="44">
        <v>178</v>
      </c>
      <c r="F34" s="44">
        <v>48732</v>
      </c>
      <c r="G34" s="44">
        <f t="shared" si="0"/>
        <v>413</v>
      </c>
      <c r="H34" s="44">
        <f t="shared" si="0"/>
        <v>198556</v>
      </c>
      <c r="I34" s="44">
        <v>40</v>
      </c>
      <c r="J34" s="44">
        <v>8096</v>
      </c>
      <c r="K34" s="44">
        <v>52</v>
      </c>
      <c r="L34" s="44">
        <v>41117</v>
      </c>
      <c r="M34" s="45">
        <f t="shared" si="1"/>
        <v>505</v>
      </c>
      <c r="N34" s="45">
        <f t="shared" si="1"/>
        <v>247769</v>
      </c>
      <c r="O34" s="44">
        <v>151</v>
      </c>
      <c r="P34" s="44">
        <v>167500</v>
      </c>
      <c r="Q34" s="44">
        <v>392</v>
      </c>
      <c r="R34" s="44">
        <v>396306</v>
      </c>
      <c r="S34" s="44">
        <v>351</v>
      </c>
      <c r="T34" s="44">
        <v>230250</v>
      </c>
      <c r="U34" s="44">
        <v>51</v>
      </c>
      <c r="V34" s="44">
        <v>54250</v>
      </c>
      <c r="W34" s="44">
        <v>77</v>
      </c>
      <c r="X34" s="44">
        <v>63500</v>
      </c>
      <c r="Y34" s="45">
        <f t="shared" si="2"/>
        <v>1022</v>
      </c>
      <c r="Z34" s="45">
        <f t="shared" si="3"/>
        <v>911806</v>
      </c>
      <c r="AA34" s="45">
        <v>1</v>
      </c>
      <c r="AB34" s="45">
        <v>2700</v>
      </c>
      <c r="AC34" s="45">
        <v>118</v>
      </c>
      <c r="AD34" s="45">
        <v>24867</v>
      </c>
      <c r="AE34" s="45">
        <v>180</v>
      </c>
      <c r="AF34" s="45">
        <v>168787</v>
      </c>
      <c r="AG34" s="45">
        <v>7</v>
      </c>
      <c r="AH34" s="45">
        <v>7357</v>
      </c>
      <c r="AI34" s="45">
        <v>8</v>
      </c>
      <c r="AJ34" s="45">
        <v>6076</v>
      </c>
      <c r="AK34" s="45">
        <v>1141</v>
      </c>
      <c r="AL34" s="45">
        <v>1095788</v>
      </c>
      <c r="AM34" s="45">
        <f t="shared" si="4"/>
        <v>2982</v>
      </c>
      <c r="AN34" s="45">
        <f t="shared" si="5"/>
        <v>2465150</v>
      </c>
      <c r="AO34" s="45">
        <v>435</v>
      </c>
      <c r="AP34" s="45">
        <v>396000</v>
      </c>
      <c r="AQ34" s="45">
        <v>0</v>
      </c>
      <c r="AR34" s="45">
        <v>0</v>
      </c>
      <c r="AS34" s="45">
        <v>3</v>
      </c>
      <c r="AT34" s="45">
        <v>50250</v>
      </c>
      <c r="AU34" s="45">
        <v>5</v>
      </c>
      <c r="AV34" s="45">
        <v>130583</v>
      </c>
      <c r="AW34" s="45">
        <v>8</v>
      </c>
      <c r="AX34" s="45">
        <v>358500</v>
      </c>
      <c r="AY34" s="7">
        <f t="shared" si="6"/>
        <v>16</v>
      </c>
      <c r="AZ34" s="7">
        <f t="shared" si="7"/>
        <v>539333</v>
      </c>
      <c r="BA34" s="44">
        <v>100</v>
      </c>
      <c r="BB34" s="44">
        <v>51600</v>
      </c>
      <c r="BC34" s="44">
        <v>41</v>
      </c>
      <c r="BD34" s="44">
        <v>295016</v>
      </c>
      <c r="BE34" s="44">
        <v>365</v>
      </c>
      <c r="BF34" s="44">
        <v>2006050</v>
      </c>
      <c r="BG34" s="44">
        <v>1154</v>
      </c>
      <c r="BH34" s="44">
        <v>10266350</v>
      </c>
      <c r="BI34" s="45">
        <f t="shared" si="8"/>
        <v>1676</v>
      </c>
      <c r="BJ34" s="45">
        <f t="shared" si="8"/>
        <v>13158349</v>
      </c>
      <c r="BK34" s="45">
        <f t="shared" si="9"/>
        <v>4658</v>
      </c>
      <c r="BL34" s="45">
        <f t="shared" si="9"/>
        <v>15623499</v>
      </c>
    </row>
    <row r="35" spans="1:64" ht="30.75" customHeight="1">
      <c r="A35" s="42">
        <v>29</v>
      </c>
      <c r="B35" s="43" t="s">
        <v>71</v>
      </c>
      <c r="C35" s="44">
        <v>6481</v>
      </c>
      <c r="D35" s="44">
        <v>1021615</v>
      </c>
      <c r="E35" s="44">
        <v>1848</v>
      </c>
      <c r="F35" s="44">
        <v>393486</v>
      </c>
      <c r="G35" s="44">
        <f t="shared" si="0"/>
        <v>8329</v>
      </c>
      <c r="H35" s="44">
        <f t="shared" si="0"/>
        <v>1415101</v>
      </c>
      <c r="I35" s="44">
        <v>789</v>
      </c>
      <c r="J35" s="44">
        <v>65710</v>
      </c>
      <c r="K35" s="44">
        <v>357</v>
      </c>
      <c r="L35" s="44">
        <v>104487</v>
      </c>
      <c r="M35" s="45">
        <f t="shared" si="1"/>
        <v>9475</v>
      </c>
      <c r="N35" s="45">
        <f t="shared" si="1"/>
        <v>1585298</v>
      </c>
      <c r="O35" s="44">
        <v>433</v>
      </c>
      <c r="P35" s="44">
        <v>294345</v>
      </c>
      <c r="Q35" s="44">
        <v>478</v>
      </c>
      <c r="R35" s="44">
        <v>527163</v>
      </c>
      <c r="S35" s="44">
        <v>226</v>
      </c>
      <c r="T35" s="44">
        <v>318875</v>
      </c>
      <c r="U35" s="44">
        <v>62</v>
      </c>
      <c r="V35" s="44">
        <v>72675</v>
      </c>
      <c r="W35" s="44">
        <v>1843</v>
      </c>
      <c r="X35" s="44">
        <v>210470</v>
      </c>
      <c r="Y35" s="45">
        <f t="shared" si="2"/>
        <v>3042</v>
      </c>
      <c r="Z35" s="45">
        <f t="shared" si="3"/>
        <v>1423528</v>
      </c>
      <c r="AA35" s="45">
        <v>78</v>
      </c>
      <c r="AB35" s="45">
        <v>24100</v>
      </c>
      <c r="AC35" s="45">
        <v>637</v>
      </c>
      <c r="AD35" s="45">
        <v>114006</v>
      </c>
      <c r="AE35" s="45">
        <v>1249</v>
      </c>
      <c r="AF35" s="45">
        <v>465025</v>
      </c>
      <c r="AG35" s="45">
        <v>88</v>
      </c>
      <c r="AH35" s="45">
        <v>30166.52</v>
      </c>
      <c r="AI35" s="45">
        <v>89</v>
      </c>
      <c r="AJ35" s="45">
        <v>27665.14</v>
      </c>
      <c r="AK35" s="45">
        <v>2264</v>
      </c>
      <c r="AL35" s="45">
        <v>474909.34</v>
      </c>
      <c r="AM35" s="45">
        <f t="shared" si="4"/>
        <v>16922</v>
      </c>
      <c r="AN35" s="45">
        <f t="shared" si="5"/>
        <v>4144698</v>
      </c>
      <c r="AO35" s="45">
        <v>713</v>
      </c>
      <c r="AP35" s="45">
        <v>410320</v>
      </c>
      <c r="AQ35" s="45">
        <v>12</v>
      </c>
      <c r="AR35" s="45">
        <v>220</v>
      </c>
      <c r="AS35" s="45">
        <v>6</v>
      </c>
      <c r="AT35" s="45">
        <v>21915</v>
      </c>
      <c r="AU35" s="45">
        <v>6</v>
      </c>
      <c r="AV35" s="45">
        <v>66570</v>
      </c>
      <c r="AW35" s="45">
        <v>5</v>
      </c>
      <c r="AX35" s="45">
        <v>160900</v>
      </c>
      <c r="AY35" s="7">
        <f t="shared" si="6"/>
        <v>17</v>
      </c>
      <c r="AZ35" s="7">
        <f t="shared" si="7"/>
        <v>249385</v>
      </c>
      <c r="BA35" s="44">
        <v>101</v>
      </c>
      <c r="BB35" s="44">
        <v>46364</v>
      </c>
      <c r="BC35" s="44">
        <v>307</v>
      </c>
      <c r="BD35" s="44">
        <v>953868</v>
      </c>
      <c r="BE35" s="44">
        <v>559</v>
      </c>
      <c r="BF35" s="44">
        <v>737060.8</v>
      </c>
      <c r="BG35" s="44">
        <v>2799</v>
      </c>
      <c r="BH35" s="44">
        <v>2757580.2</v>
      </c>
      <c r="BI35" s="45">
        <f t="shared" si="8"/>
        <v>3795</v>
      </c>
      <c r="BJ35" s="45">
        <f t="shared" si="8"/>
        <v>4744478</v>
      </c>
      <c r="BK35" s="45">
        <f t="shared" si="9"/>
        <v>20717</v>
      </c>
      <c r="BL35" s="45">
        <f t="shared" si="9"/>
        <v>8889176</v>
      </c>
    </row>
    <row r="36" spans="1:64" ht="30.75" customHeight="1">
      <c r="A36" s="42">
        <v>30</v>
      </c>
      <c r="B36" s="43" t="s">
        <v>72</v>
      </c>
      <c r="C36" s="44">
        <v>4170</v>
      </c>
      <c r="D36" s="44">
        <v>1289106</v>
      </c>
      <c r="E36" s="44">
        <v>1108</v>
      </c>
      <c r="F36" s="44">
        <v>166161</v>
      </c>
      <c r="G36" s="44">
        <f t="shared" si="0"/>
        <v>5278</v>
      </c>
      <c r="H36" s="44">
        <f t="shared" si="0"/>
        <v>1455267</v>
      </c>
      <c r="I36" s="44">
        <v>1069</v>
      </c>
      <c r="J36" s="44">
        <v>49532</v>
      </c>
      <c r="K36" s="44">
        <v>400</v>
      </c>
      <c r="L36" s="44">
        <v>19879</v>
      </c>
      <c r="M36" s="45">
        <f t="shared" si="1"/>
        <v>6747</v>
      </c>
      <c r="N36" s="45">
        <f t="shared" si="1"/>
        <v>1524678</v>
      </c>
      <c r="O36" s="44">
        <v>505</v>
      </c>
      <c r="P36" s="44">
        <v>213601</v>
      </c>
      <c r="Q36" s="44">
        <v>364</v>
      </c>
      <c r="R36" s="44">
        <v>230747</v>
      </c>
      <c r="S36" s="44">
        <v>221</v>
      </c>
      <c r="T36" s="44">
        <v>170713</v>
      </c>
      <c r="U36" s="44">
        <v>231</v>
      </c>
      <c r="V36" s="44">
        <v>45719</v>
      </c>
      <c r="W36" s="44">
        <v>226</v>
      </c>
      <c r="X36" s="44">
        <v>74958</v>
      </c>
      <c r="Y36" s="45">
        <f t="shared" si="2"/>
        <v>1547</v>
      </c>
      <c r="Z36" s="45">
        <f t="shared" si="3"/>
        <v>735738</v>
      </c>
      <c r="AA36" s="45">
        <v>30</v>
      </c>
      <c r="AB36" s="45">
        <v>53750</v>
      </c>
      <c r="AC36" s="45">
        <v>346</v>
      </c>
      <c r="AD36" s="45">
        <v>67076</v>
      </c>
      <c r="AE36" s="45">
        <v>799</v>
      </c>
      <c r="AF36" s="45">
        <v>168458</v>
      </c>
      <c r="AG36" s="45">
        <v>69</v>
      </c>
      <c r="AH36" s="45">
        <v>29070</v>
      </c>
      <c r="AI36" s="45">
        <v>72</v>
      </c>
      <c r="AJ36" s="45">
        <v>20094</v>
      </c>
      <c r="AK36" s="45">
        <v>1222</v>
      </c>
      <c r="AL36" s="45">
        <v>1167503</v>
      </c>
      <c r="AM36" s="45">
        <f t="shared" si="4"/>
        <v>10832</v>
      </c>
      <c r="AN36" s="45">
        <f t="shared" si="5"/>
        <v>3766367</v>
      </c>
      <c r="AO36" s="45">
        <v>960</v>
      </c>
      <c r="AP36" s="45">
        <v>612317</v>
      </c>
      <c r="AQ36" s="45">
        <v>7</v>
      </c>
      <c r="AR36" s="45">
        <v>2000</v>
      </c>
      <c r="AS36" s="45">
        <v>9</v>
      </c>
      <c r="AT36" s="45">
        <v>36015</v>
      </c>
      <c r="AU36" s="45">
        <v>8</v>
      </c>
      <c r="AV36" s="45">
        <v>85122</v>
      </c>
      <c r="AW36" s="45">
        <v>4</v>
      </c>
      <c r="AX36" s="45">
        <v>220656</v>
      </c>
      <c r="AY36" s="7">
        <f t="shared" si="6"/>
        <v>21</v>
      </c>
      <c r="AZ36" s="7">
        <f t="shared" si="7"/>
        <v>341793</v>
      </c>
      <c r="BA36" s="44">
        <v>94</v>
      </c>
      <c r="BB36" s="44">
        <v>32769</v>
      </c>
      <c r="BC36" s="44">
        <v>262</v>
      </c>
      <c r="BD36" s="44">
        <v>317146</v>
      </c>
      <c r="BE36" s="44">
        <v>4672</v>
      </c>
      <c r="BF36" s="44">
        <v>2618469</v>
      </c>
      <c r="BG36" s="44">
        <v>9059</v>
      </c>
      <c r="BH36" s="44">
        <v>17962384</v>
      </c>
      <c r="BI36" s="45">
        <f t="shared" si="8"/>
        <v>14115</v>
      </c>
      <c r="BJ36" s="45">
        <f t="shared" si="8"/>
        <v>21274561</v>
      </c>
      <c r="BK36" s="45">
        <f t="shared" si="9"/>
        <v>24947</v>
      </c>
      <c r="BL36" s="45">
        <f t="shared" si="9"/>
        <v>25040928</v>
      </c>
    </row>
    <row r="37" spans="1:64" ht="30.75" customHeight="1">
      <c r="A37" s="42">
        <v>31</v>
      </c>
      <c r="B37" s="43" t="s">
        <v>73</v>
      </c>
      <c r="C37" s="44">
        <v>6120</v>
      </c>
      <c r="D37" s="44">
        <v>2405048.7999999998</v>
      </c>
      <c r="E37" s="44">
        <v>1984</v>
      </c>
      <c r="F37" s="44">
        <v>940765.2</v>
      </c>
      <c r="G37" s="44">
        <f t="shared" si="0"/>
        <v>8104</v>
      </c>
      <c r="H37" s="44">
        <f t="shared" si="0"/>
        <v>3345814</v>
      </c>
      <c r="I37" s="44">
        <v>179</v>
      </c>
      <c r="J37" s="44">
        <v>32288</v>
      </c>
      <c r="K37" s="44">
        <v>431</v>
      </c>
      <c r="L37" s="44">
        <v>480268</v>
      </c>
      <c r="M37" s="45">
        <f t="shared" si="1"/>
        <v>8714</v>
      </c>
      <c r="N37" s="45">
        <f t="shared" si="1"/>
        <v>3858370</v>
      </c>
      <c r="O37" s="44">
        <v>24380</v>
      </c>
      <c r="P37" s="44">
        <v>1357875</v>
      </c>
      <c r="Q37" s="44">
        <v>2696</v>
      </c>
      <c r="R37" s="44">
        <v>1454100</v>
      </c>
      <c r="S37" s="44">
        <v>965</v>
      </c>
      <c r="T37" s="44">
        <v>1215000</v>
      </c>
      <c r="U37" s="44">
        <v>341</v>
      </c>
      <c r="V37" s="44">
        <v>299800</v>
      </c>
      <c r="W37" s="44">
        <v>3358</v>
      </c>
      <c r="X37" s="44">
        <v>459432</v>
      </c>
      <c r="Y37" s="45">
        <f t="shared" si="2"/>
        <v>31740</v>
      </c>
      <c r="Z37" s="45">
        <f t="shared" si="3"/>
        <v>4786207</v>
      </c>
      <c r="AA37" s="45">
        <v>0</v>
      </c>
      <c r="AB37" s="45">
        <v>0</v>
      </c>
      <c r="AC37" s="45">
        <v>97</v>
      </c>
      <c r="AD37" s="45">
        <v>26346</v>
      </c>
      <c r="AE37" s="45">
        <v>737</v>
      </c>
      <c r="AF37" s="45">
        <v>173465</v>
      </c>
      <c r="AG37" s="45">
        <v>10</v>
      </c>
      <c r="AH37" s="45">
        <v>5000</v>
      </c>
      <c r="AI37" s="45">
        <v>10</v>
      </c>
      <c r="AJ37" s="45">
        <v>300</v>
      </c>
      <c r="AK37" s="45">
        <v>279</v>
      </c>
      <c r="AL37" s="45">
        <v>254220</v>
      </c>
      <c r="AM37" s="45">
        <f t="shared" si="4"/>
        <v>41587</v>
      </c>
      <c r="AN37" s="45">
        <f t="shared" si="5"/>
        <v>9103908</v>
      </c>
      <c r="AO37" s="45">
        <v>1759</v>
      </c>
      <c r="AP37" s="45">
        <v>1352705</v>
      </c>
      <c r="AQ37" s="45">
        <v>115</v>
      </c>
      <c r="AR37" s="45">
        <v>162060</v>
      </c>
      <c r="AS37" s="45">
        <v>85</v>
      </c>
      <c r="AT37" s="45">
        <v>280100</v>
      </c>
      <c r="AU37" s="45">
        <v>20</v>
      </c>
      <c r="AV37" s="45">
        <v>630000</v>
      </c>
      <c r="AW37" s="45">
        <v>30</v>
      </c>
      <c r="AX37" s="45">
        <v>2130000</v>
      </c>
      <c r="AY37" s="7">
        <f t="shared" si="6"/>
        <v>135</v>
      </c>
      <c r="AZ37" s="7">
        <f t="shared" si="7"/>
        <v>3040100</v>
      </c>
      <c r="BA37" s="44">
        <v>6</v>
      </c>
      <c r="BB37" s="44">
        <v>6000</v>
      </c>
      <c r="BC37" s="44">
        <v>46</v>
      </c>
      <c r="BD37" s="44">
        <v>117000</v>
      </c>
      <c r="BE37" s="44">
        <v>1984</v>
      </c>
      <c r="BF37" s="44">
        <v>486840</v>
      </c>
      <c r="BG37" s="44">
        <v>1377</v>
      </c>
      <c r="BH37" s="44">
        <v>1857050</v>
      </c>
      <c r="BI37" s="45">
        <f t="shared" si="8"/>
        <v>3663</v>
      </c>
      <c r="BJ37" s="45">
        <f t="shared" si="8"/>
        <v>5669050</v>
      </c>
      <c r="BK37" s="45">
        <f t="shared" si="9"/>
        <v>45250</v>
      </c>
      <c r="BL37" s="45">
        <f t="shared" si="9"/>
        <v>14772958</v>
      </c>
    </row>
    <row r="38" spans="1:64" ht="30.75" customHeight="1">
      <c r="A38" s="42">
        <v>32</v>
      </c>
      <c r="B38" s="43" t="s">
        <v>74</v>
      </c>
      <c r="C38" s="44">
        <v>11418</v>
      </c>
      <c r="D38" s="44">
        <v>1303974</v>
      </c>
      <c r="E38" s="44">
        <v>3150</v>
      </c>
      <c r="F38" s="44">
        <v>381534</v>
      </c>
      <c r="G38" s="44">
        <f t="shared" si="0"/>
        <v>14568</v>
      </c>
      <c r="H38" s="44">
        <f t="shared" si="0"/>
        <v>1685508</v>
      </c>
      <c r="I38" s="44">
        <v>561</v>
      </c>
      <c r="J38" s="44">
        <v>29899</v>
      </c>
      <c r="K38" s="44">
        <v>1028</v>
      </c>
      <c r="L38" s="44">
        <v>126670</v>
      </c>
      <c r="M38" s="45">
        <f t="shared" si="1"/>
        <v>16157</v>
      </c>
      <c r="N38" s="45">
        <f t="shared" si="1"/>
        <v>1842077</v>
      </c>
      <c r="O38" s="44">
        <v>667</v>
      </c>
      <c r="P38" s="44">
        <v>643908</v>
      </c>
      <c r="Q38" s="44">
        <v>648</v>
      </c>
      <c r="R38" s="44">
        <v>870423</v>
      </c>
      <c r="S38" s="44">
        <v>303</v>
      </c>
      <c r="T38" s="44">
        <v>634516</v>
      </c>
      <c r="U38" s="44">
        <v>83</v>
      </c>
      <c r="V38" s="44">
        <v>151249</v>
      </c>
      <c r="W38" s="44">
        <v>179</v>
      </c>
      <c r="X38" s="44">
        <v>188695</v>
      </c>
      <c r="Y38" s="45">
        <f t="shared" si="2"/>
        <v>1880</v>
      </c>
      <c r="Z38" s="45">
        <f t="shared" si="3"/>
        <v>2488791</v>
      </c>
      <c r="AA38" s="45">
        <v>11</v>
      </c>
      <c r="AB38" s="45">
        <v>37960</v>
      </c>
      <c r="AC38" s="45">
        <v>459</v>
      </c>
      <c r="AD38" s="45">
        <v>155499</v>
      </c>
      <c r="AE38" s="45">
        <v>1054</v>
      </c>
      <c r="AF38" s="45">
        <v>598943</v>
      </c>
      <c r="AG38" s="45">
        <v>102</v>
      </c>
      <c r="AH38" s="45">
        <v>58016</v>
      </c>
      <c r="AI38" s="45">
        <v>344</v>
      </c>
      <c r="AJ38" s="45">
        <v>38464</v>
      </c>
      <c r="AK38" s="45">
        <v>1054</v>
      </c>
      <c r="AL38" s="45">
        <v>1219335</v>
      </c>
      <c r="AM38" s="45">
        <f t="shared" si="4"/>
        <v>21061</v>
      </c>
      <c r="AN38" s="45">
        <f t="shared" si="5"/>
        <v>6439085</v>
      </c>
      <c r="AO38" s="45">
        <v>1544</v>
      </c>
      <c r="AP38" s="45">
        <v>928275</v>
      </c>
      <c r="AQ38" s="45">
        <v>50</v>
      </c>
      <c r="AR38" s="45">
        <v>2100</v>
      </c>
      <c r="AS38" s="45">
        <v>7</v>
      </c>
      <c r="AT38" s="45">
        <v>112400</v>
      </c>
      <c r="AU38" s="45">
        <v>9</v>
      </c>
      <c r="AV38" s="45">
        <v>249400</v>
      </c>
      <c r="AW38" s="45">
        <v>8</v>
      </c>
      <c r="AX38" s="45">
        <v>722400</v>
      </c>
      <c r="AY38" s="7">
        <f t="shared" si="6"/>
        <v>24</v>
      </c>
      <c r="AZ38" s="7">
        <f t="shared" si="7"/>
        <v>1084200</v>
      </c>
      <c r="BA38" s="44">
        <v>135</v>
      </c>
      <c r="BB38" s="44">
        <v>72100</v>
      </c>
      <c r="BC38" s="44">
        <v>268</v>
      </c>
      <c r="BD38" s="44">
        <v>828000</v>
      </c>
      <c r="BE38" s="44">
        <v>1348</v>
      </c>
      <c r="BF38" s="44">
        <v>990546</v>
      </c>
      <c r="BG38" s="44">
        <v>5573</v>
      </c>
      <c r="BH38" s="44">
        <v>4668403</v>
      </c>
      <c r="BI38" s="45">
        <f t="shared" si="8"/>
        <v>7398</v>
      </c>
      <c r="BJ38" s="45">
        <f t="shared" si="8"/>
        <v>7645349</v>
      </c>
      <c r="BK38" s="45">
        <f t="shared" si="9"/>
        <v>28459</v>
      </c>
      <c r="BL38" s="45">
        <f t="shared" si="9"/>
        <v>14084434</v>
      </c>
    </row>
    <row r="39" spans="1:64" ht="29.25" customHeight="1">
      <c r="A39" s="42">
        <v>33</v>
      </c>
      <c r="B39" s="43" t="s">
        <v>75</v>
      </c>
      <c r="C39" s="44">
        <v>1732</v>
      </c>
      <c r="D39" s="44">
        <v>204795</v>
      </c>
      <c r="E39" s="44">
        <v>420</v>
      </c>
      <c r="F39" s="44">
        <v>125320</v>
      </c>
      <c r="G39" s="44">
        <f t="shared" si="0"/>
        <v>2152</v>
      </c>
      <c r="H39" s="44">
        <f t="shared" si="0"/>
        <v>330115</v>
      </c>
      <c r="I39" s="44">
        <v>190</v>
      </c>
      <c r="J39" s="44">
        <v>35324</v>
      </c>
      <c r="K39" s="44">
        <v>432</v>
      </c>
      <c r="L39" s="44">
        <v>128146</v>
      </c>
      <c r="M39" s="45">
        <f t="shared" si="1"/>
        <v>2774</v>
      </c>
      <c r="N39" s="45">
        <f t="shared" si="1"/>
        <v>493585</v>
      </c>
      <c r="O39" s="44">
        <v>141</v>
      </c>
      <c r="P39" s="44">
        <v>120500</v>
      </c>
      <c r="Q39" s="44">
        <v>276</v>
      </c>
      <c r="R39" s="44">
        <v>279500</v>
      </c>
      <c r="S39" s="44">
        <v>161</v>
      </c>
      <c r="T39" s="44">
        <v>170500</v>
      </c>
      <c r="U39" s="44">
        <v>67</v>
      </c>
      <c r="V39" s="44">
        <v>44000</v>
      </c>
      <c r="W39" s="44">
        <v>380</v>
      </c>
      <c r="X39" s="44">
        <v>136528</v>
      </c>
      <c r="Y39" s="45">
        <f t="shared" si="2"/>
        <v>1025</v>
      </c>
      <c r="Z39" s="45">
        <f t="shared" si="3"/>
        <v>751028</v>
      </c>
      <c r="AA39" s="45">
        <v>0</v>
      </c>
      <c r="AB39" s="45">
        <v>0</v>
      </c>
      <c r="AC39" s="45">
        <v>390</v>
      </c>
      <c r="AD39" s="45">
        <v>63644</v>
      </c>
      <c r="AE39" s="45">
        <v>474</v>
      </c>
      <c r="AF39" s="45">
        <v>251347</v>
      </c>
      <c r="AG39" s="45">
        <v>11</v>
      </c>
      <c r="AH39" s="45">
        <v>7700</v>
      </c>
      <c r="AI39" s="45">
        <v>60</v>
      </c>
      <c r="AJ39" s="45">
        <v>8300</v>
      </c>
      <c r="AK39" s="45">
        <v>386</v>
      </c>
      <c r="AL39" s="45">
        <v>151472</v>
      </c>
      <c r="AM39" s="45">
        <f t="shared" si="4"/>
        <v>5120</v>
      </c>
      <c r="AN39" s="45">
        <f t="shared" si="5"/>
        <v>1727076</v>
      </c>
      <c r="AO39" s="45">
        <v>169</v>
      </c>
      <c r="AP39" s="45">
        <v>148400</v>
      </c>
      <c r="AQ39" s="45">
        <v>64</v>
      </c>
      <c r="AR39" s="45">
        <v>16880</v>
      </c>
      <c r="AS39" s="45">
        <v>170</v>
      </c>
      <c r="AT39" s="45">
        <v>92152</v>
      </c>
      <c r="AU39" s="45">
        <v>4</v>
      </c>
      <c r="AV39" s="45">
        <v>42400</v>
      </c>
      <c r="AW39" s="45">
        <v>4</v>
      </c>
      <c r="AX39" s="45">
        <v>71600</v>
      </c>
      <c r="AY39" s="7">
        <f t="shared" si="6"/>
        <v>178</v>
      </c>
      <c r="AZ39" s="7">
        <f t="shared" si="7"/>
        <v>206152</v>
      </c>
      <c r="BA39" s="44">
        <v>54</v>
      </c>
      <c r="BB39" s="44">
        <v>25900</v>
      </c>
      <c r="BC39" s="44">
        <v>70</v>
      </c>
      <c r="BD39" s="44">
        <v>88200</v>
      </c>
      <c r="BE39" s="44">
        <v>54</v>
      </c>
      <c r="BF39" s="44">
        <v>197320</v>
      </c>
      <c r="BG39" s="44">
        <v>285</v>
      </c>
      <c r="BH39" s="44">
        <v>495688</v>
      </c>
      <c r="BI39" s="45">
        <f t="shared" si="8"/>
        <v>705</v>
      </c>
      <c r="BJ39" s="45">
        <f t="shared" si="8"/>
        <v>1030140</v>
      </c>
      <c r="BK39" s="45">
        <f t="shared" si="9"/>
        <v>5825</v>
      </c>
      <c r="BL39" s="45">
        <f t="shared" si="9"/>
        <v>2757216</v>
      </c>
    </row>
    <row r="40" spans="1:64" ht="30.75" customHeight="1">
      <c r="A40" s="42">
        <v>34</v>
      </c>
      <c r="B40" s="43" t="s">
        <v>76</v>
      </c>
      <c r="C40" s="44">
        <v>865</v>
      </c>
      <c r="D40" s="44">
        <v>387442</v>
      </c>
      <c r="E40" s="44">
        <v>321</v>
      </c>
      <c r="F40" s="44">
        <v>369214</v>
      </c>
      <c r="G40" s="44">
        <f t="shared" si="0"/>
        <v>1186</v>
      </c>
      <c r="H40" s="44">
        <f t="shared" si="0"/>
        <v>756656</v>
      </c>
      <c r="I40" s="44">
        <v>30</v>
      </c>
      <c r="J40" s="44">
        <v>51153</v>
      </c>
      <c r="K40" s="44">
        <v>198</v>
      </c>
      <c r="L40" s="44">
        <v>57159</v>
      </c>
      <c r="M40" s="45">
        <f t="shared" si="1"/>
        <v>1414</v>
      </c>
      <c r="N40" s="45">
        <f t="shared" si="1"/>
        <v>864968</v>
      </c>
      <c r="O40" s="44">
        <v>205</v>
      </c>
      <c r="P40" s="44">
        <v>1526769</v>
      </c>
      <c r="Q40" s="44">
        <v>305</v>
      </c>
      <c r="R40" s="44">
        <v>2635930</v>
      </c>
      <c r="S40" s="44">
        <v>266</v>
      </c>
      <c r="T40" s="44">
        <v>2262538</v>
      </c>
      <c r="U40" s="44">
        <v>58</v>
      </c>
      <c r="V40" s="44">
        <v>527285</v>
      </c>
      <c r="W40" s="44">
        <v>245</v>
      </c>
      <c r="X40" s="44">
        <v>620036</v>
      </c>
      <c r="Y40" s="45">
        <f t="shared" si="2"/>
        <v>1079</v>
      </c>
      <c r="Z40" s="45">
        <f t="shared" si="3"/>
        <v>7572558</v>
      </c>
      <c r="AA40" s="45">
        <v>10</v>
      </c>
      <c r="AB40" s="45">
        <v>16100</v>
      </c>
      <c r="AC40" s="45">
        <v>144</v>
      </c>
      <c r="AD40" s="45">
        <v>54385</v>
      </c>
      <c r="AE40" s="45">
        <v>277</v>
      </c>
      <c r="AF40" s="45">
        <v>144705</v>
      </c>
      <c r="AG40" s="45">
        <v>60</v>
      </c>
      <c r="AH40" s="45">
        <v>17712</v>
      </c>
      <c r="AI40" s="45">
        <v>30</v>
      </c>
      <c r="AJ40" s="45">
        <v>14603</v>
      </c>
      <c r="AK40" s="45">
        <v>595</v>
      </c>
      <c r="AL40" s="45">
        <v>96237</v>
      </c>
      <c r="AM40" s="45">
        <f t="shared" si="4"/>
        <v>3609</v>
      </c>
      <c r="AN40" s="45">
        <f t="shared" si="5"/>
        <v>8781268</v>
      </c>
      <c r="AO40" s="45">
        <v>356</v>
      </c>
      <c r="AP40" s="45">
        <v>1693242</v>
      </c>
      <c r="AQ40" s="45">
        <v>0</v>
      </c>
      <c r="AR40" s="45">
        <v>0</v>
      </c>
      <c r="AS40" s="45">
        <v>7</v>
      </c>
      <c r="AT40" s="45">
        <v>106300</v>
      </c>
      <c r="AU40" s="45">
        <v>11</v>
      </c>
      <c r="AV40" s="45">
        <v>272100</v>
      </c>
      <c r="AW40" s="45">
        <v>16</v>
      </c>
      <c r="AX40" s="45">
        <v>896140</v>
      </c>
      <c r="AY40" s="7">
        <f t="shared" si="6"/>
        <v>34</v>
      </c>
      <c r="AZ40" s="7">
        <f t="shared" si="7"/>
        <v>1274540</v>
      </c>
      <c r="BA40" s="44">
        <v>86</v>
      </c>
      <c r="BB40" s="44">
        <v>30475</v>
      </c>
      <c r="BC40" s="44">
        <v>113</v>
      </c>
      <c r="BD40" s="44">
        <v>363756</v>
      </c>
      <c r="BE40" s="44">
        <v>368</v>
      </c>
      <c r="BF40" s="44">
        <v>5271493</v>
      </c>
      <c r="BG40" s="44">
        <v>795</v>
      </c>
      <c r="BH40" s="44">
        <v>20345982</v>
      </c>
      <c r="BI40" s="45">
        <f t="shared" si="8"/>
        <v>1396</v>
      </c>
      <c r="BJ40" s="45">
        <f t="shared" si="8"/>
        <v>27286246</v>
      </c>
      <c r="BK40" s="45">
        <f t="shared" si="9"/>
        <v>5005</v>
      </c>
      <c r="BL40" s="45">
        <f t="shared" si="9"/>
        <v>36067514</v>
      </c>
    </row>
    <row r="41" spans="1:64" ht="30.75" customHeight="1">
      <c r="A41" s="42">
        <v>35</v>
      </c>
      <c r="B41" s="43" t="s">
        <v>77</v>
      </c>
      <c r="C41" s="44">
        <v>49785</v>
      </c>
      <c r="D41" s="44">
        <v>13233997.800000001</v>
      </c>
      <c r="E41" s="44">
        <v>14657</v>
      </c>
      <c r="F41" s="44">
        <v>4246076.2</v>
      </c>
      <c r="G41" s="44">
        <f t="shared" si="0"/>
        <v>64442</v>
      </c>
      <c r="H41" s="44">
        <f t="shared" si="0"/>
        <v>17480074</v>
      </c>
      <c r="I41" s="44">
        <v>4137</v>
      </c>
      <c r="J41" s="44">
        <v>517901</v>
      </c>
      <c r="K41" s="44">
        <v>3603</v>
      </c>
      <c r="L41" s="44">
        <v>823477</v>
      </c>
      <c r="M41" s="45">
        <f t="shared" si="1"/>
        <v>72182</v>
      </c>
      <c r="N41" s="45">
        <f t="shared" si="1"/>
        <v>18821452</v>
      </c>
      <c r="O41" s="44">
        <v>3141</v>
      </c>
      <c r="P41" s="44">
        <v>3461591</v>
      </c>
      <c r="Q41" s="44">
        <v>1604</v>
      </c>
      <c r="R41" s="44">
        <v>5048051</v>
      </c>
      <c r="S41" s="44">
        <v>820</v>
      </c>
      <c r="T41" s="44">
        <v>3938476</v>
      </c>
      <c r="U41" s="44">
        <v>571</v>
      </c>
      <c r="V41" s="44">
        <v>956691</v>
      </c>
      <c r="W41" s="44">
        <v>3890</v>
      </c>
      <c r="X41" s="44">
        <v>1864728</v>
      </c>
      <c r="Y41" s="45">
        <f t="shared" si="2"/>
        <v>10026</v>
      </c>
      <c r="Z41" s="45">
        <f t="shared" si="3"/>
        <v>15269537</v>
      </c>
      <c r="AA41" s="45">
        <v>140</v>
      </c>
      <c r="AB41" s="45">
        <v>355420</v>
      </c>
      <c r="AC41" s="45">
        <v>1863</v>
      </c>
      <c r="AD41" s="45">
        <v>612658</v>
      </c>
      <c r="AE41" s="45">
        <v>5711</v>
      </c>
      <c r="AF41" s="45">
        <v>3704332</v>
      </c>
      <c r="AG41" s="45">
        <v>227</v>
      </c>
      <c r="AH41" s="45">
        <v>178031</v>
      </c>
      <c r="AI41" s="45">
        <v>577</v>
      </c>
      <c r="AJ41" s="45">
        <v>130390</v>
      </c>
      <c r="AK41" s="45">
        <v>7223</v>
      </c>
      <c r="AL41" s="45">
        <v>3459660</v>
      </c>
      <c r="AM41" s="45">
        <f t="shared" si="4"/>
        <v>97949</v>
      </c>
      <c r="AN41" s="45">
        <f t="shared" si="5"/>
        <v>42531480</v>
      </c>
      <c r="AO41" s="45">
        <v>8555</v>
      </c>
      <c r="AP41" s="45">
        <v>6461047</v>
      </c>
      <c r="AQ41" s="45">
        <v>510</v>
      </c>
      <c r="AR41" s="45">
        <v>34810</v>
      </c>
      <c r="AS41" s="45">
        <v>240</v>
      </c>
      <c r="AT41" s="45">
        <v>279031</v>
      </c>
      <c r="AU41" s="45">
        <v>217</v>
      </c>
      <c r="AV41" s="45">
        <v>508513</v>
      </c>
      <c r="AW41" s="45">
        <v>206</v>
      </c>
      <c r="AX41" s="45">
        <v>1164663</v>
      </c>
      <c r="AY41" s="7">
        <f t="shared" si="6"/>
        <v>663</v>
      </c>
      <c r="AZ41" s="7">
        <f t="shared" si="7"/>
        <v>1952207</v>
      </c>
      <c r="BA41" s="44">
        <v>1214</v>
      </c>
      <c r="BB41" s="44">
        <v>438908</v>
      </c>
      <c r="BC41" s="44">
        <v>2463</v>
      </c>
      <c r="BD41" s="44">
        <v>1267633</v>
      </c>
      <c r="BE41" s="44">
        <v>13932</v>
      </c>
      <c r="BF41" s="44">
        <v>33112730</v>
      </c>
      <c r="BG41" s="44">
        <v>35232</v>
      </c>
      <c r="BH41" s="44">
        <v>121685921</v>
      </c>
      <c r="BI41" s="45">
        <f t="shared" si="8"/>
        <v>54014</v>
      </c>
      <c r="BJ41" s="45">
        <f t="shared" si="8"/>
        <v>158492209</v>
      </c>
      <c r="BK41" s="45">
        <f t="shared" si="9"/>
        <v>151963</v>
      </c>
      <c r="BL41" s="45">
        <f t="shared" si="9"/>
        <v>201023689</v>
      </c>
    </row>
    <row r="42" spans="1:64" ht="30.75" customHeight="1">
      <c r="A42" s="42">
        <v>36</v>
      </c>
      <c r="B42" s="43" t="s">
        <v>78</v>
      </c>
      <c r="C42" s="44">
        <v>42255</v>
      </c>
      <c r="D42" s="44">
        <v>8147614</v>
      </c>
      <c r="E42" s="44">
        <v>11547</v>
      </c>
      <c r="F42" s="44">
        <v>2772846</v>
      </c>
      <c r="G42" s="44">
        <f t="shared" si="0"/>
        <v>53802</v>
      </c>
      <c r="H42" s="44">
        <f t="shared" si="0"/>
        <v>10920460</v>
      </c>
      <c r="I42" s="44">
        <v>4150</v>
      </c>
      <c r="J42" s="44">
        <v>422742</v>
      </c>
      <c r="K42" s="44">
        <v>3534</v>
      </c>
      <c r="L42" s="44">
        <v>627832</v>
      </c>
      <c r="M42" s="45">
        <f t="shared" si="1"/>
        <v>61486</v>
      </c>
      <c r="N42" s="45">
        <f t="shared" si="1"/>
        <v>11971034</v>
      </c>
      <c r="O42" s="44">
        <v>3539</v>
      </c>
      <c r="P42" s="44">
        <v>1607928</v>
      </c>
      <c r="Q42" s="44">
        <v>1053</v>
      </c>
      <c r="R42" s="44">
        <v>807301</v>
      </c>
      <c r="S42" s="44">
        <v>660</v>
      </c>
      <c r="T42" s="44">
        <v>515400</v>
      </c>
      <c r="U42" s="44">
        <v>267</v>
      </c>
      <c r="V42" s="44">
        <v>75358</v>
      </c>
      <c r="W42" s="44">
        <v>3957</v>
      </c>
      <c r="X42" s="44">
        <v>712747</v>
      </c>
      <c r="Y42" s="45">
        <f t="shared" si="2"/>
        <v>9476</v>
      </c>
      <c r="Z42" s="45">
        <f t="shared" si="3"/>
        <v>3718734</v>
      </c>
      <c r="AA42" s="45">
        <v>245</v>
      </c>
      <c r="AB42" s="45">
        <v>454265</v>
      </c>
      <c r="AC42" s="45">
        <v>1780</v>
      </c>
      <c r="AD42" s="45">
        <v>893551</v>
      </c>
      <c r="AE42" s="45">
        <v>5227</v>
      </c>
      <c r="AF42" s="45">
        <v>2935104</v>
      </c>
      <c r="AG42" s="45">
        <v>316</v>
      </c>
      <c r="AH42" s="45">
        <v>201659</v>
      </c>
      <c r="AI42" s="45">
        <v>635</v>
      </c>
      <c r="AJ42" s="45">
        <v>119806</v>
      </c>
      <c r="AK42" s="45">
        <v>7918</v>
      </c>
      <c r="AL42" s="45">
        <v>2471654</v>
      </c>
      <c r="AM42" s="45">
        <f t="shared" si="4"/>
        <v>87083</v>
      </c>
      <c r="AN42" s="45">
        <f t="shared" si="5"/>
        <v>22765807</v>
      </c>
      <c r="AO42" s="45">
        <v>6758</v>
      </c>
      <c r="AP42" s="45">
        <v>2304670.6</v>
      </c>
      <c r="AQ42" s="45">
        <v>960</v>
      </c>
      <c r="AR42" s="45">
        <v>64000</v>
      </c>
      <c r="AS42" s="45">
        <v>112</v>
      </c>
      <c r="AT42" s="45">
        <v>153654</v>
      </c>
      <c r="AU42" s="45">
        <v>95</v>
      </c>
      <c r="AV42" s="45">
        <v>331976</v>
      </c>
      <c r="AW42" s="45">
        <v>82</v>
      </c>
      <c r="AX42" s="45">
        <v>747006</v>
      </c>
      <c r="AY42" s="7">
        <f t="shared" si="6"/>
        <v>289</v>
      </c>
      <c r="AZ42" s="7">
        <f t="shared" si="7"/>
        <v>1232636</v>
      </c>
      <c r="BA42" s="44">
        <v>813</v>
      </c>
      <c r="BB42" s="44">
        <v>225085</v>
      </c>
      <c r="BC42" s="44">
        <v>1199</v>
      </c>
      <c r="BD42" s="44">
        <v>15487945</v>
      </c>
      <c r="BE42" s="44">
        <v>3499</v>
      </c>
      <c r="BF42" s="44">
        <v>5441356</v>
      </c>
      <c r="BG42" s="44">
        <v>6695</v>
      </c>
      <c r="BH42" s="44">
        <v>21098964</v>
      </c>
      <c r="BI42" s="45">
        <f t="shared" si="8"/>
        <v>13455</v>
      </c>
      <c r="BJ42" s="45">
        <f t="shared" si="8"/>
        <v>43549986</v>
      </c>
      <c r="BK42" s="45">
        <f t="shared" si="9"/>
        <v>100538</v>
      </c>
      <c r="BL42" s="45">
        <f t="shared" si="9"/>
        <v>66315793</v>
      </c>
    </row>
    <row r="43" spans="1:64" ht="30.75" customHeight="1">
      <c r="A43" s="42">
        <v>37</v>
      </c>
      <c r="B43" s="43" t="s">
        <v>79</v>
      </c>
      <c r="C43" s="44">
        <v>62214</v>
      </c>
      <c r="D43" s="44">
        <v>13742332.800000001</v>
      </c>
      <c r="E43" s="44">
        <v>9444</v>
      </c>
      <c r="F43" s="44">
        <v>3843378.2</v>
      </c>
      <c r="G43" s="44">
        <f t="shared" si="0"/>
        <v>71658</v>
      </c>
      <c r="H43" s="44">
        <f t="shared" si="0"/>
        <v>17585711</v>
      </c>
      <c r="I43" s="44">
        <v>3683</v>
      </c>
      <c r="J43" s="44">
        <v>1011380</v>
      </c>
      <c r="K43" s="44">
        <v>2024</v>
      </c>
      <c r="L43" s="44">
        <v>738653</v>
      </c>
      <c r="M43" s="45">
        <f t="shared" si="1"/>
        <v>77365</v>
      </c>
      <c r="N43" s="45">
        <f t="shared" si="1"/>
        <v>19335744</v>
      </c>
      <c r="O43" s="44">
        <v>4053</v>
      </c>
      <c r="P43" s="44">
        <v>5933341.2999999998</v>
      </c>
      <c r="Q43" s="44">
        <v>4182</v>
      </c>
      <c r="R43" s="44">
        <v>9101029.3000000007</v>
      </c>
      <c r="S43" s="44">
        <v>2654</v>
      </c>
      <c r="T43" s="44">
        <v>7495551.2000000002</v>
      </c>
      <c r="U43" s="44">
        <v>1635</v>
      </c>
      <c r="V43" s="44">
        <v>1780043.1</v>
      </c>
      <c r="W43" s="44">
        <v>4973</v>
      </c>
      <c r="X43" s="44">
        <v>2793689.1</v>
      </c>
      <c r="Y43" s="45">
        <f t="shared" si="2"/>
        <v>17497</v>
      </c>
      <c r="Z43" s="45">
        <f t="shared" si="3"/>
        <v>27103654.000000004</v>
      </c>
      <c r="AA43" s="45">
        <v>775</v>
      </c>
      <c r="AB43" s="45">
        <v>816460</v>
      </c>
      <c r="AC43" s="45">
        <v>2112</v>
      </c>
      <c r="AD43" s="45">
        <v>762668</v>
      </c>
      <c r="AE43" s="45">
        <v>8050</v>
      </c>
      <c r="AF43" s="45">
        <v>2988046</v>
      </c>
      <c r="AG43" s="45">
        <v>362</v>
      </c>
      <c r="AH43" s="45">
        <v>300370.44</v>
      </c>
      <c r="AI43" s="45">
        <v>732</v>
      </c>
      <c r="AJ43" s="45">
        <v>182783.08</v>
      </c>
      <c r="AK43" s="45">
        <v>12965</v>
      </c>
      <c r="AL43" s="45">
        <v>2303181.48</v>
      </c>
      <c r="AM43" s="45">
        <f t="shared" si="4"/>
        <v>119858</v>
      </c>
      <c r="AN43" s="45">
        <f t="shared" si="5"/>
        <v>53792906.999999993</v>
      </c>
      <c r="AO43" s="45">
        <v>10546</v>
      </c>
      <c r="AP43" s="45">
        <v>7037753</v>
      </c>
      <c r="AQ43" s="45">
        <v>1989</v>
      </c>
      <c r="AR43" s="45">
        <v>143770</v>
      </c>
      <c r="AS43" s="45">
        <v>448</v>
      </c>
      <c r="AT43" s="45">
        <v>665484</v>
      </c>
      <c r="AU43" s="45">
        <v>45</v>
      </c>
      <c r="AV43" s="45">
        <v>1147729</v>
      </c>
      <c r="AW43" s="45">
        <v>64</v>
      </c>
      <c r="AX43" s="45">
        <v>3677749</v>
      </c>
      <c r="AY43" s="7">
        <f t="shared" si="6"/>
        <v>557</v>
      </c>
      <c r="AZ43" s="7">
        <f t="shared" si="7"/>
        <v>5490962</v>
      </c>
      <c r="BA43" s="44">
        <v>1726</v>
      </c>
      <c r="BB43" s="44">
        <v>362463</v>
      </c>
      <c r="BC43" s="44">
        <v>11211</v>
      </c>
      <c r="BD43" s="44">
        <v>25626807</v>
      </c>
      <c r="BE43" s="44">
        <v>10672</v>
      </c>
      <c r="BF43" s="44">
        <v>21121445.399999999</v>
      </c>
      <c r="BG43" s="44">
        <v>32834</v>
      </c>
      <c r="BH43" s="44">
        <v>61798516.600000001</v>
      </c>
      <c r="BI43" s="45">
        <f t="shared" si="8"/>
        <v>58989</v>
      </c>
      <c r="BJ43" s="45">
        <f t="shared" si="8"/>
        <v>114543964</v>
      </c>
      <c r="BK43" s="45">
        <f t="shared" si="9"/>
        <v>178847</v>
      </c>
      <c r="BL43" s="45">
        <f t="shared" si="9"/>
        <v>168336871</v>
      </c>
    </row>
    <row r="44" spans="1:64" ht="30.75" customHeight="1">
      <c r="A44" s="42">
        <v>38</v>
      </c>
      <c r="B44" s="43" t="s">
        <v>80</v>
      </c>
      <c r="C44" s="44">
        <v>6104</v>
      </c>
      <c r="D44" s="44">
        <v>2290510</v>
      </c>
      <c r="E44" s="44">
        <v>881</v>
      </c>
      <c r="F44" s="44">
        <v>302813</v>
      </c>
      <c r="G44" s="44">
        <f t="shared" si="0"/>
        <v>6985</v>
      </c>
      <c r="H44" s="44">
        <f t="shared" si="0"/>
        <v>2593323</v>
      </c>
      <c r="I44" s="44">
        <v>36</v>
      </c>
      <c r="J44" s="44">
        <v>18045</v>
      </c>
      <c r="K44" s="44">
        <v>45</v>
      </c>
      <c r="L44" s="44">
        <v>90342</v>
      </c>
      <c r="M44" s="45">
        <f t="shared" si="1"/>
        <v>7066</v>
      </c>
      <c r="N44" s="45">
        <f t="shared" si="1"/>
        <v>2701710</v>
      </c>
      <c r="O44" s="44">
        <v>540</v>
      </c>
      <c r="P44" s="44">
        <v>1188203</v>
      </c>
      <c r="Q44" s="44">
        <v>283</v>
      </c>
      <c r="R44" s="44">
        <v>1815939</v>
      </c>
      <c r="S44" s="44">
        <v>461</v>
      </c>
      <c r="T44" s="44">
        <v>1536650</v>
      </c>
      <c r="U44" s="44">
        <v>275</v>
      </c>
      <c r="V44" s="44">
        <v>373894</v>
      </c>
      <c r="W44" s="44">
        <v>419</v>
      </c>
      <c r="X44" s="44">
        <v>461900</v>
      </c>
      <c r="Y44" s="45">
        <f t="shared" si="2"/>
        <v>1978</v>
      </c>
      <c r="Z44" s="45">
        <f t="shared" si="3"/>
        <v>5376586</v>
      </c>
      <c r="AA44" s="45">
        <v>101</v>
      </c>
      <c r="AB44" s="45">
        <v>52000</v>
      </c>
      <c r="AC44" s="45">
        <v>177</v>
      </c>
      <c r="AD44" s="45">
        <v>160550</v>
      </c>
      <c r="AE44" s="45">
        <v>210</v>
      </c>
      <c r="AF44" s="45">
        <v>285229</v>
      </c>
      <c r="AG44" s="45">
        <v>90</v>
      </c>
      <c r="AH44" s="45">
        <v>41201</v>
      </c>
      <c r="AI44" s="45">
        <v>333</v>
      </c>
      <c r="AJ44" s="45">
        <v>41004</v>
      </c>
      <c r="AK44" s="45">
        <v>588</v>
      </c>
      <c r="AL44" s="45">
        <v>7721460</v>
      </c>
      <c r="AM44" s="45">
        <f t="shared" si="4"/>
        <v>10543</v>
      </c>
      <c r="AN44" s="45">
        <f t="shared" si="5"/>
        <v>16379740</v>
      </c>
      <c r="AO44" s="45">
        <v>604</v>
      </c>
      <c r="AP44" s="45">
        <v>2914058</v>
      </c>
      <c r="AQ44" s="45">
        <v>0</v>
      </c>
      <c r="AR44" s="45">
        <v>0</v>
      </c>
      <c r="AS44" s="45">
        <v>17</v>
      </c>
      <c r="AT44" s="45">
        <v>2005200</v>
      </c>
      <c r="AU44" s="45">
        <v>31</v>
      </c>
      <c r="AV44" s="45">
        <v>5252520</v>
      </c>
      <c r="AW44" s="45">
        <v>71</v>
      </c>
      <c r="AX44" s="45">
        <v>17751140</v>
      </c>
      <c r="AY44" s="7">
        <f t="shared" si="6"/>
        <v>119</v>
      </c>
      <c r="AZ44" s="7">
        <f t="shared" si="7"/>
        <v>25008860</v>
      </c>
      <c r="BA44" s="44">
        <v>137</v>
      </c>
      <c r="BB44" s="44">
        <v>28810</v>
      </c>
      <c r="BC44" s="44">
        <v>78</v>
      </c>
      <c r="BD44" s="44">
        <v>532700</v>
      </c>
      <c r="BE44" s="44">
        <v>837</v>
      </c>
      <c r="BF44" s="44">
        <v>5249266</v>
      </c>
      <c r="BG44" s="44">
        <v>2234</v>
      </c>
      <c r="BH44" s="44">
        <v>20468875</v>
      </c>
      <c r="BI44" s="45">
        <f t="shared" si="8"/>
        <v>3405</v>
      </c>
      <c r="BJ44" s="45">
        <f t="shared" si="8"/>
        <v>51288511</v>
      </c>
      <c r="BK44" s="45">
        <f t="shared" si="9"/>
        <v>13948</v>
      </c>
      <c r="BL44" s="45">
        <f t="shared" si="9"/>
        <v>67668251</v>
      </c>
    </row>
    <row r="45" spans="1:64" ht="30.75" customHeight="1">
      <c r="A45" s="42">
        <v>39</v>
      </c>
      <c r="B45" s="43" t="s">
        <v>81</v>
      </c>
      <c r="C45" s="44">
        <v>197627</v>
      </c>
      <c r="D45" s="44">
        <v>22797123</v>
      </c>
      <c r="E45" s="44">
        <v>39581</v>
      </c>
      <c r="F45" s="44">
        <v>5011590</v>
      </c>
      <c r="G45" s="44">
        <f t="shared" si="0"/>
        <v>237208</v>
      </c>
      <c r="H45" s="44">
        <f t="shared" si="0"/>
        <v>27808713</v>
      </c>
      <c r="I45" s="44">
        <v>9172</v>
      </c>
      <c r="J45" s="44">
        <v>2688810</v>
      </c>
      <c r="K45" s="44">
        <v>17872</v>
      </c>
      <c r="L45" s="44">
        <v>2444229</v>
      </c>
      <c r="M45" s="45">
        <f t="shared" si="1"/>
        <v>264252</v>
      </c>
      <c r="N45" s="45">
        <f t="shared" si="1"/>
        <v>32941752</v>
      </c>
      <c r="O45" s="44">
        <v>3632</v>
      </c>
      <c r="P45" s="44">
        <v>1114921</v>
      </c>
      <c r="Q45" s="44">
        <v>2347</v>
      </c>
      <c r="R45" s="44">
        <v>475594</v>
      </c>
      <c r="S45" s="44">
        <v>747</v>
      </c>
      <c r="T45" s="44">
        <v>338769</v>
      </c>
      <c r="U45" s="44">
        <v>1988</v>
      </c>
      <c r="V45" s="44">
        <v>276903</v>
      </c>
      <c r="W45" s="44">
        <v>15366</v>
      </c>
      <c r="X45" s="44">
        <v>1976582</v>
      </c>
      <c r="Y45" s="45">
        <f t="shared" si="2"/>
        <v>24080</v>
      </c>
      <c r="Z45" s="45">
        <f t="shared" si="3"/>
        <v>4182769</v>
      </c>
      <c r="AA45" s="45">
        <v>35</v>
      </c>
      <c r="AB45" s="45">
        <v>147420</v>
      </c>
      <c r="AC45" s="45">
        <v>5192</v>
      </c>
      <c r="AD45" s="45">
        <v>1358373</v>
      </c>
      <c r="AE45" s="45">
        <v>12435</v>
      </c>
      <c r="AF45" s="45">
        <v>3722440</v>
      </c>
      <c r="AG45" s="45">
        <v>425</v>
      </c>
      <c r="AH45" s="45">
        <v>454601</v>
      </c>
      <c r="AI45" s="45">
        <v>1602</v>
      </c>
      <c r="AJ45" s="45">
        <v>263704</v>
      </c>
      <c r="AK45" s="45">
        <v>22094</v>
      </c>
      <c r="AL45" s="45">
        <v>5063950</v>
      </c>
      <c r="AM45" s="45">
        <f t="shared" si="4"/>
        <v>330115</v>
      </c>
      <c r="AN45" s="45">
        <f t="shared" si="5"/>
        <v>48135009</v>
      </c>
      <c r="AO45" s="45">
        <v>10352</v>
      </c>
      <c r="AP45" s="45">
        <v>1647045</v>
      </c>
      <c r="AQ45" s="45">
        <v>254</v>
      </c>
      <c r="AR45" s="45">
        <v>66937</v>
      </c>
      <c r="AS45" s="45">
        <v>82</v>
      </c>
      <c r="AT45" s="45">
        <v>51034</v>
      </c>
      <c r="AU45" s="45">
        <v>6</v>
      </c>
      <c r="AV45" s="45">
        <v>8650</v>
      </c>
      <c r="AW45" s="45">
        <v>8</v>
      </c>
      <c r="AX45" s="45">
        <v>107200</v>
      </c>
      <c r="AY45" s="7">
        <f t="shared" si="6"/>
        <v>96</v>
      </c>
      <c r="AZ45" s="7">
        <f t="shared" si="7"/>
        <v>166884</v>
      </c>
      <c r="BA45" s="44">
        <v>169</v>
      </c>
      <c r="BB45" s="44">
        <v>73720</v>
      </c>
      <c r="BC45" s="44">
        <v>1657</v>
      </c>
      <c r="BD45" s="44">
        <v>859846</v>
      </c>
      <c r="BE45" s="44">
        <v>7940</v>
      </c>
      <c r="BF45" s="44">
        <v>1103073</v>
      </c>
      <c r="BG45" s="44">
        <v>20096</v>
      </c>
      <c r="BH45" s="44">
        <v>2852342</v>
      </c>
      <c r="BI45" s="45">
        <f t="shared" si="8"/>
        <v>30212</v>
      </c>
      <c r="BJ45" s="45">
        <f t="shared" si="8"/>
        <v>5122802</v>
      </c>
      <c r="BK45" s="45">
        <f t="shared" si="9"/>
        <v>360327</v>
      </c>
      <c r="BL45" s="45">
        <f t="shared" si="9"/>
        <v>53257811</v>
      </c>
    </row>
    <row r="46" spans="1:64" ht="27.75" customHeight="1">
      <c r="A46" s="42">
        <v>40</v>
      </c>
      <c r="B46" s="43" t="s">
        <v>82</v>
      </c>
      <c r="C46" s="44">
        <v>543368</v>
      </c>
      <c r="D46" s="44">
        <v>55922302</v>
      </c>
      <c r="E46" s="44">
        <v>97595</v>
      </c>
      <c r="F46" s="44">
        <v>9486517.4000000004</v>
      </c>
      <c r="G46" s="44">
        <f t="shared" si="0"/>
        <v>640963</v>
      </c>
      <c r="H46" s="44">
        <f t="shared" si="0"/>
        <v>65408819.399999999</v>
      </c>
      <c r="I46" s="44">
        <v>52031</v>
      </c>
      <c r="J46" s="44">
        <v>3969079</v>
      </c>
      <c r="K46" s="44">
        <v>34723</v>
      </c>
      <c r="L46" s="44">
        <v>4280318.5999999996</v>
      </c>
      <c r="M46" s="45">
        <f t="shared" si="1"/>
        <v>727717</v>
      </c>
      <c r="N46" s="45">
        <f t="shared" si="1"/>
        <v>73658217</v>
      </c>
      <c r="O46" s="44">
        <v>19669</v>
      </c>
      <c r="P46" s="44">
        <v>3236504.2</v>
      </c>
      <c r="Q46" s="44">
        <v>8435</v>
      </c>
      <c r="R46" s="44">
        <v>2463937.2000000002</v>
      </c>
      <c r="S46" s="44">
        <v>6631</v>
      </c>
      <c r="T46" s="44">
        <v>858009.8</v>
      </c>
      <c r="U46" s="44">
        <v>3425</v>
      </c>
      <c r="V46" s="44">
        <v>458949.4</v>
      </c>
      <c r="W46" s="44">
        <v>13658</v>
      </c>
      <c r="X46" s="44">
        <v>4373716.4000000004</v>
      </c>
      <c r="Y46" s="45">
        <f t="shared" si="2"/>
        <v>51818</v>
      </c>
      <c r="Z46" s="45">
        <f t="shared" si="3"/>
        <v>11391117</v>
      </c>
      <c r="AA46" s="45">
        <v>0</v>
      </c>
      <c r="AB46" s="45">
        <v>0</v>
      </c>
      <c r="AC46" s="45">
        <v>8016</v>
      </c>
      <c r="AD46" s="45">
        <v>1617445</v>
      </c>
      <c r="AE46" s="45">
        <v>10526</v>
      </c>
      <c r="AF46" s="45">
        <v>6131798</v>
      </c>
      <c r="AG46" s="45">
        <v>1324</v>
      </c>
      <c r="AH46" s="45">
        <v>162154.48000000001</v>
      </c>
      <c r="AI46" s="45">
        <v>2724</v>
      </c>
      <c r="AJ46" s="45">
        <v>409939.11</v>
      </c>
      <c r="AK46" s="45">
        <v>55161</v>
      </c>
      <c r="AL46" s="45">
        <v>4398028.41</v>
      </c>
      <c r="AM46" s="45">
        <f t="shared" si="4"/>
        <v>857286</v>
      </c>
      <c r="AN46" s="45">
        <f t="shared" si="5"/>
        <v>97768699</v>
      </c>
      <c r="AO46" s="45">
        <v>101541</v>
      </c>
      <c r="AP46" s="45">
        <v>12323276</v>
      </c>
      <c r="AQ46" s="45">
        <v>0</v>
      </c>
      <c r="AR46" s="45">
        <v>0</v>
      </c>
      <c r="AS46" s="45">
        <v>383</v>
      </c>
      <c r="AT46" s="45">
        <v>191172</v>
      </c>
      <c r="AU46" s="45">
        <v>358</v>
      </c>
      <c r="AV46" s="45">
        <v>292422</v>
      </c>
      <c r="AW46" s="45">
        <v>256</v>
      </c>
      <c r="AX46" s="45">
        <v>89922</v>
      </c>
      <c r="AY46" s="7">
        <f t="shared" si="6"/>
        <v>997</v>
      </c>
      <c r="AZ46" s="7">
        <f t="shared" si="7"/>
        <v>573516</v>
      </c>
      <c r="BA46" s="44">
        <v>644</v>
      </c>
      <c r="BB46" s="44">
        <v>236054</v>
      </c>
      <c r="BC46" s="44">
        <v>6766</v>
      </c>
      <c r="BD46" s="44">
        <v>2054891</v>
      </c>
      <c r="BE46" s="44">
        <v>5298</v>
      </c>
      <c r="BF46" s="44">
        <v>654343</v>
      </c>
      <c r="BG46" s="44">
        <v>43991</v>
      </c>
      <c r="BH46" s="44">
        <v>6853308</v>
      </c>
      <c r="BI46" s="45">
        <f t="shared" si="8"/>
        <v>57696</v>
      </c>
      <c r="BJ46" s="45">
        <f t="shared" si="8"/>
        <v>10372112</v>
      </c>
      <c r="BK46" s="45">
        <f t="shared" si="9"/>
        <v>914982</v>
      </c>
      <c r="BL46" s="45">
        <f t="shared" si="9"/>
        <v>108140811</v>
      </c>
    </row>
    <row r="47" spans="1:64" ht="28.5" customHeight="1">
      <c r="A47" s="42">
        <v>41</v>
      </c>
      <c r="B47" s="43" t="s">
        <v>83</v>
      </c>
      <c r="C47" s="44">
        <v>289742</v>
      </c>
      <c r="D47" s="44">
        <v>37914904</v>
      </c>
      <c r="E47" s="44">
        <v>82495</v>
      </c>
      <c r="F47" s="44">
        <v>17657395</v>
      </c>
      <c r="G47" s="44">
        <f t="shared" si="0"/>
        <v>372237</v>
      </c>
      <c r="H47" s="44">
        <f t="shared" si="0"/>
        <v>55572299</v>
      </c>
      <c r="I47" s="44">
        <v>11620</v>
      </c>
      <c r="J47" s="44">
        <v>1591333</v>
      </c>
      <c r="K47" s="44">
        <v>4032</v>
      </c>
      <c r="L47" s="44">
        <v>1084587</v>
      </c>
      <c r="M47" s="45">
        <f t="shared" si="1"/>
        <v>387889</v>
      </c>
      <c r="N47" s="45">
        <f t="shared" si="1"/>
        <v>58248219</v>
      </c>
      <c r="O47" s="44">
        <v>15610</v>
      </c>
      <c r="P47" s="44">
        <v>3769925</v>
      </c>
      <c r="Q47" s="44">
        <v>9034</v>
      </c>
      <c r="R47" s="44">
        <v>1745530</v>
      </c>
      <c r="S47" s="44">
        <v>1047</v>
      </c>
      <c r="T47" s="44">
        <v>198670</v>
      </c>
      <c r="U47" s="44">
        <v>1605</v>
      </c>
      <c r="V47" s="44">
        <v>268800</v>
      </c>
      <c r="W47" s="44">
        <v>21050</v>
      </c>
      <c r="X47" s="44">
        <v>1578872</v>
      </c>
      <c r="Y47" s="45">
        <f t="shared" si="2"/>
        <v>48346</v>
      </c>
      <c r="Z47" s="45">
        <f t="shared" si="3"/>
        <v>7561797</v>
      </c>
      <c r="AA47" s="45">
        <v>250</v>
      </c>
      <c r="AB47" s="45">
        <v>215000</v>
      </c>
      <c r="AC47" s="45">
        <v>3964</v>
      </c>
      <c r="AD47" s="45">
        <v>674765</v>
      </c>
      <c r="AE47" s="45">
        <v>24719</v>
      </c>
      <c r="AF47" s="45">
        <v>2002210</v>
      </c>
      <c r="AG47" s="45">
        <v>676</v>
      </c>
      <c r="AH47" s="45">
        <v>218966</v>
      </c>
      <c r="AI47" s="45">
        <v>1727</v>
      </c>
      <c r="AJ47" s="45">
        <v>125701</v>
      </c>
      <c r="AK47" s="45">
        <v>26182</v>
      </c>
      <c r="AL47" s="45">
        <v>6365258</v>
      </c>
      <c r="AM47" s="45">
        <f t="shared" si="4"/>
        <v>493753</v>
      </c>
      <c r="AN47" s="45">
        <f t="shared" si="5"/>
        <v>75411916</v>
      </c>
      <c r="AO47" s="45">
        <v>58968</v>
      </c>
      <c r="AP47" s="45">
        <v>10946016</v>
      </c>
      <c r="AQ47" s="45">
        <v>4183</v>
      </c>
      <c r="AR47" s="45">
        <v>550400</v>
      </c>
      <c r="AS47" s="45">
        <v>0</v>
      </c>
      <c r="AT47" s="45">
        <v>0</v>
      </c>
      <c r="AU47" s="45">
        <v>2</v>
      </c>
      <c r="AV47" s="45">
        <v>84900</v>
      </c>
      <c r="AW47" s="45">
        <v>0</v>
      </c>
      <c r="AX47" s="45">
        <v>0</v>
      </c>
      <c r="AY47" s="7">
        <f t="shared" si="6"/>
        <v>2</v>
      </c>
      <c r="AZ47" s="7">
        <f t="shared" si="7"/>
        <v>84900</v>
      </c>
      <c r="BA47" s="44">
        <v>97</v>
      </c>
      <c r="BB47" s="44">
        <v>78700</v>
      </c>
      <c r="BC47" s="44">
        <v>2459</v>
      </c>
      <c r="BD47" s="44">
        <v>1837543</v>
      </c>
      <c r="BE47" s="44">
        <v>34905</v>
      </c>
      <c r="BF47" s="44">
        <v>5144212</v>
      </c>
      <c r="BG47" s="44">
        <v>32101</v>
      </c>
      <c r="BH47" s="44">
        <v>3060901</v>
      </c>
      <c r="BI47" s="45">
        <f t="shared" si="8"/>
        <v>73747</v>
      </c>
      <c r="BJ47" s="45">
        <f t="shared" si="8"/>
        <v>10756656</v>
      </c>
      <c r="BK47" s="45">
        <f t="shared" si="9"/>
        <v>567500</v>
      </c>
      <c r="BL47" s="45">
        <f t="shared" si="9"/>
        <v>86168572</v>
      </c>
    </row>
    <row r="48" spans="1:64" ht="30.75" customHeight="1">
      <c r="A48" s="42">
        <v>42</v>
      </c>
      <c r="B48" s="43" t="s">
        <v>84</v>
      </c>
      <c r="C48" s="44">
        <v>10168</v>
      </c>
      <c r="D48" s="44">
        <v>2116772</v>
      </c>
      <c r="E48" s="44">
        <v>23121</v>
      </c>
      <c r="F48" s="44">
        <v>2754221</v>
      </c>
      <c r="G48" s="44">
        <f t="shared" si="0"/>
        <v>33289</v>
      </c>
      <c r="H48" s="44">
        <f t="shared" si="0"/>
        <v>4870993</v>
      </c>
      <c r="I48" s="44">
        <v>6792</v>
      </c>
      <c r="J48" s="44">
        <v>732340</v>
      </c>
      <c r="K48" s="44">
        <v>3921</v>
      </c>
      <c r="L48" s="44">
        <v>460648</v>
      </c>
      <c r="M48" s="45">
        <f t="shared" si="1"/>
        <v>44002</v>
      </c>
      <c r="N48" s="45">
        <f t="shared" si="1"/>
        <v>6063981</v>
      </c>
      <c r="O48" s="44">
        <v>440</v>
      </c>
      <c r="P48" s="44">
        <v>65185</v>
      </c>
      <c r="Q48" s="44">
        <v>247</v>
      </c>
      <c r="R48" s="44">
        <v>94662</v>
      </c>
      <c r="S48" s="44">
        <v>89</v>
      </c>
      <c r="T48" s="44">
        <v>14381</v>
      </c>
      <c r="U48" s="44">
        <v>3</v>
      </c>
      <c r="V48" s="44">
        <v>348</v>
      </c>
      <c r="W48" s="44">
        <v>13733</v>
      </c>
      <c r="X48" s="44">
        <v>1235028</v>
      </c>
      <c r="Y48" s="45">
        <f t="shared" si="2"/>
        <v>14512</v>
      </c>
      <c r="Z48" s="45">
        <f t="shared" si="3"/>
        <v>1409604</v>
      </c>
      <c r="AA48" s="45">
        <v>0</v>
      </c>
      <c r="AB48" s="45">
        <v>0</v>
      </c>
      <c r="AC48" s="45">
        <v>193</v>
      </c>
      <c r="AD48" s="45">
        <v>23140</v>
      </c>
      <c r="AE48" s="45">
        <v>231</v>
      </c>
      <c r="AF48" s="45">
        <v>87263</v>
      </c>
      <c r="AG48" s="45">
        <v>4</v>
      </c>
      <c r="AH48" s="45">
        <v>75</v>
      </c>
      <c r="AI48" s="45">
        <v>18</v>
      </c>
      <c r="AJ48" s="45">
        <v>3936</v>
      </c>
      <c r="AK48" s="45">
        <v>1076</v>
      </c>
      <c r="AL48" s="45">
        <v>390785</v>
      </c>
      <c r="AM48" s="45">
        <f t="shared" si="4"/>
        <v>60036</v>
      </c>
      <c r="AN48" s="45">
        <f t="shared" si="5"/>
        <v>7978784</v>
      </c>
      <c r="AO48" s="45">
        <v>12870</v>
      </c>
      <c r="AP48" s="45">
        <v>872104</v>
      </c>
      <c r="AQ48" s="45">
        <v>196</v>
      </c>
      <c r="AR48" s="45">
        <v>48165</v>
      </c>
      <c r="AS48" s="45">
        <v>2</v>
      </c>
      <c r="AT48" s="45">
        <v>1305</v>
      </c>
      <c r="AU48" s="45">
        <v>2</v>
      </c>
      <c r="AV48" s="45">
        <v>11410</v>
      </c>
      <c r="AW48" s="45">
        <v>0</v>
      </c>
      <c r="AX48" s="45">
        <v>0</v>
      </c>
      <c r="AY48" s="7">
        <f t="shared" si="6"/>
        <v>4</v>
      </c>
      <c r="AZ48" s="7">
        <f t="shared" si="7"/>
        <v>12715</v>
      </c>
      <c r="BA48" s="44">
        <v>2</v>
      </c>
      <c r="BB48" s="44">
        <v>2445</v>
      </c>
      <c r="BC48" s="44">
        <v>33</v>
      </c>
      <c r="BD48" s="44">
        <v>21435</v>
      </c>
      <c r="BE48" s="44">
        <v>117</v>
      </c>
      <c r="BF48" s="44">
        <v>12200</v>
      </c>
      <c r="BG48" s="44">
        <v>1295</v>
      </c>
      <c r="BH48" s="44">
        <v>999114</v>
      </c>
      <c r="BI48" s="45">
        <f t="shared" si="8"/>
        <v>1647</v>
      </c>
      <c r="BJ48" s="45">
        <f t="shared" si="8"/>
        <v>1096074</v>
      </c>
      <c r="BK48" s="45">
        <f t="shared" si="9"/>
        <v>61683</v>
      </c>
      <c r="BL48" s="45">
        <f t="shared" si="9"/>
        <v>9074858</v>
      </c>
    </row>
    <row r="49" spans="1:64" ht="30.75" customHeight="1">
      <c r="A49" s="42">
        <v>43</v>
      </c>
      <c r="B49" s="43" t="s">
        <v>85</v>
      </c>
      <c r="C49" s="44">
        <v>1148676</v>
      </c>
      <c r="D49" s="44">
        <v>107394465</v>
      </c>
      <c r="E49" s="44">
        <v>79857</v>
      </c>
      <c r="F49" s="44">
        <v>15448656</v>
      </c>
      <c r="G49" s="44">
        <f t="shared" si="0"/>
        <v>1228533</v>
      </c>
      <c r="H49" s="44">
        <f t="shared" si="0"/>
        <v>122843121</v>
      </c>
      <c r="I49" s="44">
        <v>40572</v>
      </c>
      <c r="J49" s="44">
        <v>4538728</v>
      </c>
      <c r="K49" s="44">
        <v>22457</v>
      </c>
      <c r="L49" s="44">
        <v>3704673</v>
      </c>
      <c r="M49" s="45">
        <f t="shared" si="1"/>
        <v>1291562</v>
      </c>
      <c r="N49" s="45">
        <f t="shared" si="1"/>
        <v>131086522</v>
      </c>
      <c r="O49" s="44">
        <v>11766</v>
      </c>
      <c r="P49" s="44">
        <v>2936360</v>
      </c>
      <c r="Q49" s="44">
        <v>8069</v>
      </c>
      <c r="R49" s="44">
        <v>2243701</v>
      </c>
      <c r="S49" s="44">
        <v>8822</v>
      </c>
      <c r="T49" s="44">
        <v>1535044</v>
      </c>
      <c r="U49" s="44">
        <v>8228</v>
      </c>
      <c r="V49" s="44">
        <v>1796807</v>
      </c>
      <c r="W49" s="44">
        <v>219164</v>
      </c>
      <c r="X49" s="44">
        <v>4739051</v>
      </c>
      <c r="Y49" s="45">
        <f t="shared" si="2"/>
        <v>256049</v>
      </c>
      <c r="Z49" s="45">
        <f t="shared" si="3"/>
        <v>13250963</v>
      </c>
      <c r="AA49" s="45">
        <v>10</v>
      </c>
      <c r="AB49" s="45">
        <v>18500</v>
      </c>
      <c r="AC49" s="45">
        <v>1248</v>
      </c>
      <c r="AD49" s="45">
        <v>315661</v>
      </c>
      <c r="AE49" s="45">
        <v>3211</v>
      </c>
      <c r="AF49" s="45">
        <v>2022685</v>
      </c>
      <c r="AG49" s="45">
        <v>61361</v>
      </c>
      <c r="AH49" s="45">
        <v>3459219</v>
      </c>
      <c r="AI49" s="45">
        <v>2594</v>
      </c>
      <c r="AJ49" s="45">
        <v>801340</v>
      </c>
      <c r="AK49" s="45">
        <v>124247</v>
      </c>
      <c r="AL49" s="45">
        <v>7081524</v>
      </c>
      <c r="AM49" s="45">
        <f t="shared" si="4"/>
        <v>1740282</v>
      </c>
      <c r="AN49" s="45">
        <f t="shared" si="5"/>
        <v>158036414</v>
      </c>
      <c r="AO49" s="45">
        <v>128871</v>
      </c>
      <c r="AP49" s="45">
        <v>9665230</v>
      </c>
      <c r="AQ49" s="45">
        <v>503</v>
      </c>
      <c r="AR49" s="45">
        <v>470969</v>
      </c>
      <c r="AS49" s="45">
        <v>227</v>
      </c>
      <c r="AT49" s="45">
        <v>120468</v>
      </c>
      <c r="AU49" s="45">
        <v>57</v>
      </c>
      <c r="AV49" s="45">
        <v>67060</v>
      </c>
      <c r="AW49" s="45">
        <v>36</v>
      </c>
      <c r="AX49" s="45">
        <v>2180080</v>
      </c>
      <c r="AY49" s="7">
        <f t="shared" si="6"/>
        <v>320</v>
      </c>
      <c r="AZ49" s="7">
        <f t="shared" si="7"/>
        <v>2367608</v>
      </c>
      <c r="BA49" s="44">
        <v>130</v>
      </c>
      <c r="BB49" s="44">
        <v>70445</v>
      </c>
      <c r="BC49" s="44">
        <v>3705</v>
      </c>
      <c r="BD49" s="44">
        <v>2634508</v>
      </c>
      <c r="BE49" s="44">
        <v>4823</v>
      </c>
      <c r="BF49" s="44">
        <v>3512658.8</v>
      </c>
      <c r="BG49" s="44">
        <v>146292</v>
      </c>
      <c r="BH49" s="44">
        <v>10749391.199999999</v>
      </c>
      <c r="BI49" s="45">
        <f t="shared" si="8"/>
        <v>155773</v>
      </c>
      <c r="BJ49" s="45">
        <f t="shared" si="8"/>
        <v>19805580</v>
      </c>
      <c r="BK49" s="45">
        <f t="shared" si="9"/>
        <v>1896055</v>
      </c>
      <c r="BL49" s="45">
        <f t="shared" si="9"/>
        <v>177841994</v>
      </c>
    </row>
    <row r="50" spans="1:64" ht="30.75" customHeight="1">
      <c r="A50" s="42">
        <v>44</v>
      </c>
      <c r="B50" s="43" t="s">
        <v>86</v>
      </c>
      <c r="C50" s="44">
        <v>101121</v>
      </c>
      <c r="D50" s="44">
        <v>12877923</v>
      </c>
      <c r="E50" s="44">
        <v>19951</v>
      </c>
      <c r="F50" s="44">
        <v>6342371</v>
      </c>
      <c r="G50" s="44">
        <f>SUM(C50,E50)</f>
        <v>121072</v>
      </c>
      <c r="H50" s="44">
        <f>SUM(D50,F50)</f>
        <v>19220294</v>
      </c>
      <c r="I50" s="44">
        <v>10064</v>
      </c>
      <c r="J50" s="44">
        <v>2272922</v>
      </c>
      <c r="K50" s="44">
        <v>7277</v>
      </c>
      <c r="L50" s="44">
        <v>1500775</v>
      </c>
      <c r="M50" s="45">
        <f>SUM(G50,I50,K50)</f>
        <v>138413</v>
      </c>
      <c r="N50" s="45">
        <f>SUM(H50,J50,L50)</f>
        <v>22993991</v>
      </c>
      <c r="O50" s="44">
        <v>145</v>
      </c>
      <c r="P50" s="44">
        <v>43852</v>
      </c>
      <c r="Q50" s="44">
        <v>8005</v>
      </c>
      <c r="R50" s="44">
        <v>6877222</v>
      </c>
      <c r="S50" s="44">
        <v>12</v>
      </c>
      <c r="T50" s="44">
        <v>2519</v>
      </c>
      <c r="U50" s="44">
        <v>4</v>
      </c>
      <c r="V50" s="44">
        <v>740</v>
      </c>
      <c r="W50" s="44">
        <v>102</v>
      </c>
      <c r="X50" s="44">
        <v>10104</v>
      </c>
      <c r="Y50" s="45">
        <f>SUM(O50+Q50+S50+U50+W50)</f>
        <v>8268</v>
      </c>
      <c r="Z50" s="45">
        <f>SUM(P50+R50+T50+V50+X50)</f>
        <v>6934437</v>
      </c>
      <c r="AA50" s="45">
        <v>0</v>
      </c>
      <c r="AB50" s="45">
        <v>0</v>
      </c>
      <c r="AC50" s="45">
        <v>12851</v>
      </c>
      <c r="AD50" s="45">
        <v>1457149</v>
      </c>
      <c r="AE50" s="45">
        <v>27451</v>
      </c>
      <c r="AF50" s="45">
        <v>5195301</v>
      </c>
      <c r="AG50" s="45">
        <v>37</v>
      </c>
      <c r="AH50" s="45">
        <v>13475</v>
      </c>
      <c r="AI50" s="45">
        <v>5156</v>
      </c>
      <c r="AJ50" s="45">
        <v>880107</v>
      </c>
      <c r="AK50" s="45">
        <v>15402</v>
      </c>
      <c r="AL50" s="45">
        <v>4535609</v>
      </c>
      <c r="AM50" s="45">
        <f>SUM(M50,Y50,AA50,AC50,AE50,AG50,AI50,AK50)</f>
        <v>207578</v>
      </c>
      <c r="AN50" s="45">
        <f>SUM(N50+Z50+AB50+AD50+AF50+AH50+AJ50+AL50)</f>
        <v>42010069</v>
      </c>
      <c r="AO50" s="45">
        <v>50</v>
      </c>
      <c r="AP50" s="45">
        <v>9578</v>
      </c>
      <c r="AQ50" s="45">
        <v>0</v>
      </c>
      <c r="AR50" s="45">
        <v>0</v>
      </c>
      <c r="AS50" s="45">
        <v>0</v>
      </c>
      <c r="AT50" s="45">
        <v>0</v>
      </c>
      <c r="AU50" s="45">
        <v>11</v>
      </c>
      <c r="AV50" s="45">
        <v>1068224</v>
      </c>
      <c r="AW50" s="45">
        <v>0</v>
      </c>
      <c r="AX50" s="45">
        <v>0</v>
      </c>
      <c r="AY50" s="7">
        <f t="shared" si="6"/>
        <v>11</v>
      </c>
      <c r="AZ50" s="7">
        <f t="shared" si="7"/>
        <v>1068224</v>
      </c>
      <c r="BA50" s="44">
        <v>208</v>
      </c>
      <c r="BB50" s="44">
        <v>261000</v>
      </c>
      <c r="BC50" s="44">
        <v>182</v>
      </c>
      <c r="BD50" s="44">
        <v>658700</v>
      </c>
      <c r="BE50" s="44">
        <v>0</v>
      </c>
      <c r="BF50" s="44">
        <v>0</v>
      </c>
      <c r="BG50" s="44">
        <v>2498</v>
      </c>
      <c r="BH50" s="44">
        <v>5458203</v>
      </c>
      <c r="BI50" s="45">
        <f>SUM(AQ50,AY50,BA50,BC50,BE50,BG50)</f>
        <v>2899</v>
      </c>
      <c r="BJ50" s="45">
        <f>SUM(AR50,AZ50,BB50,BD50,BF50,BH50)</f>
        <v>7446127</v>
      </c>
      <c r="BK50" s="45">
        <f>SUM(AM50,BI50)</f>
        <v>210477</v>
      </c>
      <c r="BL50" s="45">
        <f>SUM(AN50,BJ50)</f>
        <v>49456196</v>
      </c>
    </row>
    <row r="51" spans="1:64" ht="30.75" customHeight="1">
      <c r="A51" s="42">
        <v>45</v>
      </c>
      <c r="B51" s="43" t="s">
        <v>87</v>
      </c>
      <c r="C51" s="44">
        <v>600</v>
      </c>
      <c r="D51" s="44">
        <v>97000</v>
      </c>
      <c r="E51" s="44">
        <v>581</v>
      </c>
      <c r="F51" s="44">
        <v>158300</v>
      </c>
      <c r="G51" s="44">
        <f t="shared" si="0"/>
        <v>1181</v>
      </c>
      <c r="H51" s="44">
        <f t="shared" si="0"/>
        <v>255300</v>
      </c>
      <c r="I51" s="44">
        <v>131</v>
      </c>
      <c r="J51" s="44">
        <v>26600</v>
      </c>
      <c r="K51" s="44">
        <v>189</v>
      </c>
      <c r="L51" s="44">
        <v>134300</v>
      </c>
      <c r="M51" s="45">
        <f t="shared" si="1"/>
        <v>1501</v>
      </c>
      <c r="N51" s="45">
        <f t="shared" si="1"/>
        <v>416200</v>
      </c>
      <c r="O51" s="44">
        <v>3356</v>
      </c>
      <c r="P51" s="44">
        <v>3633652</v>
      </c>
      <c r="Q51" s="44">
        <v>1999</v>
      </c>
      <c r="R51" s="44">
        <v>2892777</v>
      </c>
      <c r="S51" s="44">
        <v>1111</v>
      </c>
      <c r="T51" s="44">
        <v>1798291</v>
      </c>
      <c r="U51" s="44">
        <v>448</v>
      </c>
      <c r="V51" s="44">
        <v>468189</v>
      </c>
      <c r="W51" s="44">
        <v>2213</v>
      </c>
      <c r="X51" s="44">
        <v>2134939</v>
      </c>
      <c r="Y51" s="45">
        <f t="shared" si="2"/>
        <v>9127</v>
      </c>
      <c r="Z51" s="45">
        <f t="shared" si="3"/>
        <v>10927848</v>
      </c>
      <c r="AA51" s="45">
        <v>0</v>
      </c>
      <c r="AB51" s="45">
        <v>0</v>
      </c>
      <c r="AC51" s="45">
        <v>339</v>
      </c>
      <c r="AD51" s="45">
        <v>53510</v>
      </c>
      <c r="AE51" s="45">
        <v>822</v>
      </c>
      <c r="AF51" s="45">
        <v>365652</v>
      </c>
      <c r="AG51" s="45">
        <v>19</v>
      </c>
      <c r="AH51" s="45">
        <v>13070</v>
      </c>
      <c r="AI51" s="45">
        <v>87</v>
      </c>
      <c r="AJ51" s="45">
        <v>15356</v>
      </c>
      <c r="AK51" s="45">
        <v>935</v>
      </c>
      <c r="AL51" s="45">
        <v>478201</v>
      </c>
      <c r="AM51" s="45">
        <f t="shared" si="4"/>
        <v>12830</v>
      </c>
      <c r="AN51" s="45">
        <f t="shared" si="5"/>
        <v>12269837</v>
      </c>
      <c r="AO51" s="45">
        <v>940</v>
      </c>
      <c r="AP51" s="45">
        <v>1150812</v>
      </c>
      <c r="AQ51" s="45">
        <v>0</v>
      </c>
      <c r="AR51" s="45">
        <v>0</v>
      </c>
      <c r="AS51" s="45">
        <v>400</v>
      </c>
      <c r="AT51" s="45">
        <v>200000</v>
      </c>
      <c r="AU51" s="45">
        <v>2</v>
      </c>
      <c r="AV51" s="45">
        <v>55100</v>
      </c>
      <c r="AW51" s="45">
        <v>0</v>
      </c>
      <c r="AX51" s="45">
        <v>0</v>
      </c>
      <c r="AY51" s="7">
        <f t="shared" si="6"/>
        <v>402</v>
      </c>
      <c r="AZ51" s="7">
        <f t="shared" si="7"/>
        <v>255100</v>
      </c>
      <c r="BA51" s="44">
        <v>30</v>
      </c>
      <c r="BB51" s="44">
        <v>42000</v>
      </c>
      <c r="BC51" s="44">
        <v>112</v>
      </c>
      <c r="BD51" s="44">
        <v>110700</v>
      </c>
      <c r="BE51" s="44">
        <v>60</v>
      </c>
      <c r="BF51" s="44">
        <v>600</v>
      </c>
      <c r="BG51" s="44">
        <v>426</v>
      </c>
      <c r="BH51" s="44">
        <v>1715600</v>
      </c>
      <c r="BI51" s="45">
        <f t="shared" si="8"/>
        <v>1030</v>
      </c>
      <c r="BJ51" s="45">
        <f t="shared" si="8"/>
        <v>2124000</v>
      </c>
      <c r="BK51" s="45">
        <f t="shared" si="9"/>
        <v>13860</v>
      </c>
      <c r="BL51" s="45">
        <f t="shared" si="9"/>
        <v>14393837</v>
      </c>
    </row>
    <row r="52" spans="1:64" ht="30.75" customHeight="1">
      <c r="A52" s="42">
        <v>46</v>
      </c>
      <c r="B52" s="43" t="s">
        <v>88</v>
      </c>
      <c r="C52" s="44">
        <v>842</v>
      </c>
      <c r="D52" s="44">
        <v>142062</v>
      </c>
      <c r="E52" s="44">
        <v>397</v>
      </c>
      <c r="F52" s="44">
        <v>152714</v>
      </c>
      <c r="G52" s="44">
        <f t="shared" si="0"/>
        <v>1239</v>
      </c>
      <c r="H52" s="44">
        <f t="shared" si="0"/>
        <v>294776</v>
      </c>
      <c r="I52" s="44">
        <v>29</v>
      </c>
      <c r="J52" s="44">
        <v>4300</v>
      </c>
      <c r="K52" s="44">
        <v>174</v>
      </c>
      <c r="L52" s="44">
        <v>15327</v>
      </c>
      <c r="M52" s="45">
        <f t="shared" si="1"/>
        <v>1442</v>
      </c>
      <c r="N52" s="45">
        <f t="shared" si="1"/>
        <v>314403</v>
      </c>
      <c r="O52" s="44">
        <v>60</v>
      </c>
      <c r="P52" s="44">
        <v>58527.8</v>
      </c>
      <c r="Q52" s="44">
        <v>70</v>
      </c>
      <c r="R52" s="44">
        <v>40674.800000000003</v>
      </c>
      <c r="S52" s="44">
        <v>10</v>
      </c>
      <c r="T52" s="44">
        <v>25685.200000000001</v>
      </c>
      <c r="U52" s="44">
        <v>11</v>
      </c>
      <c r="V52" s="44">
        <v>13342.6</v>
      </c>
      <c r="W52" s="44">
        <v>159</v>
      </c>
      <c r="X52" s="44">
        <v>36302.6</v>
      </c>
      <c r="Y52" s="45">
        <f t="shared" si="2"/>
        <v>310</v>
      </c>
      <c r="Z52" s="45">
        <f t="shared" si="3"/>
        <v>174533</v>
      </c>
      <c r="AA52" s="45">
        <v>0</v>
      </c>
      <c r="AB52" s="45">
        <v>0</v>
      </c>
      <c r="AC52" s="45">
        <v>1</v>
      </c>
      <c r="AD52" s="45">
        <v>400</v>
      </c>
      <c r="AE52" s="45">
        <v>49</v>
      </c>
      <c r="AF52" s="45">
        <v>30904</v>
      </c>
      <c r="AG52" s="45">
        <v>12</v>
      </c>
      <c r="AH52" s="45">
        <v>7359.56</v>
      </c>
      <c r="AI52" s="45">
        <v>20</v>
      </c>
      <c r="AJ52" s="45">
        <v>4769.67</v>
      </c>
      <c r="AK52" s="45">
        <v>2746</v>
      </c>
      <c r="AL52" s="45">
        <v>212203.77</v>
      </c>
      <c r="AM52" s="45">
        <f t="shared" si="4"/>
        <v>4580</v>
      </c>
      <c r="AN52" s="45">
        <f t="shared" si="5"/>
        <v>744573.00000000012</v>
      </c>
      <c r="AO52" s="45">
        <v>35</v>
      </c>
      <c r="AP52" s="45">
        <v>13400</v>
      </c>
      <c r="AQ52" s="45">
        <v>0</v>
      </c>
      <c r="AR52" s="45">
        <v>0</v>
      </c>
      <c r="AS52" s="45">
        <v>0</v>
      </c>
      <c r="AT52" s="45">
        <v>0</v>
      </c>
      <c r="AU52" s="45">
        <v>0</v>
      </c>
      <c r="AV52" s="45">
        <v>0</v>
      </c>
      <c r="AW52" s="45">
        <v>0</v>
      </c>
      <c r="AX52" s="45">
        <v>0</v>
      </c>
      <c r="AY52" s="7">
        <f t="shared" si="6"/>
        <v>0</v>
      </c>
      <c r="AZ52" s="7">
        <f t="shared" si="7"/>
        <v>0</v>
      </c>
      <c r="BA52" s="44">
        <v>0</v>
      </c>
      <c r="BB52" s="44">
        <v>0</v>
      </c>
      <c r="BC52" s="44">
        <v>65</v>
      </c>
      <c r="BD52" s="44">
        <v>14288</v>
      </c>
      <c r="BE52" s="44">
        <v>33</v>
      </c>
      <c r="BF52" s="44">
        <v>7949</v>
      </c>
      <c r="BG52" s="44">
        <v>6194</v>
      </c>
      <c r="BH52" s="44">
        <v>166519</v>
      </c>
      <c r="BI52" s="45">
        <f t="shared" si="8"/>
        <v>6292</v>
      </c>
      <c r="BJ52" s="45">
        <f t="shared" si="8"/>
        <v>188756</v>
      </c>
      <c r="BK52" s="45">
        <f t="shared" si="9"/>
        <v>10872</v>
      </c>
      <c r="BL52" s="45">
        <f t="shared" si="9"/>
        <v>933329.00000000012</v>
      </c>
    </row>
    <row r="53" spans="1:64" ht="33.75" customHeight="1">
      <c r="A53" s="31"/>
      <c r="B53" s="46" t="s">
        <v>115</v>
      </c>
      <c r="C53" s="47">
        <f>SUM(C7:C52)</f>
        <v>4865629</v>
      </c>
      <c r="D53" s="47">
        <f>SUM(D7:D52)</f>
        <v>649722841.00000024</v>
      </c>
      <c r="E53" s="47">
        <f>SUM(E7:E52)</f>
        <v>1133748</v>
      </c>
      <c r="F53" s="47">
        <f>SUM(F7:F52)</f>
        <v>214569945.40000001</v>
      </c>
      <c r="G53" s="47">
        <f t="shared" si="0"/>
        <v>5999377</v>
      </c>
      <c r="H53" s="47">
        <f t="shared" si="0"/>
        <v>864292786.40000021</v>
      </c>
      <c r="I53" s="47">
        <f>SUM(I7:I52)</f>
        <v>413008</v>
      </c>
      <c r="J53" s="47">
        <f>SUM(J7:J52)</f>
        <v>59921729</v>
      </c>
      <c r="K53" s="47">
        <f>SUM(K7:K52)</f>
        <v>374271</v>
      </c>
      <c r="L53" s="47">
        <f>SUM(L7:L52)</f>
        <v>62330821.600000001</v>
      </c>
      <c r="M53" s="47">
        <f t="shared" si="1"/>
        <v>6786656</v>
      </c>
      <c r="N53" s="47">
        <f t="shared" si="1"/>
        <v>986545337.00000024</v>
      </c>
      <c r="O53" s="47">
        <f t="shared" ref="O53:X53" si="10">SUM(O7:O52)</f>
        <v>246288</v>
      </c>
      <c r="P53" s="47">
        <f t="shared" si="10"/>
        <v>115356154.3</v>
      </c>
      <c r="Q53" s="47">
        <f t="shared" si="10"/>
        <v>151032</v>
      </c>
      <c r="R53" s="47">
        <f t="shared" si="10"/>
        <v>128890728.3</v>
      </c>
      <c r="S53" s="47">
        <f t="shared" si="10"/>
        <v>65746</v>
      </c>
      <c r="T53" s="47">
        <f t="shared" si="10"/>
        <v>77528233.200000003</v>
      </c>
      <c r="U53" s="47">
        <f t="shared" si="10"/>
        <v>37062</v>
      </c>
      <c r="V53" s="47">
        <f t="shared" si="10"/>
        <v>21299716.100000001</v>
      </c>
      <c r="W53" s="47">
        <f t="shared" si="10"/>
        <v>492520</v>
      </c>
      <c r="X53" s="47">
        <f t="shared" si="10"/>
        <v>65660634.100000001</v>
      </c>
      <c r="Y53" s="47">
        <f t="shared" si="2"/>
        <v>992648</v>
      </c>
      <c r="Z53" s="47">
        <f t="shared" si="3"/>
        <v>408735466.00000006</v>
      </c>
      <c r="AA53" s="47">
        <f t="shared" ref="AA53:AL53" si="11">SUM(AA7:AA52)</f>
        <v>7827</v>
      </c>
      <c r="AB53" s="47">
        <f t="shared" si="11"/>
        <v>26491449</v>
      </c>
      <c r="AC53" s="47">
        <f t="shared" si="11"/>
        <v>153232</v>
      </c>
      <c r="AD53" s="47">
        <f t="shared" si="11"/>
        <v>46040397</v>
      </c>
      <c r="AE53" s="47">
        <f t="shared" si="11"/>
        <v>353367</v>
      </c>
      <c r="AF53" s="47">
        <f t="shared" si="11"/>
        <v>167861004</v>
      </c>
      <c r="AG53" s="47">
        <f t="shared" si="11"/>
        <v>80094</v>
      </c>
      <c r="AH53" s="47">
        <f t="shared" si="11"/>
        <v>13684148.32</v>
      </c>
      <c r="AI53" s="47">
        <f t="shared" si="11"/>
        <v>54019</v>
      </c>
      <c r="AJ53" s="47">
        <f t="shared" si="11"/>
        <v>14329778.74</v>
      </c>
      <c r="AK53" s="47">
        <f t="shared" si="11"/>
        <v>639151</v>
      </c>
      <c r="AL53" s="47">
        <f t="shared" si="11"/>
        <v>143921018.94000003</v>
      </c>
      <c r="AM53" s="47">
        <f t="shared" si="4"/>
        <v>9066994</v>
      </c>
      <c r="AN53" s="47">
        <f t="shared" si="4"/>
        <v>1807608599.0000002</v>
      </c>
      <c r="AO53" s="47">
        <f t="shared" ref="AO53:AX53" si="12">SUM(AO7:AO52)</f>
        <v>693831</v>
      </c>
      <c r="AP53" s="47">
        <f t="shared" si="12"/>
        <v>185522760.59999999</v>
      </c>
      <c r="AQ53" s="47">
        <f t="shared" si="12"/>
        <v>39684</v>
      </c>
      <c r="AR53" s="47">
        <f t="shared" si="12"/>
        <v>5082370</v>
      </c>
      <c r="AS53" s="47">
        <f t="shared" si="12"/>
        <v>7322</v>
      </c>
      <c r="AT53" s="47">
        <f t="shared" si="12"/>
        <v>20814109</v>
      </c>
      <c r="AU53" s="47">
        <f t="shared" si="12"/>
        <v>5010</v>
      </c>
      <c r="AV53" s="47">
        <f t="shared" si="12"/>
        <v>44469718</v>
      </c>
      <c r="AW53" s="47">
        <f t="shared" si="12"/>
        <v>4816</v>
      </c>
      <c r="AX53" s="47">
        <f t="shared" si="12"/>
        <v>113719953</v>
      </c>
      <c r="AY53" s="47">
        <f t="shared" ref="AY53:AZ53" si="13">SUM(AS53+AU53+AW53)</f>
        <v>17148</v>
      </c>
      <c r="AZ53" s="47">
        <f t="shared" si="13"/>
        <v>179003780</v>
      </c>
      <c r="BA53" s="47">
        <f t="shared" ref="BA53:BH53" si="14">SUM(BA7:BA52)</f>
        <v>28736</v>
      </c>
      <c r="BB53" s="47">
        <f t="shared" si="14"/>
        <v>14228682</v>
      </c>
      <c r="BC53" s="47">
        <f t="shared" si="14"/>
        <v>176914</v>
      </c>
      <c r="BD53" s="47">
        <f t="shared" si="14"/>
        <v>122133321</v>
      </c>
      <c r="BE53" s="47">
        <f t="shared" si="14"/>
        <v>263422</v>
      </c>
      <c r="BF53" s="47">
        <f t="shared" si="14"/>
        <v>202822875.40000001</v>
      </c>
      <c r="BG53" s="47">
        <f t="shared" si="14"/>
        <v>810135</v>
      </c>
      <c r="BH53" s="47">
        <f t="shared" si="14"/>
        <v>590610930.60000002</v>
      </c>
      <c r="BI53" s="47">
        <f t="shared" si="8"/>
        <v>1336039</v>
      </c>
      <c r="BJ53" s="47">
        <f t="shared" si="8"/>
        <v>1113881959</v>
      </c>
      <c r="BK53" s="47">
        <f t="shared" si="9"/>
        <v>10403033</v>
      </c>
      <c r="BL53" s="47">
        <f t="shared" si="9"/>
        <v>2921490558</v>
      </c>
    </row>
  </sheetData>
  <mergeCells count="73">
    <mergeCell ref="AA1:AN1"/>
    <mergeCell ref="AA2:AN2"/>
    <mergeCell ref="AO1:AZ1"/>
    <mergeCell ref="AO2:AZ2"/>
    <mergeCell ref="BA1:BL1"/>
    <mergeCell ref="BA2:BL2"/>
    <mergeCell ref="A1:N1"/>
    <mergeCell ref="O1:Z1"/>
    <mergeCell ref="O2:Z2"/>
    <mergeCell ref="A2:N2"/>
    <mergeCell ref="AO4:AP5"/>
    <mergeCell ref="C4:F4"/>
    <mergeCell ref="G4:H5"/>
    <mergeCell ref="I4:J5"/>
    <mergeCell ref="K4:L5"/>
    <mergeCell ref="M4:N5"/>
    <mergeCell ref="Q3:R3"/>
    <mergeCell ref="S3:T3"/>
    <mergeCell ref="U3:V3"/>
    <mergeCell ref="W3:X3"/>
    <mergeCell ref="Y3:Z3"/>
    <mergeCell ref="A3:A6"/>
    <mergeCell ref="BG4:BH5"/>
    <mergeCell ref="BI4:BJ5"/>
    <mergeCell ref="AQ4:AR5"/>
    <mergeCell ref="AS4:AT5"/>
    <mergeCell ref="AU4:AV5"/>
    <mergeCell ref="AW4:AX5"/>
    <mergeCell ref="AY4:AZ5"/>
    <mergeCell ref="BK4:BL5"/>
    <mergeCell ref="AM4:AN5"/>
    <mergeCell ref="Q4:R5"/>
    <mergeCell ref="S4:T5"/>
    <mergeCell ref="U4:V5"/>
    <mergeCell ref="W4:X5"/>
    <mergeCell ref="Y4:Z5"/>
    <mergeCell ref="AA4:AB5"/>
    <mergeCell ref="AC4:AD5"/>
    <mergeCell ref="AE4:AF5"/>
    <mergeCell ref="AG4:AH5"/>
    <mergeCell ref="AI4:AJ5"/>
    <mergeCell ref="AK4:AL5"/>
    <mergeCell ref="BA4:BB5"/>
    <mergeCell ref="BC4:BD5"/>
    <mergeCell ref="BE4:BF5"/>
    <mergeCell ref="B3:B6"/>
    <mergeCell ref="BE3:BF3"/>
    <mergeCell ref="AO3:AP3"/>
    <mergeCell ref="AQ3:AR3"/>
    <mergeCell ref="AS3:AT3"/>
    <mergeCell ref="AU3:AV3"/>
    <mergeCell ref="AW3:AX3"/>
    <mergeCell ref="AY3:AZ3"/>
    <mergeCell ref="O4:P5"/>
    <mergeCell ref="C5:D5"/>
    <mergeCell ref="E5:F5"/>
    <mergeCell ref="BA3:BB3"/>
    <mergeCell ref="BC3:BD3"/>
    <mergeCell ref="C3:H3"/>
    <mergeCell ref="I3:J3"/>
    <mergeCell ref="K3:L3"/>
    <mergeCell ref="M3:N3"/>
    <mergeCell ref="O3:P3"/>
    <mergeCell ref="AA3:AB3"/>
    <mergeCell ref="BG3:BH3"/>
    <mergeCell ref="BI3:BJ3"/>
    <mergeCell ref="BK3:BL3"/>
    <mergeCell ref="AC3:AD3"/>
    <mergeCell ref="AE3:AF3"/>
    <mergeCell ref="AG3:AH3"/>
    <mergeCell ref="AI3:AJ3"/>
    <mergeCell ref="AK3:AL3"/>
    <mergeCell ref="AM3:AN3"/>
  </mergeCells>
  <printOptions horizontalCentered="1" verticalCentered="1" gridLines="1"/>
  <pageMargins left="0.51181102362204722" right="0.51181102362204722" top="0.55118110236220474" bottom="0.55118110236220474" header="0.31496062992125984" footer="0.31496062992125984"/>
  <pageSetup paperSize="9" scale="50" orientation="landscape" r:id="rId1"/>
  <rowBreaks count="1" manualBreakCount="1">
    <brk id="28" max="1048575" man="1"/>
  </rowBreaks>
  <colBreaks count="4" manualBreakCount="4">
    <brk id="14" max="16383" man="1"/>
    <brk id="26" max="16383" man="1"/>
    <brk id="40" max="16383" man="1"/>
    <brk id="52" max="16383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BL37"/>
  <sheetViews>
    <sheetView view="pageBreakPreview" zoomScale="60" workbookViewId="0">
      <selection activeCell="A3" sqref="A3:A6"/>
    </sheetView>
  </sheetViews>
  <sheetFormatPr defaultColWidth="15.85546875" defaultRowHeight="22.5" customHeight="1"/>
  <cols>
    <col min="1" max="1" width="7.140625" style="34" bestFit="1" customWidth="1"/>
    <col min="2" max="2" width="35.7109375" style="34" bestFit="1" customWidth="1"/>
    <col min="3" max="3" width="11.7109375" style="34" bestFit="1" customWidth="1"/>
    <col min="4" max="4" width="17.7109375" style="34" bestFit="1" customWidth="1"/>
    <col min="5" max="5" width="11.7109375" style="34" bestFit="1" customWidth="1"/>
    <col min="6" max="6" width="17.7109375" style="34" bestFit="1" customWidth="1"/>
    <col min="7" max="7" width="12.140625" style="34" bestFit="1" customWidth="1"/>
    <col min="8" max="8" width="18.140625" style="34" bestFit="1" customWidth="1"/>
    <col min="9" max="9" width="10.42578125" style="34" bestFit="1" customWidth="1"/>
    <col min="10" max="10" width="17.7109375" style="34" bestFit="1" customWidth="1"/>
    <col min="11" max="11" width="10.28515625" style="34" bestFit="1" customWidth="1"/>
    <col min="12" max="12" width="17.7109375" style="34" bestFit="1" customWidth="1"/>
    <col min="13" max="13" width="12.140625" style="34" bestFit="1" customWidth="1"/>
    <col min="14" max="14" width="14.85546875" style="34" bestFit="1" customWidth="1"/>
    <col min="15" max="15" width="10.5703125" style="34" bestFit="1" customWidth="1"/>
    <col min="16" max="16" width="17.7109375" style="34" bestFit="1" customWidth="1"/>
    <col min="17" max="17" width="10.28515625" style="34" bestFit="1" customWidth="1"/>
    <col min="18" max="18" width="17.7109375" style="34" bestFit="1" customWidth="1"/>
    <col min="19" max="19" width="10.28515625" style="34" bestFit="1" customWidth="1"/>
    <col min="20" max="20" width="17.7109375" style="34" bestFit="1" customWidth="1"/>
    <col min="21" max="21" width="10.28515625" style="34" bestFit="1" customWidth="1"/>
    <col min="22" max="22" width="16.28515625" style="34" bestFit="1" customWidth="1"/>
    <col min="23" max="23" width="10.5703125" style="34" bestFit="1" customWidth="1"/>
    <col min="24" max="24" width="17.7109375" style="34" bestFit="1" customWidth="1"/>
    <col min="25" max="25" width="10.42578125" style="34" bestFit="1" customWidth="1"/>
    <col min="26" max="26" width="14.85546875" style="34" bestFit="1" customWidth="1"/>
    <col min="27" max="27" width="10.28515625" style="34" bestFit="1" customWidth="1"/>
    <col min="28" max="28" width="17.7109375" style="34" bestFit="1" customWidth="1"/>
    <col min="29" max="29" width="10.28515625" style="34" bestFit="1" customWidth="1"/>
    <col min="30" max="30" width="17.7109375" style="34" bestFit="1" customWidth="1"/>
    <col min="31" max="31" width="10.5703125" style="34" bestFit="1" customWidth="1"/>
    <col min="32" max="32" width="17.7109375" style="34" bestFit="1" customWidth="1"/>
    <col min="33" max="33" width="10.28515625" style="34" bestFit="1" customWidth="1"/>
    <col min="34" max="34" width="17.7109375" style="34" bestFit="1" customWidth="1"/>
    <col min="35" max="35" width="10.28515625" style="34" bestFit="1" customWidth="1"/>
    <col min="36" max="36" width="17.7109375" style="34" bestFit="1" customWidth="1"/>
    <col min="37" max="37" width="10.42578125" style="34" bestFit="1" customWidth="1"/>
    <col min="38" max="38" width="17.7109375" style="34" bestFit="1" customWidth="1"/>
    <col min="39" max="39" width="12.140625" style="34" bestFit="1" customWidth="1"/>
    <col min="40" max="40" width="18.140625" style="34" bestFit="1" customWidth="1"/>
    <col min="41" max="41" width="10.42578125" style="34" bestFit="1" customWidth="1"/>
    <col min="42" max="42" width="17.7109375" style="34" bestFit="1" customWidth="1"/>
    <col min="43" max="45" width="10.28515625" style="34" bestFit="1" customWidth="1"/>
    <col min="46" max="46" width="13.140625" style="34" bestFit="1" customWidth="1"/>
    <col min="47" max="47" width="10.28515625" style="34" bestFit="1" customWidth="1"/>
    <col min="48" max="48" width="13.140625" style="34" bestFit="1" customWidth="1"/>
    <col min="49" max="49" width="10.28515625" style="34" bestFit="1" customWidth="1"/>
    <col min="50" max="50" width="13.28515625" style="34" bestFit="1" customWidth="1"/>
    <col min="51" max="51" width="10.28515625" style="34" bestFit="1" customWidth="1"/>
    <col min="52" max="52" width="14" style="34" bestFit="1" customWidth="1"/>
    <col min="53" max="53" width="10.28515625" style="34" bestFit="1" customWidth="1"/>
    <col min="54" max="54" width="14.5703125" style="34" bestFit="1" customWidth="1"/>
    <col min="55" max="55" width="10.28515625" style="34" bestFit="1" customWidth="1"/>
    <col min="56" max="56" width="17.7109375" style="34" bestFit="1" customWidth="1"/>
    <col min="57" max="57" width="10.28515625" style="34" bestFit="1" customWidth="1"/>
    <col min="58" max="58" width="14.5703125" style="34" bestFit="1" customWidth="1"/>
    <col min="59" max="59" width="10.28515625" style="34" bestFit="1" customWidth="1"/>
    <col min="60" max="60" width="17.7109375" style="34" bestFit="1" customWidth="1"/>
    <col min="61" max="61" width="12.140625" style="34" bestFit="1" customWidth="1"/>
    <col min="62" max="62" width="16.7109375" style="34" bestFit="1" customWidth="1"/>
    <col min="63" max="63" width="12.140625" style="34" bestFit="1" customWidth="1"/>
    <col min="64" max="64" width="18.140625" style="34" bestFit="1" customWidth="1"/>
    <col min="65" max="66" width="15.85546875" style="34" customWidth="1"/>
    <col min="67" max="16384" width="15.85546875" style="34"/>
  </cols>
  <sheetData>
    <row r="1" spans="1:64" s="39" customFormat="1" ht="28.5" customHeight="1">
      <c r="A1" s="139" t="str">
        <f>"Karnataka State Annual Credit Plan - "&amp;  TEXT(Sheet1!A1,"")</f>
        <v>Karnataka State Annual Credit Plan - 2018 - 2019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1"/>
      <c r="O1" s="142" t="str">
        <f>"Karnataka State Annual Credit Plan - "&amp;  TEXT(Sheet1!A1,"")</f>
        <v>Karnataka State Annual Credit Plan - 2018 - 2019</v>
      </c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4"/>
      <c r="AA1" s="139" t="str">
        <f>"Karnataka State Annual Credit Plan - "&amp;  TEXT(Sheet1!A1,"")</f>
        <v>Karnataka State Annual Credit Plan - 2018 - 2019</v>
      </c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1"/>
      <c r="AO1" s="145" t="str">
        <f>"Karnataka State Annual Credit Plan - "&amp;  TEXT(Sheet1!A1,"")</f>
        <v>Karnataka State Annual Credit Plan - 2018 - 2019</v>
      </c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7"/>
      <c r="BA1" s="145" t="str">
        <f>"Karnataka State Annual Credit Plan - "&amp;  TEXT(Sheet1!A1,"")</f>
        <v>Karnataka State Annual Credit Plan - 2018 - 2019</v>
      </c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7"/>
    </row>
    <row r="2" spans="1:64" s="39" customFormat="1" ht="28.5" customHeight="1">
      <c r="A2" s="142" t="s">
        <v>3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4"/>
      <c r="O2" s="142" t="s">
        <v>3</v>
      </c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4"/>
      <c r="AA2" s="139" t="s">
        <v>3</v>
      </c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1"/>
      <c r="AO2" s="145" t="s">
        <v>3</v>
      </c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7"/>
      <c r="BA2" s="145" t="s">
        <v>3</v>
      </c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7"/>
    </row>
    <row r="3" spans="1:64" ht="22.5" customHeight="1">
      <c r="A3" s="134"/>
      <c r="B3" s="135"/>
      <c r="C3" s="133">
        <v>1</v>
      </c>
      <c r="D3" s="133"/>
      <c r="E3" s="133"/>
      <c r="F3" s="133"/>
      <c r="G3" s="133"/>
      <c r="H3" s="133"/>
      <c r="I3" s="133">
        <v>2</v>
      </c>
      <c r="J3" s="133"/>
      <c r="K3" s="132">
        <v>3</v>
      </c>
      <c r="L3" s="132"/>
      <c r="M3" s="133">
        <v>4</v>
      </c>
      <c r="N3" s="133"/>
      <c r="O3" s="133">
        <v>5</v>
      </c>
      <c r="P3" s="133"/>
      <c r="Q3" s="133">
        <v>6</v>
      </c>
      <c r="R3" s="133"/>
      <c r="S3" s="133">
        <v>7</v>
      </c>
      <c r="T3" s="133"/>
      <c r="U3" s="133">
        <v>8</v>
      </c>
      <c r="V3" s="133"/>
      <c r="W3" s="133">
        <v>9</v>
      </c>
      <c r="X3" s="133"/>
      <c r="Y3" s="133">
        <v>10</v>
      </c>
      <c r="Z3" s="133"/>
      <c r="AA3" s="132">
        <v>11</v>
      </c>
      <c r="AB3" s="132"/>
      <c r="AC3" s="132">
        <v>12</v>
      </c>
      <c r="AD3" s="132"/>
      <c r="AE3" s="132">
        <v>13</v>
      </c>
      <c r="AF3" s="132"/>
      <c r="AG3" s="132">
        <v>14</v>
      </c>
      <c r="AH3" s="132"/>
      <c r="AI3" s="132">
        <v>15</v>
      </c>
      <c r="AJ3" s="132"/>
      <c r="AK3" s="132">
        <v>16</v>
      </c>
      <c r="AL3" s="132"/>
      <c r="AM3" s="132">
        <v>17</v>
      </c>
      <c r="AN3" s="132"/>
      <c r="AO3" s="132">
        <v>18</v>
      </c>
      <c r="AP3" s="136"/>
      <c r="AQ3" s="137">
        <v>19</v>
      </c>
      <c r="AR3" s="137"/>
      <c r="AS3" s="137">
        <v>20</v>
      </c>
      <c r="AT3" s="137"/>
      <c r="AU3" s="137">
        <v>21</v>
      </c>
      <c r="AV3" s="137"/>
      <c r="AW3" s="137">
        <v>22</v>
      </c>
      <c r="AX3" s="137"/>
      <c r="AY3" s="137">
        <v>23</v>
      </c>
      <c r="AZ3" s="137"/>
      <c r="BA3" s="133">
        <v>24</v>
      </c>
      <c r="BB3" s="133"/>
      <c r="BC3" s="133">
        <v>25</v>
      </c>
      <c r="BD3" s="133"/>
      <c r="BE3" s="133">
        <v>26</v>
      </c>
      <c r="BF3" s="133"/>
      <c r="BG3" s="133">
        <v>27</v>
      </c>
      <c r="BH3" s="133"/>
      <c r="BI3" s="133">
        <v>28</v>
      </c>
      <c r="BJ3" s="133"/>
      <c r="BK3" s="133">
        <v>29</v>
      </c>
      <c r="BL3" s="133"/>
    </row>
    <row r="4" spans="1:64" ht="47.25" customHeight="1">
      <c r="A4" s="134" t="s">
        <v>8</v>
      </c>
      <c r="B4" s="135"/>
      <c r="C4" s="126" t="s">
        <v>9</v>
      </c>
      <c r="D4" s="126"/>
      <c r="E4" s="126"/>
      <c r="F4" s="126"/>
      <c r="G4" s="126" t="s">
        <v>10</v>
      </c>
      <c r="H4" s="126"/>
      <c r="I4" s="126" t="s">
        <v>11</v>
      </c>
      <c r="J4" s="126"/>
      <c r="K4" s="126" t="s">
        <v>12</v>
      </c>
      <c r="L4" s="126"/>
      <c r="M4" s="126" t="s">
        <v>13</v>
      </c>
      <c r="N4" s="126"/>
      <c r="O4" s="138" t="s">
        <v>14</v>
      </c>
      <c r="P4" s="138"/>
      <c r="Q4" s="138" t="s">
        <v>15</v>
      </c>
      <c r="R4" s="138"/>
      <c r="S4" s="138" t="s">
        <v>16</v>
      </c>
      <c r="T4" s="138"/>
      <c r="U4" s="138" t="s">
        <v>17</v>
      </c>
      <c r="V4" s="138"/>
      <c r="W4" s="138" t="s">
        <v>18</v>
      </c>
      <c r="X4" s="138"/>
      <c r="Y4" s="138" t="s">
        <v>19</v>
      </c>
      <c r="Z4" s="138"/>
      <c r="AA4" s="126" t="s">
        <v>20</v>
      </c>
      <c r="AB4" s="126"/>
      <c r="AC4" s="126" t="s">
        <v>21</v>
      </c>
      <c r="AD4" s="126"/>
      <c r="AE4" s="126" t="s">
        <v>22</v>
      </c>
      <c r="AF4" s="126"/>
      <c r="AG4" s="126" t="s">
        <v>23</v>
      </c>
      <c r="AH4" s="126"/>
      <c r="AI4" s="126" t="s">
        <v>24</v>
      </c>
      <c r="AJ4" s="126"/>
      <c r="AK4" s="126" t="s">
        <v>25</v>
      </c>
      <c r="AL4" s="126"/>
      <c r="AM4" s="126" t="s">
        <v>26</v>
      </c>
      <c r="AN4" s="126"/>
      <c r="AO4" s="128" t="s">
        <v>27</v>
      </c>
      <c r="AP4" s="128"/>
      <c r="AQ4" s="128" t="s">
        <v>28</v>
      </c>
      <c r="AR4" s="128"/>
      <c r="AS4" s="128" t="s">
        <v>29</v>
      </c>
      <c r="AT4" s="128"/>
      <c r="AU4" s="128" t="s">
        <v>30</v>
      </c>
      <c r="AV4" s="128"/>
      <c r="AW4" s="128" t="s">
        <v>31</v>
      </c>
      <c r="AX4" s="128"/>
      <c r="AY4" s="128" t="s">
        <v>32</v>
      </c>
      <c r="AZ4" s="128"/>
      <c r="BA4" s="126" t="s">
        <v>33</v>
      </c>
      <c r="BB4" s="126"/>
      <c r="BC4" s="126" t="s">
        <v>34</v>
      </c>
      <c r="BD4" s="126"/>
      <c r="BE4" s="126" t="s">
        <v>35</v>
      </c>
      <c r="BF4" s="126"/>
      <c r="BG4" s="127" t="s">
        <v>36</v>
      </c>
      <c r="BH4" s="127"/>
      <c r="BI4" s="126" t="s">
        <v>37</v>
      </c>
      <c r="BJ4" s="126"/>
      <c r="BK4" s="126" t="s">
        <v>38</v>
      </c>
      <c r="BL4" s="126"/>
    </row>
    <row r="5" spans="1:64" ht="53.25" customHeight="1">
      <c r="A5" s="134"/>
      <c r="B5" s="135"/>
      <c r="C5" s="126" t="s">
        <v>39</v>
      </c>
      <c r="D5" s="126"/>
      <c r="E5" s="126" t="s">
        <v>40</v>
      </c>
      <c r="F5" s="126"/>
      <c r="G5" s="126"/>
      <c r="H5" s="126"/>
      <c r="I5" s="126"/>
      <c r="J5" s="126"/>
      <c r="K5" s="126"/>
      <c r="L5" s="126"/>
      <c r="M5" s="126"/>
      <c r="N5" s="126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6"/>
      <c r="BB5" s="126"/>
      <c r="BC5" s="126"/>
      <c r="BD5" s="126"/>
      <c r="BE5" s="126"/>
      <c r="BF5" s="126"/>
      <c r="BG5" s="127"/>
      <c r="BH5" s="127"/>
      <c r="BI5" s="126"/>
      <c r="BJ5" s="126"/>
      <c r="BK5" s="126"/>
      <c r="BL5" s="126"/>
    </row>
    <row r="6" spans="1:64" s="28" customFormat="1" ht="22.5" customHeight="1">
      <c r="A6" s="134"/>
      <c r="B6" s="135"/>
      <c r="C6" s="36" t="s">
        <v>41</v>
      </c>
      <c r="D6" s="36" t="s">
        <v>42</v>
      </c>
      <c r="E6" s="36" t="s">
        <v>41</v>
      </c>
      <c r="F6" s="36" t="s">
        <v>42</v>
      </c>
      <c r="G6" s="36" t="s">
        <v>41</v>
      </c>
      <c r="H6" s="36" t="s">
        <v>42</v>
      </c>
      <c r="I6" s="36" t="s">
        <v>41</v>
      </c>
      <c r="J6" s="36" t="s">
        <v>42</v>
      </c>
      <c r="K6" s="36" t="s">
        <v>41</v>
      </c>
      <c r="L6" s="36" t="s">
        <v>42</v>
      </c>
      <c r="M6" s="36" t="s">
        <v>41</v>
      </c>
      <c r="N6" s="36" t="s">
        <v>42</v>
      </c>
      <c r="O6" s="36" t="s">
        <v>41</v>
      </c>
      <c r="P6" s="36" t="s">
        <v>42</v>
      </c>
      <c r="Q6" s="36" t="s">
        <v>41</v>
      </c>
      <c r="R6" s="36" t="s">
        <v>42</v>
      </c>
      <c r="S6" s="36" t="s">
        <v>41</v>
      </c>
      <c r="T6" s="36" t="s">
        <v>42</v>
      </c>
      <c r="U6" s="36" t="s">
        <v>41</v>
      </c>
      <c r="V6" s="36" t="s">
        <v>42</v>
      </c>
      <c r="W6" s="36" t="s">
        <v>41</v>
      </c>
      <c r="X6" s="36" t="s">
        <v>42</v>
      </c>
      <c r="Y6" s="36" t="s">
        <v>41</v>
      </c>
      <c r="Z6" s="36" t="s">
        <v>42</v>
      </c>
      <c r="AA6" s="36" t="s">
        <v>41</v>
      </c>
      <c r="AB6" s="36" t="s">
        <v>42</v>
      </c>
      <c r="AC6" s="36" t="s">
        <v>41</v>
      </c>
      <c r="AD6" s="36" t="s">
        <v>42</v>
      </c>
      <c r="AE6" s="36" t="s">
        <v>41</v>
      </c>
      <c r="AF6" s="36" t="s">
        <v>42</v>
      </c>
      <c r="AG6" s="36" t="s">
        <v>41</v>
      </c>
      <c r="AH6" s="36" t="s">
        <v>42</v>
      </c>
      <c r="AI6" s="36" t="s">
        <v>41</v>
      </c>
      <c r="AJ6" s="36" t="s">
        <v>42</v>
      </c>
      <c r="AK6" s="36" t="s">
        <v>41</v>
      </c>
      <c r="AL6" s="36" t="s">
        <v>42</v>
      </c>
      <c r="AM6" s="36" t="s">
        <v>41</v>
      </c>
      <c r="AN6" s="36" t="s">
        <v>42</v>
      </c>
      <c r="AO6" s="36" t="s">
        <v>41</v>
      </c>
      <c r="AP6" s="36" t="s">
        <v>42</v>
      </c>
      <c r="AQ6" s="36" t="s">
        <v>41</v>
      </c>
      <c r="AR6" s="36" t="s">
        <v>42</v>
      </c>
      <c r="AS6" s="36" t="s">
        <v>41</v>
      </c>
      <c r="AT6" s="36" t="s">
        <v>42</v>
      </c>
      <c r="AU6" s="36" t="s">
        <v>41</v>
      </c>
      <c r="AV6" s="36" t="s">
        <v>42</v>
      </c>
      <c r="AW6" s="36" t="s">
        <v>41</v>
      </c>
      <c r="AX6" s="36" t="s">
        <v>42</v>
      </c>
      <c r="AY6" s="36" t="s">
        <v>41</v>
      </c>
      <c r="AZ6" s="36" t="s">
        <v>42</v>
      </c>
      <c r="BA6" s="36" t="s">
        <v>41</v>
      </c>
      <c r="BB6" s="36" t="s">
        <v>42</v>
      </c>
      <c r="BC6" s="36" t="s">
        <v>41</v>
      </c>
      <c r="BD6" s="36" t="s">
        <v>42</v>
      </c>
      <c r="BE6" s="36" t="s">
        <v>41</v>
      </c>
      <c r="BF6" s="36" t="s">
        <v>42</v>
      </c>
      <c r="BG6" s="36" t="s">
        <v>41</v>
      </c>
      <c r="BH6" s="36" t="s">
        <v>42</v>
      </c>
      <c r="BI6" s="36" t="s">
        <v>41</v>
      </c>
      <c r="BJ6" s="36" t="s">
        <v>42</v>
      </c>
      <c r="BK6" s="36" t="s">
        <v>41</v>
      </c>
      <c r="BL6" s="36" t="s">
        <v>42</v>
      </c>
    </row>
    <row r="7" spans="1:64" ht="22.5" customHeight="1">
      <c r="A7" s="32">
        <v>1</v>
      </c>
      <c r="B7" s="33" t="s">
        <v>116</v>
      </c>
      <c r="C7" s="38">
        <v>348148</v>
      </c>
      <c r="D7" s="38">
        <v>36242815</v>
      </c>
      <c r="E7" s="38">
        <v>10857</v>
      </c>
      <c r="F7" s="38">
        <v>20149722</v>
      </c>
      <c r="G7" s="38">
        <f>SUM(C7,E7)</f>
        <v>359005</v>
      </c>
      <c r="H7" s="38">
        <f>SUM(D7,F7)</f>
        <v>56392537</v>
      </c>
      <c r="I7" s="38">
        <v>2950</v>
      </c>
      <c r="J7" s="38">
        <v>1133300</v>
      </c>
      <c r="K7" s="38">
        <v>556</v>
      </c>
      <c r="L7" s="38">
        <v>284400</v>
      </c>
      <c r="M7" s="37">
        <f>SUM(G7,I7,K7)</f>
        <v>362511</v>
      </c>
      <c r="N7" s="37">
        <f>SUM(H7,J7,L7)</f>
        <v>57810237</v>
      </c>
      <c r="O7" s="38">
        <v>10410</v>
      </c>
      <c r="P7" s="38">
        <v>2639210</v>
      </c>
      <c r="Q7" s="38">
        <v>438</v>
      </c>
      <c r="R7" s="38">
        <v>985500</v>
      </c>
      <c r="S7" s="38">
        <v>16</v>
      </c>
      <c r="T7" s="38">
        <v>343000</v>
      </c>
      <c r="U7" s="38">
        <v>511</v>
      </c>
      <c r="V7" s="38">
        <v>391300</v>
      </c>
      <c r="W7" s="38">
        <v>5715</v>
      </c>
      <c r="X7" s="38">
        <v>2176290</v>
      </c>
      <c r="Y7" s="37">
        <f>SUM(O7+Q7+S7+U7+W7)</f>
        <v>17090</v>
      </c>
      <c r="Z7" s="37">
        <f>SUM(P7+R7+T7+V7+X7)</f>
        <v>6535300</v>
      </c>
      <c r="AA7" s="37">
        <v>0</v>
      </c>
      <c r="AB7" s="37">
        <v>0</v>
      </c>
      <c r="AC7" s="37">
        <v>996</v>
      </c>
      <c r="AD7" s="37">
        <v>381600</v>
      </c>
      <c r="AE7" s="37">
        <v>1582</v>
      </c>
      <c r="AF7" s="37">
        <v>1519400</v>
      </c>
      <c r="AG7" s="37">
        <v>748</v>
      </c>
      <c r="AH7" s="37">
        <v>478600</v>
      </c>
      <c r="AI7" s="37">
        <v>1156</v>
      </c>
      <c r="AJ7" s="37">
        <v>61800</v>
      </c>
      <c r="AK7" s="37">
        <v>6143</v>
      </c>
      <c r="AL7" s="37">
        <v>887622</v>
      </c>
      <c r="AM7" s="37">
        <f>SUM(M7,Y7,AA7,AC7,AE7,AG7,AI7,AK7)</f>
        <v>390226</v>
      </c>
      <c r="AN7" s="37">
        <f>SUM(N7,Z7,AB7,AD7,AF7,AH7,AJ7,AL7)</f>
        <v>67674559</v>
      </c>
      <c r="AO7" s="37">
        <v>53467</v>
      </c>
      <c r="AP7" s="37">
        <v>10505200</v>
      </c>
      <c r="AQ7" s="37">
        <v>0</v>
      </c>
      <c r="AR7" s="37">
        <v>0</v>
      </c>
      <c r="AS7" s="37">
        <v>0</v>
      </c>
      <c r="AT7" s="37">
        <v>0</v>
      </c>
      <c r="AU7" s="37">
        <v>0</v>
      </c>
      <c r="AV7" s="37">
        <v>0</v>
      </c>
      <c r="AW7" s="37">
        <v>7</v>
      </c>
      <c r="AX7" s="37">
        <v>2169900</v>
      </c>
      <c r="AY7" s="37">
        <f>SUM(AS7+AU7+AW7)</f>
        <v>7</v>
      </c>
      <c r="AZ7" s="37">
        <f>SUM(AT7+AV7+AX7)</f>
        <v>2169900</v>
      </c>
      <c r="BA7" s="38">
        <v>180</v>
      </c>
      <c r="BB7" s="38">
        <v>217372</v>
      </c>
      <c r="BC7" s="38">
        <v>516</v>
      </c>
      <c r="BD7" s="38">
        <v>1053500</v>
      </c>
      <c r="BE7" s="38">
        <v>4410</v>
      </c>
      <c r="BF7" s="38">
        <v>1314750</v>
      </c>
      <c r="BG7" s="38">
        <v>14721</v>
      </c>
      <c r="BH7" s="38">
        <v>2600378</v>
      </c>
      <c r="BI7" s="37">
        <f>SUM(AQ7,AY7,BA7,BC7,BE7,BG7)</f>
        <v>19834</v>
      </c>
      <c r="BJ7" s="37">
        <f>SUM(AR7,AZ7,BB7,BD7,BF7,BH7)</f>
        <v>7355900</v>
      </c>
      <c r="BK7" s="37">
        <f>SUM(AM7,BI7)</f>
        <v>410060</v>
      </c>
      <c r="BL7" s="37">
        <f>SUM(AN7,BJ7)</f>
        <v>75030459</v>
      </c>
    </row>
    <row r="8" spans="1:64" ht="22.5" customHeight="1">
      <c r="A8" s="32">
        <v>2</v>
      </c>
      <c r="B8" s="33" t="s">
        <v>90</v>
      </c>
      <c r="C8" s="38">
        <v>120495</v>
      </c>
      <c r="D8" s="38">
        <v>29980594</v>
      </c>
      <c r="E8" s="38">
        <v>47411</v>
      </c>
      <c r="F8" s="38">
        <v>11463606</v>
      </c>
      <c r="G8" s="38">
        <f t="shared" ref="G8:H37" si="0">SUM(C8,E8)</f>
        <v>167906</v>
      </c>
      <c r="H8" s="38">
        <f t="shared" si="0"/>
        <v>41444200</v>
      </c>
      <c r="I8" s="38">
        <v>84880</v>
      </c>
      <c r="J8" s="38">
        <v>2020100</v>
      </c>
      <c r="K8" s="38">
        <v>37930</v>
      </c>
      <c r="L8" s="38">
        <v>720100</v>
      </c>
      <c r="M8" s="37">
        <f t="shared" ref="M8:N37" si="1">SUM(G8,I8,K8)</f>
        <v>290716</v>
      </c>
      <c r="N8" s="37">
        <f t="shared" si="1"/>
        <v>44184400</v>
      </c>
      <c r="O8" s="38">
        <v>9872</v>
      </c>
      <c r="P8" s="38">
        <v>5116000</v>
      </c>
      <c r="Q8" s="38">
        <v>4234</v>
      </c>
      <c r="R8" s="38">
        <v>5756000</v>
      </c>
      <c r="S8" s="38">
        <v>4234</v>
      </c>
      <c r="T8" s="38">
        <v>1919500</v>
      </c>
      <c r="U8" s="38">
        <v>0</v>
      </c>
      <c r="V8" s="38">
        <v>0</v>
      </c>
      <c r="W8" s="38">
        <v>0</v>
      </c>
      <c r="X8" s="38">
        <v>0</v>
      </c>
      <c r="Y8" s="37">
        <f t="shared" ref="Y8:Y37" si="2">SUM(O8+Q8+S8+U8+W8)</f>
        <v>18340</v>
      </c>
      <c r="Z8" s="37">
        <f t="shared" ref="Z8:Z37" si="3">SUM(P8+R8+T8+V8+X8)</f>
        <v>12791500</v>
      </c>
      <c r="AA8" s="37">
        <v>6</v>
      </c>
      <c r="AB8" s="37">
        <v>794700</v>
      </c>
      <c r="AC8" s="37">
        <v>3524</v>
      </c>
      <c r="AD8" s="37">
        <v>636700</v>
      </c>
      <c r="AE8" s="37">
        <v>5640</v>
      </c>
      <c r="AF8" s="37">
        <v>6507600</v>
      </c>
      <c r="AG8" s="37">
        <v>6</v>
      </c>
      <c r="AH8" s="37">
        <v>73400</v>
      </c>
      <c r="AI8" s="37">
        <v>68</v>
      </c>
      <c r="AJ8" s="37">
        <v>35600</v>
      </c>
      <c r="AK8" s="37">
        <v>68370</v>
      </c>
      <c r="AL8" s="37">
        <v>2033900</v>
      </c>
      <c r="AM8" s="37">
        <f t="shared" ref="AM8:AN37" si="4">SUM(M8,Y8,AA8,AC8,AE8,AG8,AI8,AK8)</f>
        <v>386670</v>
      </c>
      <c r="AN8" s="37">
        <f t="shared" ref="AN8:AN35" si="5">SUM(N8+Z8+AB8+AD8+AF8+AH8+AJ8+AL8)</f>
        <v>67057800</v>
      </c>
      <c r="AO8" s="37">
        <v>68836</v>
      </c>
      <c r="AP8" s="37">
        <v>26820280</v>
      </c>
      <c r="AQ8" s="37">
        <v>0</v>
      </c>
      <c r="AR8" s="37">
        <v>0</v>
      </c>
      <c r="AS8" s="37">
        <v>565</v>
      </c>
      <c r="AT8" s="37">
        <v>450000</v>
      </c>
      <c r="AU8" s="37">
        <v>448</v>
      </c>
      <c r="AV8" s="37">
        <v>900000</v>
      </c>
      <c r="AW8" s="37">
        <v>4</v>
      </c>
      <c r="AX8" s="37">
        <v>450000</v>
      </c>
      <c r="AY8" s="37">
        <f t="shared" ref="AY8:AY36" si="6">SUM(AS8+AU8+AW8)</f>
        <v>1017</v>
      </c>
      <c r="AZ8" s="37">
        <f t="shared" ref="AZ8:AZ36" si="7">SUM(AT8+AV8+AX8)</f>
        <v>1800000</v>
      </c>
      <c r="BA8" s="38">
        <v>34</v>
      </c>
      <c r="BB8" s="38">
        <v>50000</v>
      </c>
      <c r="BC8" s="38">
        <v>603</v>
      </c>
      <c r="BD8" s="38">
        <v>2230000</v>
      </c>
      <c r="BE8" s="38">
        <v>21730</v>
      </c>
      <c r="BF8" s="38">
        <v>2240996</v>
      </c>
      <c r="BG8" s="38">
        <v>25022</v>
      </c>
      <c r="BH8" s="38">
        <v>2679904</v>
      </c>
      <c r="BI8" s="37">
        <f t="shared" ref="BI8:BJ37" si="8">SUM(AQ8,AY8,BA8,BC8,BE8,BG8)</f>
        <v>48406</v>
      </c>
      <c r="BJ8" s="37">
        <f t="shared" si="8"/>
        <v>9000900</v>
      </c>
      <c r="BK8" s="37">
        <f t="shared" ref="BK8:BL37" si="9">SUM(AM8,BI8)</f>
        <v>435076</v>
      </c>
      <c r="BL8" s="37">
        <f t="shared" si="9"/>
        <v>76058700</v>
      </c>
    </row>
    <row r="9" spans="1:64" ht="22.5" customHeight="1">
      <c r="A9" s="32">
        <v>3</v>
      </c>
      <c r="B9" s="33" t="s">
        <v>91</v>
      </c>
      <c r="C9" s="38">
        <v>117827</v>
      </c>
      <c r="D9" s="38">
        <v>41046789</v>
      </c>
      <c r="E9" s="38">
        <v>78553</v>
      </c>
      <c r="F9" s="38">
        <v>27364526</v>
      </c>
      <c r="G9" s="38">
        <f t="shared" si="0"/>
        <v>196380</v>
      </c>
      <c r="H9" s="38">
        <f t="shared" si="0"/>
        <v>68411315</v>
      </c>
      <c r="I9" s="38">
        <v>30120</v>
      </c>
      <c r="J9" s="38">
        <v>4455000</v>
      </c>
      <c r="K9" s="38">
        <v>31524</v>
      </c>
      <c r="L9" s="38">
        <v>3044323</v>
      </c>
      <c r="M9" s="37">
        <f t="shared" si="1"/>
        <v>258024</v>
      </c>
      <c r="N9" s="37">
        <f t="shared" si="1"/>
        <v>75910638</v>
      </c>
      <c r="O9" s="38">
        <v>13858</v>
      </c>
      <c r="P9" s="38">
        <v>3025075</v>
      </c>
      <c r="Q9" s="38">
        <v>19560</v>
      </c>
      <c r="R9" s="38">
        <v>4682060</v>
      </c>
      <c r="S9" s="38">
        <v>42</v>
      </c>
      <c r="T9" s="38">
        <v>2495075</v>
      </c>
      <c r="U9" s="38">
        <v>612</v>
      </c>
      <c r="V9" s="38">
        <v>98895</v>
      </c>
      <c r="W9" s="38">
        <v>612</v>
      </c>
      <c r="X9" s="38">
        <v>98895</v>
      </c>
      <c r="Y9" s="37">
        <f t="shared" si="2"/>
        <v>34684</v>
      </c>
      <c r="Z9" s="37">
        <f t="shared" si="3"/>
        <v>10400000</v>
      </c>
      <c r="AA9" s="37">
        <v>0</v>
      </c>
      <c r="AB9" s="37">
        <v>0</v>
      </c>
      <c r="AC9" s="37">
        <v>6670</v>
      </c>
      <c r="AD9" s="37">
        <v>4200000</v>
      </c>
      <c r="AE9" s="37">
        <v>104280</v>
      </c>
      <c r="AF9" s="37">
        <v>6400000</v>
      </c>
      <c r="AG9" s="37">
        <v>2400</v>
      </c>
      <c r="AH9" s="37">
        <v>3200000</v>
      </c>
      <c r="AI9" s="37">
        <v>3600</v>
      </c>
      <c r="AJ9" s="37">
        <v>4300000</v>
      </c>
      <c r="AK9" s="37">
        <v>8750</v>
      </c>
      <c r="AL9" s="37">
        <v>3300000</v>
      </c>
      <c r="AM9" s="37">
        <f t="shared" si="4"/>
        <v>418408</v>
      </c>
      <c r="AN9" s="37">
        <f t="shared" si="5"/>
        <v>107710638</v>
      </c>
      <c r="AO9" s="37">
        <v>39088</v>
      </c>
      <c r="AP9" s="37">
        <v>9628064</v>
      </c>
      <c r="AQ9" s="37">
        <v>0</v>
      </c>
      <c r="AR9" s="37">
        <v>0</v>
      </c>
      <c r="AS9" s="37">
        <v>48</v>
      </c>
      <c r="AT9" s="37">
        <v>2538600</v>
      </c>
      <c r="AU9" s="37">
        <v>0</v>
      </c>
      <c r="AV9" s="37">
        <v>0</v>
      </c>
      <c r="AW9" s="37">
        <v>0</v>
      </c>
      <c r="AX9" s="37">
        <v>0</v>
      </c>
      <c r="AY9" s="37">
        <f t="shared" si="6"/>
        <v>48</v>
      </c>
      <c r="AZ9" s="37">
        <f t="shared" si="7"/>
        <v>2538600</v>
      </c>
      <c r="BA9" s="38">
        <v>0</v>
      </c>
      <c r="BB9" s="38">
        <v>0</v>
      </c>
      <c r="BC9" s="38">
        <v>651</v>
      </c>
      <c r="BD9" s="38">
        <v>1812617</v>
      </c>
      <c r="BE9" s="38">
        <v>71716</v>
      </c>
      <c r="BF9" s="38">
        <v>9606660</v>
      </c>
      <c r="BG9" s="38">
        <v>62585</v>
      </c>
      <c r="BH9" s="38">
        <v>4142123</v>
      </c>
      <c r="BI9" s="37">
        <f t="shared" si="8"/>
        <v>135000</v>
      </c>
      <c r="BJ9" s="37">
        <f t="shared" si="8"/>
        <v>18100000</v>
      </c>
      <c r="BK9" s="37">
        <f t="shared" si="9"/>
        <v>553408</v>
      </c>
      <c r="BL9" s="37">
        <f t="shared" si="9"/>
        <v>125810638</v>
      </c>
    </row>
    <row r="10" spans="1:64" ht="22.5" customHeight="1">
      <c r="A10" s="32">
        <v>4</v>
      </c>
      <c r="B10" s="33" t="s">
        <v>117</v>
      </c>
      <c r="C10" s="38">
        <v>69459</v>
      </c>
      <c r="D10" s="38">
        <v>9762176</v>
      </c>
      <c r="E10" s="38">
        <v>30397</v>
      </c>
      <c r="F10" s="38">
        <v>3542302</v>
      </c>
      <c r="G10" s="38">
        <f t="shared" si="0"/>
        <v>99856</v>
      </c>
      <c r="H10" s="38">
        <f t="shared" si="0"/>
        <v>13304478</v>
      </c>
      <c r="I10" s="38">
        <v>53</v>
      </c>
      <c r="J10" s="38">
        <v>53000</v>
      </c>
      <c r="K10" s="38">
        <v>18</v>
      </c>
      <c r="L10" s="38">
        <v>18000</v>
      </c>
      <c r="M10" s="37">
        <f t="shared" si="1"/>
        <v>99927</v>
      </c>
      <c r="N10" s="37">
        <f t="shared" si="1"/>
        <v>13375478</v>
      </c>
      <c r="O10" s="38">
        <v>7860</v>
      </c>
      <c r="P10" s="38">
        <v>1777476</v>
      </c>
      <c r="Q10" s="38">
        <v>0</v>
      </c>
      <c r="R10" s="38">
        <v>0</v>
      </c>
      <c r="S10" s="38">
        <v>0</v>
      </c>
      <c r="T10" s="38">
        <v>0</v>
      </c>
      <c r="U10" s="38">
        <v>84</v>
      </c>
      <c r="V10" s="38">
        <v>9200</v>
      </c>
      <c r="W10" s="38">
        <v>13171</v>
      </c>
      <c r="X10" s="38">
        <v>1934662</v>
      </c>
      <c r="Y10" s="37">
        <f t="shared" si="2"/>
        <v>21115</v>
      </c>
      <c r="Z10" s="37">
        <f t="shared" si="3"/>
        <v>3721338</v>
      </c>
      <c r="AA10" s="37">
        <v>0</v>
      </c>
      <c r="AB10" s="37">
        <v>0</v>
      </c>
      <c r="AC10" s="37">
        <v>6767</v>
      </c>
      <c r="AD10" s="37">
        <v>622702</v>
      </c>
      <c r="AE10" s="37">
        <v>9145</v>
      </c>
      <c r="AF10" s="37">
        <v>3029764</v>
      </c>
      <c r="AG10" s="37">
        <v>17</v>
      </c>
      <c r="AH10" s="37">
        <v>113000</v>
      </c>
      <c r="AI10" s="37">
        <v>420</v>
      </c>
      <c r="AJ10" s="37">
        <v>12600</v>
      </c>
      <c r="AK10" s="37">
        <v>10060</v>
      </c>
      <c r="AL10" s="37">
        <v>825118</v>
      </c>
      <c r="AM10" s="37">
        <f t="shared" si="4"/>
        <v>147451</v>
      </c>
      <c r="AN10" s="37">
        <f t="shared" si="5"/>
        <v>21700000</v>
      </c>
      <c r="AO10" s="37">
        <v>0</v>
      </c>
      <c r="AP10" s="37">
        <v>0</v>
      </c>
      <c r="AQ10" s="37">
        <v>0</v>
      </c>
      <c r="AR10" s="37">
        <v>0</v>
      </c>
      <c r="AS10" s="37">
        <v>0</v>
      </c>
      <c r="AT10" s="37">
        <v>0</v>
      </c>
      <c r="AU10" s="37">
        <v>0</v>
      </c>
      <c r="AV10" s="37">
        <v>0</v>
      </c>
      <c r="AW10" s="37">
        <v>0</v>
      </c>
      <c r="AX10" s="37">
        <v>0</v>
      </c>
      <c r="AY10" s="37">
        <f t="shared" si="6"/>
        <v>0</v>
      </c>
      <c r="AZ10" s="37">
        <f t="shared" si="7"/>
        <v>0</v>
      </c>
      <c r="BA10" s="38">
        <v>0</v>
      </c>
      <c r="BB10" s="38">
        <v>0</v>
      </c>
      <c r="BC10" s="38">
        <v>1168</v>
      </c>
      <c r="BD10" s="38">
        <v>251735</v>
      </c>
      <c r="BE10" s="38">
        <v>0</v>
      </c>
      <c r="BF10" s="38">
        <v>0</v>
      </c>
      <c r="BG10" s="38">
        <v>16814</v>
      </c>
      <c r="BH10" s="38">
        <v>1548265</v>
      </c>
      <c r="BI10" s="37">
        <f t="shared" si="8"/>
        <v>17982</v>
      </c>
      <c r="BJ10" s="37">
        <f t="shared" si="8"/>
        <v>1800000</v>
      </c>
      <c r="BK10" s="37">
        <f t="shared" si="9"/>
        <v>165433</v>
      </c>
      <c r="BL10" s="37">
        <f t="shared" si="9"/>
        <v>23500000</v>
      </c>
    </row>
    <row r="11" spans="1:64" ht="22.5" customHeight="1">
      <c r="A11" s="32">
        <v>5</v>
      </c>
      <c r="B11" s="33" t="s">
        <v>118</v>
      </c>
      <c r="C11" s="38">
        <v>64540</v>
      </c>
      <c r="D11" s="38">
        <v>43277982</v>
      </c>
      <c r="E11" s="38">
        <v>21796</v>
      </c>
      <c r="F11" s="38">
        <v>11910691</v>
      </c>
      <c r="G11" s="38">
        <f t="shared" si="0"/>
        <v>86336</v>
      </c>
      <c r="H11" s="38">
        <f t="shared" si="0"/>
        <v>55188673</v>
      </c>
      <c r="I11" s="38">
        <v>460</v>
      </c>
      <c r="J11" s="38">
        <v>902251</v>
      </c>
      <c r="K11" s="38">
        <v>3050</v>
      </c>
      <c r="L11" s="38">
        <v>1409076</v>
      </c>
      <c r="M11" s="37">
        <f t="shared" si="1"/>
        <v>89846</v>
      </c>
      <c r="N11" s="37">
        <f t="shared" si="1"/>
        <v>57500000</v>
      </c>
      <c r="O11" s="38">
        <v>18254</v>
      </c>
      <c r="P11" s="38">
        <v>37998725</v>
      </c>
      <c r="Q11" s="38">
        <v>31815</v>
      </c>
      <c r="R11" s="38">
        <v>66004144</v>
      </c>
      <c r="S11" s="38">
        <v>26705</v>
      </c>
      <c r="T11" s="38">
        <v>56998088</v>
      </c>
      <c r="U11" s="38">
        <v>7184</v>
      </c>
      <c r="V11" s="38">
        <v>13299550</v>
      </c>
      <c r="W11" s="38">
        <v>16790</v>
      </c>
      <c r="X11" s="38">
        <v>15199493</v>
      </c>
      <c r="Y11" s="37">
        <f t="shared" si="2"/>
        <v>100748</v>
      </c>
      <c r="Z11" s="37">
        <f t="shared" si="3"/>
        <v>189500000</v>
      </c>
      <c r="AA11" s="37">
        <v>3838</v>
      </c>
      <c r="AB11" s="37">
        <v>11000000</v>
      </c>
      <c r="AC11" s="37">
        <v>8225</v>
      </c>
      <c r="AD11" s="37">
        <v>11500000</v>
      </c>
      <c r="AE11" s="37">
        <v>24285</v>
      </c>
      <c r="AF11" s="37">
        <v>61750000</v>
      </c>
      <c r="AG11" s="37">
        <v>2075</v>
      </c>
      <c r="AH11" s="37">
        <v>600000</v>
      </c>
      <c r="AI11" s="37">
        <v>765</v>
      </c>
      <c r="AJ11" s="37">
        <v>1300000</v>
      </c>
      <c r="AK11" s="37">
        <v>64030</v>
      </c>
      <c r="AL11" s="37">
        <v>43320000</v>
      </c>
      <c r="AM11" s="37">
        <f t="shared" si="4"/>
        <v>293812</v>
      </c>
      <c r="AN11" s="37">
        <f t="shared" si="5"/>
        <v>376470000</v>
      </c>
      <c r="AO11" s="37">
        <v>25115</v>
      </c>
      <c r="AP11" s="37">
        <v>75294000</v>
      </c>
      <c r="AQ11" s="37">
        <v>0</v>
      </c>
      <c r="AR11" s="37">
        <v>0</v>
      </c>
      <c r="AS11" s="37">
        <v>249</v>
      </c>
      <c r="AT11" s="37">
        <v>12000000</v>
      </c>
      <c r="AU11" s="37">
        <v>627</v>
      </c>
      <c r="AV11" s="37">
        <v>31500000</v>
      </c>
      <c r="AW11" s="37">
        <v>994</v>
      </c>
      <c r="AX11" s="37">
        <v>106500000</v>
      </c>
      <c r="AY11" s="37">
        <f t="shared" si="6"/>
        <v>1870</v>
      </c>
      <c r="AZ11" s="37">
        <f t="shared" si="7"/>
        <v>150000000</v>
      </c>
      <c r="BA11" s="38">
        <v>6105</v>
      </c>
      <c r="BB11" s="38">
        <v>4500000</v>
      </c>
      <c r="BC11" s="38">
        <v>119330</v>
      </c>
      <c r="BD11" s="38">
        <v>87870000</v>
      </c>
      <c r="BE11" s="38">
        <v>57580</v>
      </c>
      <c r="BF11" s="38">
        <v>164850000</v>
      </c>
      <c r="BG11" s="38">
        <v>161220</v>
      </c>
      <c r="BH11" s="38">
        <v>489310000</v>
      </c>
      <c r="BI11" s="37">
        <f t="shared" si="8"/>
        <v>346105</v>
      </c>
      <c r="BJ11" s="37">
        <f t="shared" si="8"/>
        <v>896530000</v>
      </c>
      <c r="BK11" s="37">
        <f t="shared" si="9"/>
        <v>639917</v>
      </c>
      <c r="BL11" s="37">
        <f t="shared" si="9"/>
        <v>1273000000</v>
      </c>
    </row>
    <row r="12" spans="1:64" ht="22.5" customHeight="1">
      <c r="A12" s="32">
        <v>6</v>
      </c>
      <c r="B12" s="33" t="s">
        <v>119</v>
      </c>
      <c r="C12" s="38">
        <v>41237</v>
      </c>
      <c r="D12" s="38">
        <v>22573822</v>
      </c>
      <c r="E12" s="38">
        <v>6068</v>
      </c>
      <c r="F12" s="38">
        <v>841000</v>
      </c>
      <c r="G12" s="38">
        <f t="shared" si="0"/>
        <v>47305</v>
      </c>
      <c r="H12" s="38">
        <f t="shared" si="0"/>
        <v>23414822</v>
      </c>
      <c r="I12" s="38">
        <v>19257</v>
      </c>
      <c r="J12" s="38">
        <v>6219400</v>
      </c>
      <c r="K12" s="38">
        <v>31465</v>
      </c>
      <c r="L12" s="38">
        <v>4993500</v>
      </c>
      <c r="M12" s="37">
        <f t="shared" si="1"/>
        <v>98027</v>
      </c>
      <c r="N12" s="37">
        <f t="shared" si="1"/>
        <v>34627722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23048</v>
      </c>
      <c r="X12" s="38">
        <v>10155000</v>
      </c>
      <c r="Y12" s="37">
        <f t="shared" si="2"/>
        <v>23048</v>
      </c>
      <c r="Z12" s="37">
        <f t="shared" si="3"/>
        <v>10155000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7">
        <v>0</v>
      </c>
      <c r="AK12" s="37">
        <v>20636</v>
      </c>
      <c r="AL12" s="37">
        <v>3046000</v>
      </c>
      <c r="AM12" s="37">
        <f t="shared" si="4"/>
        <v>141711</v>
      </c>
      <c r="AN12" s="37">
        <f t="shared" si="5"/>
        <v>47828722</v>
      </c>
      <c r="AO12" s="37">
        <v>0</v>
      </c>
      <c r="AP12" s="37">
        <v>0</v>
      </c>
      <c r="AQ12" s="37">
        <v>0</v>
      </c>
      <c r="AR12" s="37">
        <v>0</v>
      </c>
      <c r="AS12" s="37">
        <v>0</v>
      </c>
      <c r="AT12" s="37">
        <v>0</v>
      </c>
      <c r="AU12" s="37">
        <v>0</v>
      </c>
      <c r="AV12" s="37">
        <v>0</v>
      </c>
      <c r="AW12" s="37">
        <v>0</v>
      </c>
      <c r="AX12" s="37">
        <v>0</v>
      </c>
      <c r="AY12" s="37">
        <f t="shared" si="6"/>
        <v>0</v>
      </c>
      <c r="AZ12" s="37">
        <f t="shared" si="7"/>
        <v>0</v>
      </c>
      <c r="BA12" s="38">
        <v>0</v>
      </c>
      <c r="BB12" s="38">
        <v>0</v>
      </c>
      <c r="BC12" s="38">
        <v>0</v>
      </c>
      <c r="BD12" s="38">
        <v>0</v>
      </c>
      <c r="BE12" s="38">
        <v>0</v>
      </c>
      <c r="BF12" s="38">
        <v>0</v>
      </c>
      <c r="BG12" s="38">
        <v>8112</v>
      </c>
      <c r="BH12" s="38">
        <v>1110100</v>
      </c>
      <c r="BI12" s="37">
        <f t="shared" si="8"/>
        <v>8112</v>
      </c>
      <c r="BJ12" s="37">
        <f t="shared" si="8"/>
        <v>1110100</v>
      </c>
      <c r="BK12" s="37">
        <f t="shared" si="9"/>
        <v>149823</v>
      </c>
      <c r="BL12" s="37">
        <f t="shared" si="9"/>
        <v>48938822</v>
      </c>
    </row>
    <row r="13" spans="1:64" ht="22.5" customHeight="1">
      <c r="A13" s="32">
        <v>7</v>
      </c>
      <c r="B13" s="33" t="s">
        <v>120</v>
      </c>
      <c r="C13" s="38">
        <v>69934</v>
      </c>
      <c r="D13" s="38">
        <v>9643780</v>
      </c>
      <c r="E13" s="38">
        <v>139</v>
      </c>
      <c r="F13" s="38">
        <v>20236</v>
      </c>
      <c r="G13" s="38">
        <f t="shared" si="0"/>
        <v>70073</v>
      </c>
      <c r="H13" s="38">
        <f t="shared" si="0"/>
        <v>9664016</v>
      </c>
      <c r="I13" s="38">
        <v>3392</v>
      </c>
      <c r="J13" s="38">
        <v>577970</v>
      </c>
      <c r="K13" s="38">
        <v>15642</v>
      </c>
      <c r="L13" s="38">
        <v>2541193</v>
      </c>
      <c r="M13" s="37">
        <f t="shared" si="1"/>
        <v>89107</v>
      </c>
      <c r="N13" s="37">
        <f t="shared" si="1"/>
        <v>12783179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5317</v>
      </c>
      <c r="X13" s="38">
        <v>1331879</v>
      </c>
      <c r="Y13" s="37">
        <f t="shared" si="2"/>
        <v>5317</v>
      </c>
      <c r="Z13" s="37">
        <f t="shared" si="3"/>
        <v>1331879</v>
      </c>
      <c r="AA13" s="37">
        <v>0</v>
      </c>
      <c r="AB13" s="37">
        <v>0</v>
      </c>
      <c r="AC13" s="37">
        <v>1271</v>
      </c>
      <c r="AD13" s="37">
        <v>688814</v>
      </c>
      <c r="AE13" s="37">
        <v>3533</v>
      </c>
      <c r="AF13" s="37">
        <v>1418984</v>
      </c>
      <c r="AG13" s="37">
        <v>0</v>
      </c>
      <c r="AH13" s="37">
        <v>0</v>
      </c>
      <c r="AI13" s="37">
        <v>0</v>
      </c>
      <c r="AJ13" s="37">
        <v>0</v>
      </c>
      <c r="AK13" s="37">
        <v>17115</v>
      </c>
      <c r="AL13" s="37">
        <v>4264548</v>
      </c>
      <c r="AM13" s="37">
        <f t="shared" si="4"/>
        <v>116343</v>
      </c>
      <c r="AN13" s="37">
        <f t="shared" si="5"/>
        <v>20487404</v>
      </c>
      <c r="AO13" s="37">
        <v>13265</v>
      </c>
      <c r="AP13" s="37">
        <v>1810468</v>
      </c>
      <c r="AQ13" s="37">
        <v>0</v>
      </c>
      <c r="AR13" s="37">
        <v>0</v>
      </c>
      <c r="AS13" s="37">
        <v>0</v>
      </c>
      <c r="AT13" s="37">
        <v>0</v>
      </c>
      <c r="AU13" s="37">
        <v>0</v>
      </c>
      <c r="AV13" s="37">
        <v>0</v>
      </c>
      <c r="AW13" s="37">
        <v>0</v>
      </c>
      <c r="AX13" s="37">
        <v>0</v>
      </c>
      <c r="AY13" s="37">
        <f t="shared" si="6"/>
        <v>0</v>
      </c>
      <c r="AZ13" s="37">
        <f t="shared" si="7"/>
        <v>0</v>
      </c>
      <c r="BA13" s="38">
        <v>0</v>
      </c>
      <c r="BB13" s="38">
        <v>0</v>
      </c>
      <c r="BC13" s="38">
        <v>197</v>
      </c>
      <c r="BD13" s="38">
        <v>78093</v>
      </c>
      <c r="BE13" s="38">
        <v>0</v>
      </c>
      <c r="BF13" s="38">
        <v>0</v>
      </c>
      <c r="BG13" s="38">
        <v>3415</v>
      </c>
      <c r="BH13" s="38">
        <v>798663</v>
      </c>
      <c r="BI13" s="37">
        <f t="shared" si="8"/>
        <v>3612</v>
      </c>
      <c r="BJ13" s="37">
        <f t="shared" si="8"/>
        <v>876756</v>
      </c>
      <c r="BK13" s="37">
        <f t="shared" si="9"/>
        <v>119955</v>
      </c>
      <c r="BL13" s="37">
        <f t="shared" si="9"/>
        <v>21364160</v>
      </c>
    </row>
    <row r="14" spans="1:64" ht="22.5" customHeight="1">
      <c r="A14" s="32">
        <v>8</v>
      </c>
      <c r="B14" s="33" t="s">
        <v>96</v>
      </c>
      <c r="C14" s="38">
        <v>37608</v>
      </c>
      <c r="D14" s="38">
        <v>8060000</v>
      </c>
      <c r="E14" s="38">
        <v>35712</v>
      </c>
      <c r="F14" s="38">
        <v>3636300</v>
      </c>
      <c r="G14" s="38">
        <f t="shared" si="0"/>
        <v>73320</v>
      </c>
      <c r="H14" s="38">
        <f t="shared" si="0"/>
        <v>11696300</v>
      </c>
      <c r="I14" s="38">
        <v>4280</v>
      </c>
      <c r="J14" s="38">
        <v>495300</v>
      </c>
      <c r="K14" s="38">
        <v>0</v>
      </c>
      <c r="L14" s="38">
        <v>0</v>
      </c>
      <c r="M14" s="37">
        <f t="shared" si="1"/>
        <v>77600</v>
      </c>
      <c r="N14" s="37">
        <f t="shared" si="1"/>
        <v>12191600</v>
      </c>
      <c r="O14" s="38">
        <v>0</v>
      </c>
      <c r="P14" s="38">
        <v>0</v>
      </c>
      <c r="Q14" s="38">
        <v>3276</v>
      </c>
      <c r="R14" s="38">
        <v>434600</v>
      </c>
      <c r="S14" s="38">
        <v>4440</v>
      </c>
      <c r="T14" s="38">
        <v>385800</v>
      </c>
      <c r="U14" s="38">
        <v>446</v>
      </c>
      <c r="V14" s="38">
        <v>41700</v>
      </c>
      <c r="W14" s="38">
        <v>6714</v>
      </c>
      <c r="X14" s="38">
        <v>1026300</v>
      </c>
      <c r="Y14" s="37">
        <f t="shared" si="2"/>
        <v>14876</v>
      </c>
      <c r="Z14" s="37">
        <f t="shared" si="3"/>
        <v>1888400</v>
      </c>
      <c r="AA14" s="37">
        <v>0</v>
      </c>
      <c r="AB14" s="37">
        <v>0</v>
      </c>
      <c r="AC14" s="37">
        <v>4128</v>
      </c>
      <c r="AD14" s="37">
        <v>356300</v>
      </c>
      <c r="AE14" s="37">
        <v>5144</v>
      </c>
      <c r="AF14" s="37">
        <v>593300</v>
      </c>
      <c r="AG14" s="37">
        <v>0</v>
      </c>
      <c r="AH14" s="37">
        <v>0</v>
      </c>
      <c r="AI14" s="37">
        <v>0</v>
      </c>
      <c r="AJ14" s="37">
        <v>0</v>
      </c>
      <c r="AK14" s="37">
        <v>7488</v>
      </c>
      <c r="AL14" s="37">
        <v>430400</v>
      </c>
      <c r="AM14" s="37">
        <f t="shared" si="4"/>
        <v>109236</v>
      </c>
      <c r="AN14" s="37">
        <f t="shared" si="5"/>
        <v>15460000</v>
      </c>
      <c r="AO14" s="37">
        <v>0</v>
      </c>
      <c r="AP14" s="37">
        <v>0</v>
      </c>
      <c r="AQ14" s="37">
        <v>0</v>
      </c>
      <c r="AR14" s="37">
        <v>0</v>
      </c>
      <c r="AS14" s="37">
        <v>0</v>
      </c>
      <c r="AT14" s="37">
        <v>0</v>
      </c>
      <c r="AU14" s="37">
        <v>0</v>
      </c>
      <c r="AV14" s="37">
        <v>0</v>
      </c>
      <c r="AW14" s="37">
        <v>0</v>
      </c>
      <c r="AX14" s="37">
        <v>0</v>
      </c>
      <c r="AY14" s="37">
        <f t="shared" si="6"/>
        <v>0</v>
      </c>
      <c r="AZ14" s="37">
        <f t="shared" si="7"/>
        <v>0</v>
      </c>
      <c r="BA14" s="38">
        <v>0</v>
      </c>
      <c r="BB14" s="38">
        <v>0</v>
      </c>
      <c r="BC14" s="38">
        <v>3032</v>
      </c>
      <c r="BD14" s="38">
        <v>596600</v>
      </c>
      <c r="BE14" s="38">
        <v>0</v>
      </c>
      <c r="BF14" s="38">
        <v>0</v>
      </c>
      <c r="BG14" s="38">
        <v>8440</v>
      </c>
      <c r="BH14" s="38">
        <v>1213400</v>
      </c>
      <c r="BI14" s="37">
        <f t="shared" si="8"/>
        <v>11472</v>
      </c>
      <c r="BJ14" s="37">
        <f t="shared" si="8"/>
        <v>1810000</v>
      </c>
      <c r="BK14" s="37">
        <f t="shared" si="9"/>
        <v>120708</v>
      </c>
      <c r="BL14" s="37">
        <f t="shared" si="9"/>
        <v>17270000</v>
      </c>
    </row>
    <row r="15" spans="1:64" ht="22.5" customHeight="1">
      <c r="A15" s="32">
        <v>9</v>
      </c>
      <c r="B15" s="33" t="s">
        <v>121</v>
      </c>
      <c r="C15" s="38">
        <v>139459</v>
      </c>
      <c r="D15" s="38">
        <v>21111863</v>
      </c>
      <c r="E15" s="38">
        <v>17637</v>
      </c>
      <c r="F15" s="38">
        <v>3579212</v>
      </c>
      <c r="G15" s="38">
        <f t="shared" si="0"/>
        <v>157096</v>
      </c>
      <c r="H15" s="38">
        <f t="shared" si="0"/>
        <v>24691075</v>
      </c>
      <c r="I15" s="38">
        <v>22422</v>
      </c>
      <c r="J15" s="38">
        <v>5060836</v>
      </c>
      <c r="K15" s="38">
        <v>8349</v>
      </c>
      <c r="L15" s="38">
        <v>2090213</v>
      </c>
      <c r="M15" s="37">
        <f t="shared" si="1"/>
        <v>187867</v>
      </c>
      <c r="N15" s="37">
        <f t="shared" si="1"/>
        <v>31842124</v>
      </c>
      <c r="O15" s="38">
        <v>1499</v>
      </c>
      <c r="P15" s="38">
        <v>405508</v>
      </c>
      <c r="Q15" s="38">
        <v>0</v>
      </c>
      <c r="R15" s="38">
        <v>0</v>
      </c>
      <c r="S15" s="38">
        <v>0</v>
      </c>
      <c r="T15" s="38">
        <v>0</v>
      </c>
      <c r="U15" s="38">
        <v>1328</v>
      </c>
      <c r="V15" s="38">
        <v>211273</v>
      </c>
      <c r="W15" s="38">
        <v>7047</v>
      </c>
      <c r="X15" s="38">
        <v>1031366</v>
      </c>
      <c r="Y15" s="37">
        <f t="shared" si="2"/>
        <v>9874</v>
      </c>
      <c r="Z15" s="37">
        <f t="shared" si="3"/>
        <v>1648147</v>
      </c>
      <c r="AA15" s="37">
        <v>0</v>
      </c>
      <c r="AB15" s="37">
        <v>0</v>
      </c>
      <c r="AC15" s="37">
        <v>1340</v>
      </c>
      <c r="AD15" s="37">
        <v>465425</v>
      </c>
      <c r="AE15" s="37">
        <v>1946</v>
      </c>
      <c r="AF15" s="37">
        <v>1970966</v>
      </c>
      <c r="AG15" s="37">
        <v>0</v>
      </c>
      <c r="AH15" s="37">
        <v>0</v>
      </c>
      <c r="AI15" s="37">
        <v>1479</v>
      </c>
      <c r="AJ15" s="37">
        <v>271440</v>
      </c>
      <c r="AK15" s="37">
        <v>34390</v>
      </c>
      <c r="AL15" s="37">
        <v>6806236</v>
      </c>
      <c r="AM15" s="37">
        <f t="shared" si="4"/>
        <v>236896</v>
      </c>
      <c r="AN15" s="37">
        <f t="shared" si="5"/>
        <v>43004338</v>
      </c>
      <c r="AO15" s="37">
        <v>0</v>
      </c>
      <c r="AP15" s="37">
        <v>0</v>
      </c>
      <c r="AQ15" s="37">
        <v>0</v>
      </c>
      <c r="AR15" s="37">
        <v>0</v>
      </c>
      <c r="AS15" s="37">
        <v>0</v>
      </c>
      <c r="AT15" s="37">
        <v>0</v>
      </c>
      <c r="AU15" s="37">
        <v>0</v>
      </c>
      <c r="AV15" s="37">
        <v>0</v>
      </c>
      <c r="AW15" s="37">
        <v>0</v>
      </c>
      <c r="AX15" s="37">
        <v>0</v>
      </c>
      <c r="AY15" s="37">
        <f t="shared" si="6"/>
        <v>0</v>
      </c>
      <c r="AZ15" s="37">
        <f t="shared" si="7"/>
        <v>0</v>
      </c>
      <c r="BA15" s="38">
        <v>0</v>
      </c>
      <c r="BB15" s="38">
        <v>0</v>
      </c>
      <c r="BC15" s="38">
        <v>819</v>
      </c>
      <c r="BD15" s="38">
        <v>423119</v>
      </c>
      <c r="BE15" s="38">
        <v>0</v>
      </c>
      <c r="BF15" s="38">
        <v>0</v>
      </c>
      <c r="BG15" s="38">
        <v>23829</v>
      </c>
      <c r="BH15" s="38">
        <v>2699195</v>
      </c>
      <c r="BI15" s="37">
        <f t="shared" si="8"/>
        <v>24648</v>
      </c>
      <c r="BJ15" s="37">
        <f t="shared" si="8"/>
        <v>3122314</v>
      </c>
      <c r="BK15" s="37">
        <f t="shared" si="9"/>
        <v>261544</v>
      </c>
      <c r="BL15" s="37">
        <f t="shared" si="9"/>
        <v>46126652</v>
      </c>
    </row>
    <row r="16" spans="1:64" ht="22.5" customHeight="1">
      <c r="A16" s="32">
        <v>10</v>
      </c>
      <c r="B16" s="33" t="s">
        <v>122</v>
      </c>
      <c r="C16" s="38">
        <v>189742</v>
      </c>
      <c r="D16" s="38">
        <v>18065238</v>
      </c>
      <c r="E16" s="38">
        <v>15080</v>
      </c>
      <c r="F16" s="38">
        <v>1577678</v>
      </c>
      <c r="G16" s="38">
        <f t="shared" si="0"/>
        <v>204822</v>
      </c>
      <c r="H16" s="38">
        <f t="shared" si="0"/>
        <v>19642916</v>
      </c>
      <c r="I16" s="38">
        <v>53646</v>
      </c>
      <c r="J16" s="38">
        <v>1955452</v>
      </c>
      <c r="K16" s="38">
        <v>11130</v>
      </c>
      <c r="L16" s="38">
        <v>1991422</v>
      </c>
      <c r="M16" s="37">
        <f t="shared" si="1"/>
        <v>269598</v>
      </c>
      <c r="N16" s="37">
        <f t="shared" si="1"/>
        <v>23589790</v>
      </c>
      <c r="O16" s="38">
        <v>3377</v>
      </c>
      <c r="P16" s="38">
        <v>538782</v>
      </c>
      <c r="Q16" s="38">
        <v>2108</v>
      </c>
      <c r="R16" s="38">
        <v>576078</v>
      </c>
      <c r="S16" s="38">
        <v>14</v>
      </c>
      <c r="T16" s="38">
        <v>2400</v>
      </c>
      <c r="U16" s="38">
        <v>184</v>
      </c>
      <c r="V16" s="38">
        <v>46315</v>
      </c>
      <c r="W16" s="38">
        <v>11536</v>
      </c>
      <c r="X16" s="38">
        <v>2309842</v>
      </c>
      <c r="Y16" s="37">
        <f t="shared" si="2"/>
        <v>17219</v>
      </c>
      <c r="Z16" s="37">
        <f t="shared" si="3"/>
        <v>3473417</v>
      </c>
      <c r="AA16" s="37">
        <v>8</v>
      </c>
      <c r="AB16" s="37">
        <v>3000</v>
      </c>
      <c r="AC16" s="37">
        <v>2595</v>
      </c>
      <c r="AD16" s="37">
        <v>767700</v>
      </c>
      <c r="AE16" s="37">
        <v>2830</v>
      </c>
      <c r="AF16" s="37">
        <v>1968292</v>
      </c>
      <c r="AG16" s="37">
        <v>20</v>
      </c>
      <c r="AH16" s="37">
        <v>17000</v>
      </c>
      <c r="AI16" s="37">
        <v>240</v>
      </c>
      <c r="AJ16" s="37">
        <v>38860</v>
      </c>
      <c r="AK16" s="37">
        <v>8869</v>
      </c>
      <c r="AL16" s="37">
        <v>1957103</v>
      </c>
      <c r="AM16" s="37">
        <f t="shared" si="4"/>
        <v>301379</v>
      </c>
      <c r="AN16" s="37">
        <f t="shared" si="5"/>
        <v>31815162</v>
      </c>
      <c r="AO16" s="37">
        <v>110315</v>
      </c>
      <c r="AP16" s="37">
        <v>8273788</v>
      </c>
      <c r="AQ16" s="37">
        <v>0</v>
      </c>
      <c r="AR16" s="37">
        <v>0</v>
      </c>
      <c r="AS16" s="37">
        <v>0</v>
      </c>
      <c r="AT16" s="37">
        <v>0</v>
      </c>
      <c r="AU16" s="37">
        <v>0</v>
      </c>
      <c r="AV16" s="37">
        <v>0</v>
      </c>
      <c r="AW16" s="37">
        <v>0</v>
      </c>
      <c r="AX16" s="37">
        <v>0</v>
      </c>
      <c r="AY16" s="37">
        <f t="shared" si="6"/>
        <v>0</v>
      </c>
      <c r="AZ16" s="37">
        <f t="shared" si="7"/>
        <v>0</v>
      </c>
      <c r="BA16" s="38">
        <v>0</v>
      </c>
      <c r="BB16" s="38">
        <v>0</v>
      </c>
      <c r="BC16" s="38">
        <v>309</v>
      </c>
      <c r="BD16" s="38">
        <v>633626</v>
      </c>
      <c r="BE16" s="38">
        <v>0</v>
      </c>
      <c r="BF16" s="38">
        <v>0</v>
      </c>
      <c r="BG16" s="38">
        <v>25625</v>
      </c>
      <c r="BH16" s="38">
        <v>5202586</v>
      </c>
      <c r="BI16" s="37">
        <f t="shared" si="8"/>
        <v>25934</v>
      </c>
      <c r="BJ16" s="37">
        <f t="shared" si="8"/>
        <v>5836212</v>
      </c>
      <c r="BK16" s="37">
        <f t="shared" si="9"/>
        <v>327313</v>
      </c>
      <c r="BL16" s="37">
        <f t="shared" si="9"/>
        <v>37651374</v>
      </c>
    </row>
    <row r="17" spans="1:64" ht="22.5" customHeight="1">
      <c r="A17" s="32">
        <v>11</v>
      </c>
      <c r="B17" s="33" t="s">
        <v>123</v>
      </c>
      <c r="C17" s="38">
        <v>123000</v>
      </c>
      <c r="D17" s="38">
        <v>19783300</v>
      </c>
      <c r="E17" s="38">
        <v>56400</v>
      </c>
      <c r="F17" s="38">
        <v>18470200</v>
      </c>
      <c r="G17" s="38">
        <f t="shared" si="0"/>
        <v>179400</v>
      </c>
      <c r="H17" s="38">
        <f t="shared" si="0"/>
        <v>38253500</v>
      </c>
      <c r="I17" s="38">
        <v>12730</v>
      </c>
      <c r="J17" s="38">
        <v>4487000</v>
      </c>
      <c r="K17" s="38">
        <v>16500</v>
      </c>
      <c r="L17" s="38">
        <v>6587700</v>
      </c>
      <c r="M17" s="37">
        <f t="shared" si="1"/>
        <v>208630</v>
      </c>
      <c r="N17" s="37">
        <f t="shared" si="1"/>
        <v>49328200</v>
      </c>
      <c r="O17" s="38">
        <v>0</v>
      </c>
      <c r="P17" s="38">
        <v>0</v>
      </c>
      <c r="Q17" s="38">
        <v>26994</v>
      </c>
      <c r="R17" s="38">
        <v>32229700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7">
        <f t="shared" si="2"/>
        <v>26994</v>
      </c>
      <c r="Z17" s="37">
        <f t="shared" si="3"/>
        <v>32229700</v>
      </c>
      <c r="AA17" s="37">
        <v>110</v>
      </c>
      <c r="AB17" s="37">
        <v>6000000</v>
      </c>
      <c r="AC17" s="37">
        <v>12250</v>
      </c>
      <c r="AD17" s="37">
        <v>2052000</v>
      </c>
      <c r="AE17" s="37">
        <v>10320</v>
      </c>
      <c r="AF17" s="37">
        <v>12080000</v>
      </c>
      <c r="AG17" s="37">
        <v>680</v>
      </c>
      <c r="AH17" s="37">
        <v>337500</v>
      </c>
      <c r="AI17" s="37">
        <v>2720</v>
      </c>
      <c r="AJ17" s="37">
        <v>1141000</v>
      </c>
      <c r="AK17" s="37">
        <v>20610</v>
      </c>
      <c r="AL17" s="37">
        <v>16050000</v>
      </c>
      <c r="AM17" s="37">
        <f t="shared" si="4"/>
        <v>282314</v>
      </c>
      <c r="AN17" s="37">
        <f t="shared" si="5"/>
        <v>119218400</v>
      </c>
      <c r="AO17" s="37">
        <v>0</v>
      </c>
      <c r="AP17" s="37">
        <v>0</v>
      </c>
      <c r="AQ17" s="37">
        <v>0</v>
      </c>
      <c r="AR17" s="37">
        <v>0</v>
      </c>
      <c r="AS17" s="37">
        <v>0</v>
      </c>
      <c r="AT17" s="37">
        <v>0</v>
      </c>
      <c r="AU17" s="37">
        <v>100</v>
      </c>
      <c r="AV17" s="37">
        <v>6987300</v>
      </c>
      <c r="AW17" s="37">
        <v>0</v>
      </c>
      <c r="AX17" s="37">
        <v>0</v>
      </c>
      <c r="AY17" s="37">
        <f t="shared" si="6"/>
        <v>100</v>
      </c>
      <c r="AZ17" s="37">
        <f t="shared" si="7"/>
        <v>6987300</v>
      </c>
      <c r="BA17" s="38">
        <v>1290</v>
      </c>
      <c r="BB17" s="38">
        <v>1784300</v>
      </c>
      <c r="BC17" s="38">
        <v>1160</v>
      </c>
      <c r="BD17" s="38">
        <v>4402400</v>
      </c>
      <c r="BE17" s="38">
        <v>0</v>
      </c>
      <c r="BF17" s="38">
        <v>0</v>
      </c>
      <c r="BG17" s="38">
        <v>7960</v>
      </c>
      <c r="BH17" s="38">
        <v>27607600</v>
      </c>
      <c r="BI17" s="37">
        <f t="shared" si="8"/>
        <v>10510</v>
      </c>
      <c r="BJ17" s="37">
        <f t="shared" si="8"/>
        <v>40781600</v>
      </c>
      <c r="BK17" s="37">
        <f t="shared" si="9"/>
        <v>292824</v>
      </c>
      <c r="BL17" s="37">
        <f t="shared" si="9"/>
        <v>160000000</v>
      </c>
    </row>
    <row r="18" spans="1:64" ht="22.5" customHeight="1">
      <c r="A18" s="32">
        <v>12</v>
      </c>
      <c r="B18" s="33" t="s">
        <v>124</v>
      </c>
      <c r="C18" s="38">
        <v>299775</v>
      </c>
      <c r="D18" s="38">
        <v>18725766</v>
      </c>
      <c r="E18" s="38">
        <v>43429</v>
      </c>
      <c r="F18" s="38">
        <v>3948567</v>
      </c>
      <c r="G18" s="38">
        <f t="shared" si="0"/>
        <v>343204</v>
      </c>
      <c r="H18" s="38">
        <f t="shared" si="0"/>
        <v>22674333</v>
      </c>
      <c r="I18" s="38">
        <v>867</v>
      </c>
      <c r="J18" s="38">
        <v>234335</v>
      </c>
      <c r="K18" s="38">
        <v>26366</v>
      </c>
      <c r="L18" s="38">
        <v>2411621</v>
      </c>
      <c r="M18" s="37">
        <f t="shared" si="1"/>
        <v>370437</v>
      </c>
      <c r="N18" s="37">
        <f t="shared" si="1"/>
        <v>25320289</v>
      </c>
      <c r="O18" s="38">
        <v>46330</v>
      </c>
      <c r="P18" s="38">
        <v>5543437</v>
      </c>
      <c r="Q18" s="38">
        <v>0</v>
      </c>
      <c r="R18" s="38">
        <v>0</v>
      </c>
      <c r="S18" s="38">
        <v>0</v>
      </c>
      <c r="T18" s="38">
        <v>0</v>
      </c>
      <c r="U18" s="38">
        <v>4</v>
      </c>
      <c r="V18" s="38">
        <v>1320</v>
      </c>
      <c r="W18" s="38">
        <v>13</v>
      </c>
      <c r="X18" s="38">
        <v>3520</v>
      </c>
      <c r="Y18" s="37">
        <f t="shared" si="2"/>
        <v>46347</v>
      </c>
      <c r="Z18" s="37">
        <f t="shared" si="3"/>
        <v>5548277</v>
      </c>
      <c r="AA18" s="37">
        <v>0</v>
      </c>
      <c r="AB18" s="37">
        <v>0</v>
      </c>
      <c r="AC18" s="37">
        <v>5842</v>
      </c>
      <c r="AD18" s="37">
        <v>1445889</v>
      </c>
      <c r="AE18" s="37">
        <v>6079</v>
      </c>
      <c r="AF18" s="37">
        <v>4226407</v>
      </c>
      <c r="AG18" s="37">
        <v>240</v>
      </c>
      <c r="AH18" s="37">
        <v>16368</v>
      </c>
      <c r="AI18" s="37">
        <v>0</v>
      </c>
      <c r="AJ18" s="37">
        <v>0</v>
      </c>
      <c r="AK18" s="37">
        <v>11644</v>
      </c>
      <c r="AL18" s="37">
        <v>2107683</v>
      </c>
      <c r="AM18" s="37">
        <f t="shared" si="4"/>
        <v>440589</v>
      </c>
      <c r="AN18" s="37">
        <f t="shared" si="5"/>
        <v>38664913</v>
      </c>
      <c r="AO18" s="37">
        <v>0</v>
      </c>
      <c r="AP18" s="37">
        <v>0</v>
      </c>
      <c r="AQ18" s="37">
        <v>0</v>
      </c>
      <c r="AR18" s="37">
        <v>0</v>
      </c>
      <c r="AS18" s="37">
        <v>0</v>
      </c>
      <c r="AT18" s="37">
        <v>0</v>
      </c>
      <c r="AU18" s="37">
        <v>0</v>
      </c>
      <c r="AV18" s="37">
        <v>0</v>
      </c>
      <c r="AW18" s="37">
        <v>0</v>
      </c>
      <c r="AX18" s="37">
        <v>0</v>
      </c>
      <c r="AY18" s="37">
        <f t="shared" si="6"/>
        <v>0</v>
      </c>
      <c r="AZ18" s="37">
        <f t="shared" si="7"/>
        <v>0</v>
      </c>
      <c r="BA18" s="38">
        <v>0</v>
      </c>
      <c r="BB18" s="38">
        <v>0</v>
      </c>
      <c r="BC18" s="38">
        <v>3261</v>
      </c>
      <c r="BD18" s="38">
        <v>1658880</v>
      </c>
      <c r="BE18" s="38">
        <v>0</v>
      </c>
      <c r="BF18" s="38">
        <v>0</v>
      </c>
      <c r="BG18" s="38">
        <v>26881</v>
      </c>
      <c r="BH18" s="38">
        <v>5169623</v>
      </c>
      <c r="BI18" s="37">
        <f t="shared" si="8"/>
        <v>30142</v>
      </c>
      <c r="BJ18" s="37">
        <f t="shared" si="8"/>
        <v>6828503</v>
      </c>
      <c r="BK18" s="37">
        <f t="shared" si="9"/>
        <v>470731</v>
      </c>
      <c r="BL18" s="37">
        <f t="shared" si="9"/>
        <v>45493416</v>
      </c>
    </row>
    <row r="19" spans="1:64" ht="22.5" customHeight="1">
      <c r="A19" s="32">
        <v>13</v>
      </c>
      <c r="B19" s="33" t="s">
        <v>99</v>
      </c>
      <c r="C19" s="38">
        <v>119651</v>
      </c>
      <c r="D19" s="38">
        <v>24050139</v>
      </c>
      <c r="E19" s="38">
        <v>50198</v>
      </c>
      <c r="F19" s="38">
        <v>10916854</v>
      </c>
      <c r="G19" s="38">
        <f t="shared" si="0"/>
        <v>169849</v>
      </c>
      <c r="H19" s="38">
        <f t="shared" si="0"/>
        <v>34966993</v>
      </c>
      <c r="I19" s="38">
        <v>6542</v>
      </c>
      <c r="J19" s="38">
        <v>1709200</v>
      </c>
      <c r="K19" s="38">
        <v>6407</v>
      </c>
      <c r="L19" s="38">
        <v>602400</v>
      </c>
      <c r="M19" s="37">
        <f t="shared" si="1"/>
        <v>182798</v>
      </c>
      <c r="N19" s="37">
        <f t="shared" si="1"/>
        <v>37278593</v>
      </c>
      <c r="O19" s="38">
        <v>17811</v>
      </c>
      <c r="P19" s="38">
        <v>3849000</v>
      </c>
      <c r="Q19" s="38">
        <v>16829</v>
      </c>
      <c r="R19" s="38">
        <v>3485800</v>
      </c>
      <c r="S19" s="38">
        <v>1984</v>
      </c>
      <c r="T19" s="38">
        <v>2427050</v>
      </c>
      <c r="U19" s="38">
        <v>3203</v>
      </c>
      <c r="V19" s="38">
        <v>1335500</v>
      </c>
      <c r="W19" s="38">
        <v>36554</v>
      </c>
      <c r="X19" s="38">
        <v>4298550</v>
      </c>
      <c r="Y19" s="37">
        <f t="shared" si="2"/>
        <v>76381</v>
      </c>
      <c r="Z19" s="37">
        <f t="shared" si="3"/>
        <v>15395900</v>
      </c>
      <c r="AA19" s="37">
        <v>2447</v>
      </c>
      <c r="AB19" s="37">
        <v>1750200</v>
      </c>
      <c r="AC19" s="37">
        <v>4951</v>
      </c>
      <c r="AD19" s="37">
        <v>1700000</v>
      </c>
      <c r="AE19" s="37">
        <v>17517</v>
      </c>
      <c r="AF19" s="37">
        <v>7521600</v>
      </c>
      <c r="AG19" s="37">
        <v>1144</v>
      </c>
      <c r="AH19" s="37">
        <v>342400</v>
      </c>
      <c r="AI19" s="37">
        <v>1538</v>
      </c>
      <c r="AJ19" s="37">
        <v>451100</v>
      </c>
      <c r="AK19" s="37">
        <v>5443</v>
      </c>
      <c r="AL19" s="37">
        <v>2269207</v>
      </c>
      <c r="AM19" s="37">
        <f t="shared" si="4"/>
        <v>292219</v>
      </c>
      <c r="AN19" s="37">
        <f t="shared" si="5"/>
        <v>66709000</v>
      </c>
      <c r="AO19" s="37">
        <v>54903</v>
      </c>
      <c r="AP19" s="37">
        <v>9626749</v>
      </c>
      <c r="AQ19" s="37">
        <v>0</v>
      </c>
      <c r="AR19" s="37">
        <v>0</v>
      </c>
      <c r="AS19" s="37">
        <v>0</v>
      </c>
      <c r="AT19" s="37">
        <v>0</v>
      </c>
      <c r="AU19" s="37">
        <v>0</v>
      </c>
      <c r="AV19" s="37">
        <v>0</v>
      </c>
      <c r="AW19" s="37">
        <v>0</v>
      </c>
      <c r="AX19" s="37">
        <v>0</v>
      </c>
      <c r="AY19" s="37">
        <f t="shared" si="6"/>
        <v>0</v>
      </c>
      <c r="AZ19" s="37">
        <f t="shared" si="7"/>
        <v>0</v>
      </c>
      <c r="BA19" s="38">
        <v>0</v>
      </c>
      <c r="BB19" s="38">
        <v>0</v>
      </c>
      <c r="BC19" s="38">
        <v>4461</v>
      </c>
      <c r="BD19" s="38">
        <v>5745200</v>
      </c>
      <c r="BE19" s="38">
        <v>4723</v>
      </c>
      <c r="BF19" s="38">
        <v>2985509</v>
      </c>
      <c r="BG19" s="38">
        <v>15983</v>
      </c>
      <c r="BH19" s="38">
        <v>4800173</v>
      </c>
      <c r="BI19" s="37">
        <f t="shared" si="8"/>
        <v>25167</v>
      </c>
      <c r="BJ19" s="37">
        <f t="shared" si="8"/>
        <v>13530882</v>
      </c>
      <c r="BK19" s="37">
        <f t="shared" si="9"/>
        <v>317386</v>
      </c>
      <c r="BL19" s="37">
        <f t="shared" si="9"/>
        <v>80239882</v>
      </c>
    </row>
    <row r="20" spans="1:64" ht="22.5" customHeight="1">
      <c r="A20" s="32">
        <v>14</v>
      </c>
      <c r="B20" s="33" t="s">
        <v>125</v>
      </c>
      <c r="C20" s="38">
        <v>196699</v>
      </c>
      <c r="D20" s="38">
        <v>12375910</v>
      </c>
      <c r="E20" s="38">
        <v>38424</v>
      </c>
      <c r="F20" s="38">
        <v>4359354</v>
      </c>
      <c r="G20" s="38">
        <f t="shared" si="0"/>
        <v>235123</v>
      </c>
      <c r="H20" s="38">
        <f t="shared" si="0"/>
        <v>16735264</v>
      </c>
      <c r="I20" s="38">
        <v>11573</v>
      </c>
      <c r="J20" s="38">
        <v>1467167</v>
      </c>
      <c r="K20" s="38">
        <v>433</v>
      </c>
      <c r="L20" s="38">
        <v>122838</v>
      </c>
      <c r="M20" s="37">
        <f t="shared" si="1"/>
        <v>247129</v>
      </c>
      <c r="N20" s="37">
        <f t="shared" si="1"/>
        <v>18325269</v>
      </c>
      <c r="O20" s="38">
        <v>8836</v>
      </c>
      <c r="P20" s="38">
        <v>849427</v>
      </c>
      <c r="Q20" s="38">
        <v>3433</v>
      </c>
      <c r="R20" s="38">
        <v>443550</v>
      </c>
      <c r="S20" s="38">
        <v>1639</v>
      </c>
      <c r="T20" s="38">
        <v>207962</v>
      </c>
      <c r="U20" s="38">
        <v>2972</v>
      </c>
      <c r="V20" s="38">
        <v>333776</v>
      </c>
      <c r="W20" s="38">
        <v>1154</v>
      </c>
      <c r="X20" s="38">
        <v>106715</v>
      </c>
      <c r="Y20" s="37">
        <f t="shared" si="2"/>
        <v>18034</v>
      </c>
      <c r="Z20" s="37">
        <f t="shared" si="3"/>
        <v>1941430</v>
      </c>
      <c r="AA20" s="37">
        <v>0</v>
      </c>
      <c r="AB20" s="37">
        <v>0</v>
      </c>
      <c r="AC20" s="37">
        <v>2874</v>
      </c>
      <c r="AD20" s="37">
        <v>407940</v>
      </c>
      <c r="AE20" s="37">
        <v>3382</v>
      </c>
      <c r="AF20" s="37">
        <v>733393</v>
      </c>
      <c r="AG20" s="37">
        <v>275</v>
      </c>
      <c r="AH20" s="37">
        <v>160600</v>
      </c>
      <c r="AI20" s="37">
        <v>741</v>
      </c>
      <c r="AJ20" s="37">
        <v>55250</v>
      </c>
      <c r="AK20" s="37">
        <v>12250</v>
      </c>
      <c r="AL20" s="37">
        <v>1550881</v>
      </c>
      <c r="AM20" s="37">
        <f t="shared" si="4"/>
        <v>284685</v>
      </c>
      <c r="AN20" s="37">
        <f t="shared" si="5"/>
        <v>23174763</v>
      </c>
      <c r="AO20" s="37">
        <v>22866</v>
      </c>
      <c r="AP20" s="37">
        <v>1643929</v>
      </c>
      <c r="AQ20" s="37">
        <v>20625</v>
      </c>
      <c r="AR20" s="37">
        <v>1977839</v>
      </c>
      <c r="AS20" s="37">
        <v>0</v>
      </c>
      <c r="AT20" s="37">
        <v>0</v>
      </c>
      <c r="AU20" s="37">
        <v>0</v>
      </c>
      <c r="AV20" s="37">
        <v>0</v>
      </c>
      <c r="AW20" s="37">
        <v>0</v>
      </c>
      <c r="AX20" s="37">
        <v>0</v>
      </c>
      <c r="AY20" s="37">
        <f t="shared" si="6"/>
        <v>0</v>
      </c>
      <c r="AZ20" s="37">
        <f t="shared" si="7"/>
        <v>0</v>
      </c>
      <c r="BA20" s="38">
        <v>8086</v>
      </c>
      <c r="BB20" s="38">
        <v>614675</v>
      </c>
      <c r="BC20" s="38">
        <v>10092</v>
      </c>
      <c r="BD20" s="38">
        <v>832573</v>
      </c>
      <c r="BE20" s="38">
        <v>261</v>
      </c>
      <c r="BF20" s="38">
        <v>50600</v>
      </c>
      <c r="BG20" s="38">
        <v>14667</v>
      </c>
      <c r="BH20" s="38">
        <v>1325276</v>
      </c>
      <c r="BI20" s="37">
        <f t="shared" si="8"/>
        <v>53731</v>
      </c>
      <c r="BJ20" s="37">
        <f t="shared" si="8"/>
        <v>4800963</v>
      </c>
      <c r="BK20" s="37">
        <f t="shared" si="9"/>
        <v>338416</v>
      </c>
      <c r="BL20" s="37">
        <f t="shared" si="9"/>
        <v>27975726</v>
      </c>
    </row>
    <row r="21" spans="1:64" ht="22.5" customHeight="1">
      <c r="A21" s="32">
        <v>15</v>
      </c>
      <c r="B21" s="33" t="s">
        <v>126</v>
      </c>
      <c r="C21" s="38">
        <v>280981</v>
      </c>
      <c r="D21" s="38">
        <v>28098100</v>
      </c>
      <c r="E21" s="38">
        <v>27249</v>
      </c>
      <c r="F21" s="38">
        <v>2724900</v>
      </c>
      <c r="G21" s="38">
        <f t="shared" si="0"/>
        <v>308230</v>
      </c>
      <c r="H21" s="38">
        <f t="shared" si="0"/>
        <v>30823000</v>
      </c>
      <c r="I21" s="38">
        <v>81747</v>
      </c>
      <c r="J21" s="38">
        <v>8174700</v>
      </c>
      <c r="K21" s="38">
        <v>27249</v>
      </c>
      <c r="L21" s="38">
        <v>2724900</v>
      </c>
      <c r="M21" s="37">
        <f t="shared" si="1"/>
        <v>417226</v>
      </c>
      <c r="N21" s="37">
        <f t="shared" si="1"/>
        <v>41722600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63651</v>
      </c>
      <c r="X21" s="38">
        <v>6365100</v>
      </c>
      <c r="Y21" s="37">
        <f t="shared" si="2"/>
        <v>63651</v>
      </c>
      <c r="Z21" s="37">
        <f t="shared" si="3"/>
        <v>6365100</v>
      </c>
      <c r="AA21" s="37">
        <v>0</v>
      </c>
      <c r="AB21" s="37">
        <v>0</v>
      </c>
      <c r="AC21" s="37">
        <v>33208</v>
      </c>
      <c r="AD21" s="37">
        <v>3320760</v>
      </c>
      <c r="AE21" s="37">
        <v>83019</v>
      </c>
      <c r="AF21" s="37">
        <v>8301900</v>
      </c>
      <c r="AG21" s="37">
        <v>0</v>
      </c>
      <c r="AH21" s="37">
        <v>0</v>
      </c>
      <c r="AI21" s="37">
        <v>16605</v>
      </c>
      <c r="AJ21" s="37">
        <v>1660380</v>
      </c>
      <c r="AK21" s="37">
        <v>33208</v>
      </c>
      <c r="AL21" s="37">
        <v>3320760</v>
      </c>
      <c r="AM21" s="37">
        <f t="shared" si="4"/>
        <v>646917</v>
      </c>
      <c r="AN21" s="37">
        <f t="shared" si="5"/>
        <v>64691500</v>
      </c>
      <c r="AO21" s="37">
        <v>0</v>
      </c>
      <c r="AP21" s="37">
        <v>0</v>
      </c>
      <c r="AQ21" s="37">
        <v>0</v>
      </c>
      <c r="AR21" s="37">
        <v>0</v>
      </c>
      <c r="AS21" s="37">
        <v>0</v>
      </c>
      <c r="AT21" s="37">
        <v>0</v>
      </c>
      <c r="AU21" s="37">
        <v>0</v>
      </c>
      <c r="AV21" s="37">
        <v>0</v>
      </c>
      <c r="AW21" s="37">
        <v>0</v>
      </c>
      <c r="AX21" s="37">
        <v>0</v>
      </c>
      <c r="AY21" s="37">
        <f t="shared" si="6"/>
        <v>0</v>
      </c>
      <c r="AZ21" s="37">
        <f t="shared" si="7"/>
        <v>0</v>
      </c>
      <c r="BA21" s="38">
        <v>0</v>
      </c>
      <c r="BB21" s="38">
        <v>0</v>
      </c>
      <c r="BC21" s="38">
        <v>0</v>
      </c>
      <c r="BD21" s="38">
        <v>0</v>
      </c>
      <c r="BE21" s="38">
        <v>0</v>
      </c>
      <c r="BF21" s="38">
        <v>0</v>
      </c>
      <c r="BG21" s="38">
        <v>60984</v>
      </c>
      <c r="BH21" s="38">
        <v>6098400</v>
      </c>
      <c r="BI21" s="37">
        <f t="shared" si="8"/>
        <v>60984</v>
      </c>
      <c r="BJ21" s="37">
        <f t="shared" si="8"/>
        <v>6098400</v>
      </c>
      <c r="BK21" s="37">
        <f t="shared" si="9"/>
        <v>707901</v>
      </c>
      <c r="BL21" s="37">
        <f t="shared" si="9"/>
        <v>70789900</v>
      </c>
    </row>
    <row r="22" spans="1:64" ht="22.5" customHeight="1">
      <c r="A22" s="32">
        <v>16</v>
      </c>
      <c r="B22" s="33" t="s">
        <v>127</v>
      </c>
      <c r="C22" s="38">
        <v>238562</v>
      </c>
      <c r="D22" s="38">
        <v>22595154</v>
      </c>
      <c r="E22" s="38">
        <v>41320</v>
      </c>
      <c r="F22" s="38">
        <v>7723530</v>
      </c>
      <c r="G22" s="38">
        <f t="shared" si="0"/>
        <v>279882</v>
      </c>
      <c r="H22" s="38">
        <f t="shared" si="0"/>
        <v>30318684</v>
      </c>
      <c r="I22" s="38">
        <v>0</v>
      </c>
      <c r="J22" s="38">
        <v>0</v>
      </c>
      <c r="K22" s="38">
        <v>0</v>
      </c>
      <c r="L22" s="38">
        <v>0</v>
      </c>
      <c r="M22" s="37">
        <f t="shared" si="1"/>
        <v>279882</v>
      </c>
      <c r="N22" s="37">
        <f t="shared" si="1"/>
        <v>30318684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37429</v>
      </c>
      <c r="X22" s="38">
        <v>4584723</v>
      </c>
      <c r="Y22" s="37">
        <f t="shared" si="2"/>
        <v>37429</v>
      </c>
      <c r="Z22" s="37">
        <f t="shared" si="3"/>
        <v>4584723</v>
      </c>
      <c r="AA22" s="37">
        <v>0</v>
      </c>
      <c r="AB22" s="37">
        <v>0</v>
      </c>
      <c r="AC22" s="37">
        <v>0</v>
      </c>
      <c r="AD22" s="37">
        <v>0</v>
      </c>
      <c r="AE22" s="37">
        <v>0</v>
      </c>
      <c r="AF22" s="37">
        <v>0</v>
      </c>
      <c r="AG22" s="37">
        <v>0</v>
      </c>
      <c r="AH22" s="37">
        <v>0</v>
      </c>
      <c r="AI22" s="37">
        <v>0</v>
      </c>
      <c r="AJ22" s="37">
        <v>0</v>
      </c>
      <c r="AK22" s="37">
        <v>23867</v>
      </c>
      <c r="AL22" s="37">
        <v>5148846</v>
      </c>
      <c r="AM22" s="37">
        <f t="shared" si="4"/>
        <v>341178</v>
      </c>
      <c r="AN22" s="37">
        <f t="shared" si="5"/>
        <v>40052253</v>
      </c>
      <c r="AO22" s="37">
        <v>0</v>
      </c>
      <c r="AP22" s="37">
        <v>0</v>
      </c>
      <c r="AQ22" s="37">
        <v>0</v>
      </c>
      <c r="AR22" s="37">
        <v>0</v>
      </c>
      <c r="AS22" s="37">
        <v>0</v>
      </c>
      <c r="AT22" s="37">
        <v>0</v>
      </c>
      <c r="AU22" s="37">
        <v>0</v>
      </c>
      <c r="AV22" s="37">
        <v>0</v>
      </c>
      <c r="AW22" s="37">
        <v>0</v>
      </c>
      <c r="AX22" s="37">
        <v>0</v>
      </c>
      <c r="AY22" s="37">
        <f t="shared" si="6"/>
        <v>0</v>
      </c>
      <c r="AZ22" s="37">
        <f t="shared" si="7"/>
        <v>0</v>
      </c>
      <c r="BA22" s="38">
        <v>0</v>
      </c>
      <c r="BB22" s="38">
        <v>0</v>
      </c>
      <c r="BC22" s="38">
        <v>0</v>
      </c>
      <c r="BD22" s="38">
        <v>0</v>
      </c>
      <c r="BE22" s="38">
        <v>33090</v>
      </c>
      <c r="BF22" s="38">
        <v>4761422</v>
      </c>
      <c r="BG22" s="38">
        <v>0</v>
      </c>
      <c r="BH22" s="38">
        <v>0</v>
      </c>
      <c r="BI22" s="37">
        <f t="shared" si="8"/>
        <v>33090</v>
      </c>
      <c r="BJ22" s="37">
        <f t="shared" si="8"/>
        <v>4761422</v>
      </c>
      <c r="BK22" s="37">
        <f t="shared" si="9"/>
        <v>374268</v>
      </c>
      <c r="BL22" s="37">
        <f t="shared" si="9"/>
        <v>44813675</v>
      </c>
    </row>
    <row r="23" spans="1:64" ht="22.5" customHeight="1">
      <c r="A23" s="32">
        <v>17</v>
      </c>
      <c r="B23" s="33" t="s">
        <v>100</v>
      </c>
      <c r="C23" s="38">
        <v>391421</v>
      </c>
      <c r="D23" s="38">
        <v>31313867</v>
      </c>
      <c r="E23" s="38">
        <v>80034</v>
      </c>
      <c r="F23" s="38">
        <v>2607539</v>
      </c>
      <c r="G23" s="38">
        <f t="shared" si="0"/>
        <v>471455</v>
      </c>
      <c r="H23" s="38">
        <f t="shared" si="0"/>
        <v>33921406</v>
      </c>
      <c r="I23" s="38">
        <v>6117</v>
      </c>
      <c r="J23" s="38">
        <v>2322000</v>
      </c>
      <c r="K23" s="38">
        <v>32102</v>
      </c>
      <c r="L23" s="38">
        <v>3410815</v>
      </c>
      <c r="M23" s="37">
        <f t="shared" si="1"/>
        <v>509674</v>
      </c>
      <c r="N23" s="37">
        <f t="shared" si="1"/>
        <v>39654221</v>
      </c>
      <c r="O23" s="38">
        <v>13756</v>
      </c>
      <c r="P23" s="38">
        <v>2065380</v>
      </c>
      <c r="Q23" s="38">
        <v>13756</v>
      </c>
      <c r="R23" s="38">
        <v>2065380</v>
      </c>
      <c r="S23" s="38">
        <v>13759</v>
      </c>
      <c r="T23" s="38">
        <v>2065380</v>
      </c>
      <c r="U23" s="38">
        <v>13767</v>
      </c>
      <c r="V23" s="38">
        <v>2065380</v>
      </c>
      <c r="W23" s="38">
        <v>13808</v>
      </c>
      <c r="X23" s="38">
        <v>2065340</v>
      </c>
      <c r="Y23" s="37">
        <f t="shared" si="2"/>
        <v>68846</v>
      </c>
      <c r="Z23" s="37">
        <f t="shared" si="3"/>
        <v>10326860</v>
      </c>
      <c r="AA23" s="37">
        <v>0</v>
      </c>
      <c r="AB23" s="37">
        <v>0</v>
      </c>
      <c r="AC23" s="37">
        <v>5476</v>
      </c>
      <c r="AD23" s="37">
        <v>1916693</v>
      </c>
      <c r="AE23" s="37">
        <v>13029</v>
      </c>
      <c r="AF23" s="37">
        <v>4560275</v>
      </c>
      <c r="AG23" s="37">
        <v>0</v>
      </c>
      <c r="AH23" s="37">
        <v>0</v>
      </c>
      <c r="AI23" s="37">
        <v>0</v>
      </c>
      <c r="AJ23" s="37">
        <v>0</v>
      </c>
      <c r="AK23" s="37">
        <v>0</v>
      </c>
      <c r="AL23" s="37">
        <v>0</v>
      </c>
      <c r="AM23" s="37">
        <f t="shared" si="4"/>
        <v>597025</v>
      </c>
      <c r="AN23" s="37">
        <f t="shared" si="5"/>
        <v>56458049</v>
      </c>
      <c r="AO23" s="37">
        <v>0</v>
      </c>
      <c r="AP23" s="37">
        <v>0</v>
      </c>
      <c r="AQ23" s="37">
        <v>0</v>
      </c>
      <c r="AR23" s="37">
        <v>0</v>
      </c>
      <c r="AS23" s="37">
        <v>3453</v>
      </c>
      <c r="AT23" s="37">
        <v>1211827</v>
      </c>
      <c r="AU23" s="37">
        <v>3454</v>
      </c>
      <c r="AV23" s="37">
        <v>1211828</v>
      </c>
      <c r="AW23" s="37">
        <v>3462</v>
      </c>
      <c r="AX23" s="37">
        <v>1211827</v>
      </c>
      <c r="AY23" s="37">
        <f t="shared" si="6"/>
        <v>10369</v>
      </c>
      <c r="AZ23" s="37">
        <f t="shared" si="7"/>
        <v>3635482</v>
      </c>
      <c r="BA23" s="38">
        <v>8654</v>
      </c>
      <c r="BB23" s="38">
        <v>3029563</v>
      </c>
      <c r="BC23" s="38">
        <v>10379</v>
      </c>
      <c r="BD23" s="38">
        <v>3635671</v>
      </c>
      <c r="BE23" s="38">
        <v>5222</v>
      </c>
      <c r="BF23" s="38">
        <v>1817734</v>
      </c>
      <c r="BG23" s="38">
        <v>0</v>
      </c>
      <c r="BH23" s="38">
        <v>0</v>
      </c>
      <c r="BI23" s="37">
        <f t="shared" si="8"/>
        <v>34624</v>
      </c>
      <c r="BJ23" s="37">
        <f t="shared" si="8"/>
        <v>12118450</v>
      </c>
      <c r="BK23" s="37">
        <f t="shared" si="9"/>
        <v>631649</v>
      </c>
      <c r="BL23" s="37">
        <f t="shared" si="9"/>
        <v>68576499</v>
      </c>
    </row>
    <row r="24" spans="1:64" ht="22.5" customHeight="1">
      <c r="A24" s="32">
        <v>18</v>
      </c>
      <c r="B24" s="33" t="s">
        <v>101</v>
      </c>
      <c r="C24" s="38">
        <v>176829</v>
      </c>
      <c r="D24" s="38">
        <v>34680000</v>
      </c>
      <c r="E24" s="38">
        <v>0</v>
      </c>
      <c r="F24" s="38">
        <v>0</v>
      </c>
      <c r="G24" s="38">
        <f t="shared" si="0"/>
        <v>176829</v>
      </c>
      <c r="H24" s="38">
        <f t="shared" si="0"/>
        <v>34680000</v>
      </c>
      <c r="I24" s="38">
        <v>20</v>
      </c>
      <c r="J24" s="38">
        <v>20000</v>
      </c>
      <c r="K24" s="38">
        <v>0</v>
      </c>
      <c r="L24" s="38">
        <v>0</v>
      </c>
      <c r="M24" s="37">
        <f t="shared" si="1"/>
        <v>176849</v>
      </c>
      <c r="N24" s="37">
        <f t="shared" si="1"/>
        <v>34700000</v>
      </c>
      <c r="O24" s="38">
        <v>6800</v>
      </c>
      <c r="P24" s="38">
        <v>2065500</v>
      </c>
      <c r="Q24" s="38">
        <v>0</v>
      </c>
      <c r="R24" s="38">
        <v>0</v>
      </c>
      <c r="S24" s="38">
        <v>0</v>
      </c>
      <c r="T24" s="38">
        <v>0</v>
      </c>
      <c r="U24" s="38">
        <v>258</v>
      </c>
      <c r="V24" s="38">
        <v>37900</v>
      </c>
      <c r="W24" s="38">
        <v>10698</v>
      </c>
      <c r="X24" s="38">
        <v>1696600</v>
      </c>
      <c r="Y24" s="37">
        <f t="shared" si="2"/>
        <v>17756</v>
      </c>
      <c r="Z24" s="37">
        <f t="shared" si="3"/>
        <v>3800000</v>
      </c>
      <c r="AA24" s="37">
        <v>0</v>
      </c>
      <c r="AB24" s="37">
        <v>0</v>
      </c>
      <c r="AC24" s="37">
        <v>3996</v>
      </c>
      <c r="AD24" s="37">
        <v>538400</v>
      </c>
      <c r="AE24" s="37">
        <v>5760</v>
      </c>
      <c r="AF24" s="37">
        <v>1693700</v>
      </c>
      <c r="AG24" s="37">
        <v>5</v>
      </c>
      <c r="AH24" s="37">
        <v>45000</v>
      </c>
      <c r="AI24" s="37">
        <v>240</v>
      </c>
      <c r="AJ24" s="37">
        <v>9500</v>
      </c>
      <c r="AK24" s="37">
        <v>7313</v>
      </c>
      <c r="AL24" s="37">
        <v>1213400</v>
      </c>
      <c r="AM24" s="37">
        <f t="shared" si="4"/>
        <v>211919</v>
      </c>
      <c r="AN24" s="37">
        <f t="shared" si="5"/>
        <v>42000000</v>
      </c>
      <c r="AO24" s="37">
        <v>0</v>
      </c>
      <c r="AP24" s="37">
        <v>0</v>
      </c>
      <c r="AQ24" s="37">
        <v>0</v>
      </c>
      <c r="AR24" s="37">
        <v>0</v>
      </c>
      <c r="AS24" s="37">
        <v>0</v>
      </c>
      <c r="AT24" s="37">
        <v>0</v>
      </c>
      <c r="AU24" s="37">
        <v>0</v>
      </c>
      <c r="AV24" s="37">
        <v>0</v>
      </c>
      <c r="AW24" s="37">
        <v>0</v>
      </c>
      <c r="AX24" s="37">
        <v>0</v>
      </c>
      <c r="AY24" s="37">
        <f t="shared" si="6"/>
        <v>0</v>
      </c>
      <c r="AZ24" s="37">
        <f t="shared" si="7"/>
        <v>0</v>
      </c>
      <c r="BA24" s="38">
        <v>0</v>
      </c>
      <c r="BB24" s="38">
        <v>0</v>
      </c>
      <c r="BC24" s="38">
        <v>5690</v>
      </c>
      <c r="BD24" s="38">
        <v>2255100</v>
      </c>
      <c r="BE24" s="38">
        <v>0</v>
      </c>
      <c r="BF24" s="38">
        <v>0</v>
      </c>
      <c r="BG24" s="38">
        <v>35472</v>
      </c>
      <c r="BH24" s="38">
        <v>5744900</v>
      </c>
      <c r="BI24" s="37">
        <f t="shared" si="8"/>
        <v>41162</v>
      </c>
      <c r="BJ24" s="37">
        <f t="shared" si="8"/>
        <v>8000000</v>
      </c>
      <c r="BK24" s="37">
        <f t="shared" si="9"/>
        <v>253081</v>
      </c>
      <c r="BL24" s="37">
        <f t="shared" si="9"/>
        <v>50000000</v>
      </c>
    </row>
    <row r="25" spans="1:64" ht="22.5" customHeight="1">
      <c r="A25" s="32">
        <v>19</v>
      </c>
      <c r="B25" s="33" t="s">
        <v>128</v>
      </c>
      <c r="C25" s="38">
        <v>50524</v>
      </c>
      <c r="D25" s="38">
        <v>9220000</v>
      </c>
      <c r="E25" s="38">
        <v>49849</v>
      </c>
      <c r="F25" s="38">
        <v>5325970</v>
      </c>
      <c r="G25" s="38">
        <f t="shared" si="0"/>
        <v>100373</v>
      </c>
      <c r="H25" s="38">
        <f t="shared" si="0"/>
        <v>14545970</v>
      </c>
      <c r="I25" s="38">
        <v>8469</v>
      </c>
      <c r="J25" s="38">
        <v>870030</v>
      </c>
      <c r="K25" s="38">
        <v>0</v>
      </c>
      <c r="L25" s="38">
        <v>0</v>
      </c>
      <c r="M25" s="37">
        <f t="shared" si="1"/>
        <v>108842</v>
      </c>
      <c r="N25" s="37">
        <f t="shared" si="1"/>
        <v>15416000</v>
      </c>
      <c r="O25" s="38">
        <v>300</v>
      </c>
      <c r="P25" s="38">
        <v>1184000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956</v>
      </c>
      <c r="X25" s="38">
        <v>1002000</v>
      </c>
      <c r="Y25" s="37">
        <f t="shared" si="2"/>
        <v>1256</v>
      </c>
      <c r="Z25" s="37">
        <f t="shared" si="3"/>
        <v>2186000</v>
      </c>
      <c r="AA25" s="37">
        <v>0</v>
      </c>
      <c r="AB25" s="37">
        <v>0</v>
      </c>
      <c r="AC25" s="37">
        <v>512</v>
      </c>
      <c r="AD25" s="37">
        <v>298800</v>
      </c>
      <c r="AE25" s="37">
        <v>1020</v>
      </c>
      <c r="AF25" s="37">
        <v>1603000</v>
      </c>
      <c r="AG25" s="37">
        <v>0</v>
      </c>
      <c r="AH25" s="37">
        <v>0</v>
      </c>
      <c r="AI25" s="37">
        <v>0</v>
      </c>
      <c r="AJ25" s="37">
        <v>0</v>
      </c>
      <c r="AK25" s="37">
        <v>6981</v>
      </c>
      <c r="AL25" s="37">
        <v>1246200</v>
      </c>
      <c r="AM25" s="37">
        <f t="shared" si="4"/>
        <v>118611</v>
      </c>
      <c r="AN25" s="37">
        <f t="shared" si="5"/>
        <v>20750000</v>
      </c>
      <c r="AO25" s="37">
        <v>0</v>
      </c>
      <c r="AP25" s="37">
        <v>0</v>
      </c>
      <c r="AQ25" s="37">
        <v>0</v>
      </c>
      <c r="AR25" s="37">
        <v>0</v>
      </c>
      <c r="AS25" s="37">
        <v>0</v>
      </c>
      <c r="AT25" s="37">
        <v>0</v>
      </c>
      <c r="AU25" s="37">
        <v>0</v>
      </c>
      <c r="AV25" s="37">
        <v>0</v>
      </c>
      <c r="AW25" s="37">
        <v>0</v>
      </c>
      <c r="AX25" s="37">
        <v>0</v>
      </c>
      <c r="AY25" s="37">
        <f t="shared" si="6"/>
        <v>0</v>
      </c>
      <c r="AZ25" s="37">
        <f t="shared" si="7"/>
        <v>0</v>
      </c>
      <c r="BA25" s="38">
        <v>0</v>
      </c>
      <c r="BB25" s="38">
        <v>0</v>
      </c>
      <c r="BC25" s="38">
        <v>112</v>
      </c>
      <c r="BD25" s="38">
        <v>252000</v>
      </c>
      <c r="BE25" s="38">
        <v>0</v>
      </c>
      <c r="BF25" s="38">
        <v>0</v>
      </c>
      <c r="BG25" s="38">
        <v>5031</v>
      </c>
      <c r="BH25" s="38">
        <v>998000</v>
      </c>
      <c r="BI25" s="37">
        <f t="shared" si="8"/>
        <v>5143</v>
      </c>
      <c r="BJ25" s="37">
        <f t="shared" si="8"/>
        <v>1250000</v>
      </c>
      <c r="BK25" s="37">
        <f t="shared" si="9"/>
        <v>123754</v>
      </c>
      <c r="BL25" s="37">
        <f t="shared" si="9"/>
        <v>22000000</v>
      </c>
    </row>
    <row r="26" spans="1:64" ht="22.5" customHeight="1">
      <c r="A26" s="32">
        <v>20</v>
      </c>
      <c r="B26" s="33" t="s">
        <v>129</v>
      </c>
      <c r="C26" s="38">
        <v>117979</v>
      </c>
      <c r="D26" s="38">
        <v>9787063</v>
      </c>
      <c r="E26" s="38">
        <v>21763</v>
      </c>
      <c r="F26" s="38">
        <v>5416674</v>
      </c>
      <c r="G26" s="38">
        <f t="shared" si="0"/>
        <v>139742</v>
      </c>
      <c r="H26" s="38">
        <f t="shared" si="0"/>
        <v>15203737</v>
      </c>
      <c r="I26" s="38">
        <v>0</v>
      </c>
      <c r="J26" s="38">
        <v>0</v>
      </c>
      <c r="K26" s="38">
        <v>0</v>
      </c>
      <c r="L26" s="38">
        <v>0</v>
      </c>
      <c r="M26" s="37">
        <f t="shared" si="1"/>
        <v>139742</v>
      </c>
      <c r="N26" s="37">
        <f t="shared" si="1"/>
        <v>15203737</v>
      </c>
      <c r="O26" s="38">
        <v>13421</v>
      </c>
      <c r="P26" s="38">
        <v>2757645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7">
        <f t="shared" si="2"/>
        <v>13421</v>
      </c>
      <c r="Z26" s="37">
        <f t="shared" si="3"/>
        <v>2757645</v>
      </c>
      <c r="AA26" s="37">
        <v>0</v>
      </c>
      <c r="AB26" s="37">
        <v>0</v>
      </c>
      <c r="AC26" s="37">
        <v>881</v>
      </c>
      <c r="AD26" s="37">
        <v>248100</v>
      </c>
      <c r="AE26" s="37">
        <v>1701</v>
      </c>
      <c r="AF26" s="37">
        <v>1405675</v>
      </c>
      <c r="AG26" s="37">
        <v>1846</v>
      </c>
      <c r="AH26" s="37">
        <v>262963</v>
      </c>
      <c r="AI26" s="37">
        <v>2199</v>
      </c>
      <c r="AJ26" s="37">
        <v>610281</v>
      </c>
      <c r="AK26" s="37">
        <v>19888</v>
      </c>
      <c r="AL26" s="37">
        <v>3148131</v>
      </c>
      <c r="AM26" s="37">
        <f t="shared" si="4"/>
        <v>179678</v>
      </c>
      <c r="AN26" s="37">
        <f t="shared" si="5"/>
        <v>23636532</v>
      </c>
      <c r="AO26" s="37">
        <v>20336</v>
      </c>
      <c r="AP26" s="37">
        <v>2887250</v>
      </c>
      <c r="AQ26" s="37">
        <v>0</v>
      </c>
      <c r="AR26" s="37">
        <v>0</v>
      </c>
      <c r="AS26" s="37">
        <v>0</v>
      </c>
      <c r="AT26" s="37">
        <v>0</v>
      </c>
      <c r="AU26" s="37">
        <v>0</v>
      </c>
      <c r="AV26" s="37">
        <v>0</v>
      </c>
      <c r="AW26" s="37">
        <v>0</v>
      </c>
      <c r="AX26" s="37">
        <v>0</v>
      </c>
      <c r="AY26" s="37">
        <f t="shared" si="6"/>
        <v>0</v>
      </c>
      <c r="AZ26" s="37">
        <f t="shared" si="7"/>
        <v>0</v>
      </c>
      <c r="BA26" s="38">
        <v>0</v>
      </c>
      <c r="BB26" s="38">
        <v>0</v>
      </c>
      <c r="BC26" s="38">
        <v>5024</v>
      </c>
      <c r="BD26" s="38">
        <v>1055900</v>
      </c>
      <c r="BE26" s="38">
        <v>0</v>
      </c>
      <c r="BF26" s="38">
        <v>0</v>
      </c>
      <c r="BG26" s="38">
        <v>11202</v>
      </c>
      <c r="BH26" s="38">
        <v>1463045</v>
      </c>
      <c r="BI26" s="37">
        <f t="shared" si="8"/>
        <v>16226</v>
      </c>
      <c r="BJ26" s="37">
        <f t="shared" si="8"/>
        <v>2518945</v>
      </c>
      <c r="BK26" s="37">
        <f t="shared" si="9"/>
        <v>195904</v>
      </c>
      <c r="BL26" s="37">
        <f t="shared" si="9"/>
        <v>26155477</v>
      </c>
    </row>
    <row r="27" spans="1:64" ht="22.5" customHeight="1">
      <c r="A27" s="32">
        <v>21</v>
      </c>
      <c r="B27" s="33" t="s">
        <v>130</v>
      </c>
      <c r="C27" s="38">
        <v>247494</v>
      </c>
      <c r="D27" s="38">
        <v>19780268</v>
      </c>
      <c r="E27" s="38">
        <v>49125</v>
      </c>
      <c r="F27" s="38">
        <v>4242425</v>
      </c>
      <c r="G27" s="38">
        <f t="shared" si="0"/>
        <v>296619</v>
      </c>
      <c r="H27" s="38">
        <f t="shared" si="0"/>
        <v>24022693</v>
      </c>
      <c r="I27" s="38">
        <v>0</v>
      </c>
      <c r="J27" s="38">
        <v>0</v>
      </c>
      <c r="K27" s="38">
        <v>31873</v>
      </c>
      <c r="L27" s="38">
        <v>2509751</v>
      </c>
      <c r="M27" s="37">
        <f t="shared" si="1"/>
        <v>328492</v>
      </c>
      <c r="N27" s="37">
        <f t="shared" si="1"/>
        <v>26532444</v>
      </c>
      <c r="O27" s="38">
        <v>0</v>
      </c>
      <c r="P27" s="38">
        <v>0</v>
      </c>
      <c r="Q27" s="38">
        <v>18592</v>
      </c>
      <c r="R27" s="38">
        <v>2871474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7">
        <f t="shared" si="2"/>
        <v>18592</v>
      </c>
      <c r="Z27" s="37">
        <f t="shared" si="3"/>
        <v>2871474</v>
      </c>
      <c r="AA27" s="37">
        <v>0</v>
      </c>
      <c r="AB27" s="37">
        <v>0</v>
      </c>
      <c r="AC27" s="37">
        <v>3946</v>
      </c>
      <c r="AD27" s="37">
        <v>619542</v>
      </c>
      <c r="AE27" s="37">
        <v>5798</v>
      </c>
      <c r="AF27" s="37">
        <v>2217605</v>
      </c>
      <c r="AG27" s="37">
        <v>63125</v>
      </c>
      <c r="AH27" s="37">
        <v>3734745</v>
      </c>
      <c r="AI27" s="37">
        <v>0</v>
      </c>
      <c r="AJ27" s="37">
        <v>0</v>
      </c>
      <c r="AK27" s="37">
        <v>7090</v>
      </c>
      <c r="AL27" s="37">
        <v>919602</v>
      </c>
      <c r="AM27" s="37">
        <f t="shared" si="4"/>
        <v>427043</v>
      </c>
      <c r="AN27" s="37">
        <f t="shared" si="5"/>
        <v>36895412</v>
      </c>
      <c r="AO27" s="37">
        <v>39500</v>
      </c>
      <c r="AP27" s="37">
        <v>2842942</v>
      </c>
      <c r="AQ27" s="37">
        <v>0</v>
      </c>
      <c r="AR27" s="37">
        <v>0</v>
      </c>
      <c r="AS27" s="37">
        <v>0</v>
      </c>
      <c r="AT27" s="37">
        <v>0</v>
      </c>
      <c r="AU27" s="37">
        <v>0</v>
      </c>
      <c r="AV27" s="37">
        <v>0</v>
      </c>
      <c r="AW27" s="37">
        <v>0</v>
      </c>
      <c r="AX27" s="37">
        <v>0</v>
      </c>
      <c r="AY27" s="37">
        <f t="shared" si="6"/>
        <v>0</v>
      </c>
      <c r="AZ27" s="37">
        <f t="shared" si="7"/>
        <v>0</v>
      </c>
      <c r="BA27" s="38">
        <v>0</v>
      </c>
      <c r="BB27" s="38">
        <v>0</v>
      </c>
      <c r="BC27" s="38">
        <v>2980</v>
      </c>
      <c r="BD27" s="38">
        <v>746676</v>
      </c>
      <c r="BE27" s="38">
        <v>13827</v>
      </c>
      <c r="BF27" s="38">
        <v>2798926</v>
      </c>
      <c r="BG27" s="38">
        <v>0</v>
      </c>
      <c r="BH27" s="38">
        <v>0</v>
      </c>
      <c r="BI27" s="37">
        <f t="shared" si="8"/>
        <v>16807</v>
      </c>
      <c r="BJ27" s="37">
        <f t="shared" si="8"/>
        <v>3545602</v>
      </c>
      <c r="BK27" s="37">
        <f t="shared" si="9"/>
        <v>443850</v>
      </c>
      <c r="BL27" s="37">
        <f t="shared" si="9"/>
        <v>40441014</v>
      </c>
    </row>
    <row r="28" spans="1:64" ht="22.5" customHeight="1">
      <c r="A28" s="32">
        <v>22</v>
      </c>
      <c r="B28" s="33" t="s">
        <v>131</v>
      </c>
      <c r="C28" s="38">
        <v>93050</v>
      </c>
      <c r="D28" s="38">
        <v>16900000</v>
      </c>
      <c r="E28" s="38">
        <v>5797</v>
      </c>
      <c r="F28" s="38">
        <v>12675000</v>
      </c>
      <c r="G28" s="38">
        <f t="shared" si="0"/>
        <v>98847</v>
      </c>
      <c r="H28" s="38">
        <f t="shared" si="0"/>
        <v>29575000</v>
      </c>
      <c r="I28" s="38">
        <v>1087</v>
      </c>
      <c r="J28" s="38">
        <v>8450000</v>
      </c>
      <c r="K28" s="38">
        <v>3895</v>
      </c>
      <c r="L28" s="38">
        <v>4225000</v>
      </c>
      <c r="M28" s="37">
        <f t="shared" si="1"/>
        <v>103829</v>
      </c>
      <c r="N28" s="37">
        <f t="shared" si="1"/>
        <v>42250000</v>
      </c>
      <c r="O28" s="38">
        <v>92</v>
      </c>
      <c r="P28" s="38">
        <v>10227000</v>
      </c>
      <c r="Q28" s="38">
        <v>158</v>
      </c>
      <c r="R28" s="38">
        <v>4090800</v>
      </c>
      <c r="S28" s="38">
        <v>81</v>
      </c>
      <c r="T28" s="38">
        <v>3068100</v>
      </c>
      <c r="U28" s="38">
        <v>280</v>
      </c>
      <c r="V28" s="38">
        <v>1022700</v>
      </c>
      <c r="W28" s="38">
        <v>1340</v>
      </c>
      <c r="X28" s="38">
        <v>2045400</v>
      </c>
      <c r="Y28" s="37">
        <f t="shared" si="2"/>
        <v>1951</v>
      </c>
      <c r="Z28" s="37">
        <f t="shared" si="3"/>
        <v>20454000</v>
      </c>
      <c r="AA28" s="37">
        <v>603</v>
      </c>
      <c r="AB28" s="37">
        <v>3009650</v>
      </c>
      <c r="AC28" s="37">
        <v>3135</v>
      </c>
      <c r="AD28" s="37">
        <v>4812225</v>
      </c>
      <c r="AE28" s="37">
        <v>3429</v>
      </c>
      <c r="AF28" s="37">
        <v>5825250</v>
      </c>
      <c r="AG28" s="37">
        <v>399</v>
      </c>
      <c r="AH28" s="37">
        <v>2816350</v>
      </c>
      <c r="AI28" s="37">
        <v>167</v>
      </c>
      <c r="AJ28" s="37">
        <v>1585325</v>
      </c>
      <c r="AK28" s="37">
        <v>22430</v>
      </c>
      <c r="AL28" s="37">
        <v>7924700</v>
      </c>
      <c r="AM28" s="37">
        <f t="shared" si="4"/>
        <v>135943</v>
      </c>
      <c r="AN28" s="37">
        <f t="shared" si="5"/>
        <v>88677500</v>
      </c>
      <c r="AO28" s="37">
        <v>0</v>
      </c>
      <c r="AP28" s="37">
        <v>0</v>
      </c>
      <c r="AQ28" s="37">
        <v>0</v>
      </c>
      <c r="AR28" s="37">
        <v>0</v>
      </c>
      <c r="AS28" s="37">
        <v>469</v>
      </c>
      <c r="AT28" s="37">
        <v>3361165</v>
      </c>
      <c r="AU28" s="37">
        <v>381</v>
      </c>
      <c r="AV28" s="37">
        <v>3870590</v>
      </c>
      <c r="AW28" s="37">
        <v>209</v>
      </c>
      <c r="AX28" s="37">
        <v>2488226</v>
      </c>
      <c r="AY28" s="37">
        <f t="shared" si="6"/>
        <v>1059</v>
      </c>
      <c r="AZ28" s="37">
        <f t="shared" si="7"/>
        <v>9719981</v>
      </c>
      <c r="BA28" s="38">
        <v>3365</v>
      </c>
      <c r="BB28" s="38">
        <v>3021847</v>
      </c>
      <c r="BC28" s="38">
        <v>1544</v>
      </c>
      <c r="BD28" s="38">
        <v>2941768</v>
      </c>
      <c r="BE28" s="38">
        <v>21301</v>
      </c>
      <c r="BF28" s="38">
        <v>2791137</v>
      </c>
      <c r="BG28" s="38">
        <v>59220</v>
      </c>
      <c r="BH28" s="38">
        <v>887767</v>
      </c>
      <c r="BI28" s="37">
        <f t="shared" si="8"/>
        <v>86489</v>
      </c>
      <c r="BJ28" s="37">
        <f t="shared" si="8"/>
        <v>19362500</v>
      </c>
      <c r="BK28" s="37">
        <f t="shared" si="9"/>
        <v>222432</v>
      </c>
      <c r="BL28" s="37">
        <f t="shared" si="9"/>
        <v>108040000</v>
      </c>
    </row>
    <row r="29" spans="1:64" ht="22.5" customHeight="1">
      <c r="A29" s="32">
        <v>23</v>
      </c>
      <c r="B29" s="33" t="s">
        <v>132</v>
      </c>
      <c r="C29" s="38">
        <v>222740</v>
      </c>
      <c r="D29" s="38">
        <v>26066466</v>
      </c>
      <c r="E29" s="38">
        <v>25772</v>
      </c>
      <c r="F29" s="38">
        <v>4047738.4</v>
      </c>
      <c r="G29" s="38">
        <f t="shared" si="0"/>
        <v>248512</v>
      </c>
      <c r="H29" s="38">
        <f t="shared" si="0"/>
        <v>30114204.399999999</v>
      </c>
      <c r="I29" s="38">
        <v>3197</v>
      </c>
      <c r="J29" s="38">
        <v>2226183</v>
      </c>
      <c r="K29" s="38">
        <v>2108</v>
      </c>
      <c r="L29" s="38">
        <v>1999833.6</v>
      </c>
      <c r="M29" s="37">
        <f t="shared" si="1"/>
        <v>253817</v>
      </c>
      <c r="N29" s="37">
        <f t="shared" si="1"/>
        <v>34340221</v>
      </c>
      <c r="O29" s="38">
        <v>3105</v>
      </c>
      <c r="P29" s="38">
        <v>2681256.2999999998</v>
      </c>
      <c r="Q29" s="38">
        <v>3065</v>
      </c>
      <c r="R29" s="38">
        <v>2681256.2999999998</v>
      </c>
      <c r="S29" s="38">
        <v>2283</v>
      </c>
      <c r="T29" s="38">
        <v>1787504.2</v>
      </c>
      <c r="U29" s="38">
        <v>1190</v>
      </c>
      <c r="V29" s="38">
        <v>893752.1</v>
      </c>
      <c r="W29" s="38">
        <v>1857</v>
      </c>
      <c r="X29" s="38">
        <v>893752.1</v>
      </c>
      <c r="Y29" s="37">
        <f t="shared" si="2"/>
        <v>11500</v>
      </c>
      <c r="Z29" s="37">
        <f t="shared" si="3"/>
        <v>8937521</v>
      </c>
      <c r="AA29" s="37">
        <v>0</v>
      </c>
      <c r="AB29" s="37">
        <v>0</v>
      </c>
      <c r="AC29" s="37">
        <v>368</v>
      </c>
      <c r="AD29" s="37">
        <v>326869</v>
      </c>
      <c r="AE29" s="37">
        <v>447</v>
      </c>
      <c r="AF29" s="37">
        <v>1831780</v>
      </c>
      <c r="AG29" s="37">
        <v>110</v>
      </c>
      <c r="AH29" s="37">
        <v>348890.32</v>
      </c>
      <c r="AI29" s="37">
        <v>170</v>
      </c>
      <c r="AJ29" s="37">
        <v>261667.74</v>
      </c>
      <c r="AK29" s="37">
        <v>1200</v>
      </c>
      <c r="AL29" s="37">
        <v>5953050.9400000004</v>
      </c>
      <c r="AM29" s="37">
        <f t="shared" si="4"/>
        <v>267612</v>
      </c>
      <c r="AN29" s="37">
        <f t="shared" si="5"/>
        <v>52000000</v>
      </c>
      <c r="AO29" s="37">
        <v>0</v>
      </c>
      <c r="AP29" s="37">
        <v>0</v>
      </c>
      <c r="AQ29" s="37">
        <v>0</v>
      </c>
      <c r="AR29" s="37">
        <v>0</v>
      </c>
      <c r="AS29" s="37">
        <v>0</v>
      </c>
      <c r="AT29" s="37">
        <v>0</v>
      </c>
      <c r="AU29" s="37">
        <v>0</v>
      </c>
      <c r="AV29" s="37">
        <v>0</v>
      </c>
      <c r="AW29" s="37">
        <v>13</v>
      </c>
      <c r="AX29" s="37">
        <v>750000</v>
      </c>
      <c r="AY29" s="37">
        <f t="shared" si="6"/>
        <v>13</v>
      </c>
      <c r="AZ29" s="37">
        <f t="shared" si="7"/>
        <v>750000</v>
      </c>
      <c r="BA29" s="38">
        <v>6</v>
      </c>
      <c r="BB29" s="38">
        <v>5500</v>
      </c>
      <c r="BC29" s="38">
        <v>34</v>
      </c>
      <c r="BD29" s="38">
        <v>106108</v>
      </c>
      <c r="BE29" s="38">
        <v>595</v>
      </c>
      <c r="BF29" s="38">
        <v>427678.4</v>
      </c>
      <c r="BG29" s="38">
        <v>1277</v>
      </c>
      <c r="BH29" s="38">
        <v>1710713.6</v>
      </c>
      <c r="BI29" s="37">
        <f t="shared" si="8"/>
        <v>1925</v>
      </c>
      <c r="BJ29" s="37">
        <f t="shared" si="8"/>
        <v>3000000</v>
      </c>
      <c r="BK29" s="37">
        <f t="shared" si="9"/>
        <v>269537</v>
      </c>
      <c r="BL29" s="37">
        <f t="shared" si="9"/>
        <v>55000000</v>
      </c>
    </row>
    <row r="30" spans="1:64" ht="22.5" customHeight="1">
      <c r="A30" s="32">
        <v>24</v>
      </c>
      <c r="B30" s="33" t="s">
        <v>107</v>
      </c>
      <c r="C30" s="38">
        <v>33276</v>
      </c>
      <c r="D30" s="38">
        <v>16602044</v>
      </c>
      <c r="E30" s="38">
        <v>10175</v>
      </c>
      <c r="F30" s="38">
        <v>711837</v>
      </c>
      <c r="G30" s="38">
        <f t="shared" si="0"/>
        <v>43451</v>
      </c>
      <c r="H30" s="38">
        <f t="shared" si="0"/>
        <v>17313881</v>
      </c>
      <c r="I30" s="38">
        <v>3860</v>
      </c>
      <c r="J30" s="38">
        <v>743586</v>
      </c>
      <c r="K30" s="38">
        <v>10161</v>
      </c>
      <c r="L30" s="38">
        <v>2420572</v>
      </c>
      <c r="M30" s="37">
        <f t="shared" si="1"/>
        <v>57472</v>
      </c>
      <c r="N30" s="37">
        <f t="shared" si="1"/>
        <v>20478039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7">
        <f t="shared" si="2"/>
        <v>0</v>
      </c>
      <c r="Z30" s="37">
        <f t="shared" si="3"/>
        <v>0</v>
      </c>
      <c r="AA30" s="37">
        <v>0</v>
      </c>
      <c r="AB30" s="37">
        <v>0</v>
      </c>
      <c r="AC30" s="37">
        <v>3281</v>
      </c>
      <c r="AD30" s="37">
        <v>338264</v>
      </c>
      <c r="AE30" s="37">
        <v>2928</v>
      </c>
      <c r="AF30" s="37">
        <v>4113480</v>
      </c>
      <c r="AG30" s="37">
        <v>0</v>
      </c>
      <c r="AH30" s="37">
        <v>0</v>
      </c>
      <c r="AI30" s="37">
        <v>1862</v>
      </c>
      <c r="AJ30" s="37">
        <v>727017</v>
      </c>
      <c r="AK30" s="37">
        <v>0</v>
      </c>
      <c r="AL30" s="37">
        <v>0</v>
      </c>
      <c r="AM30" s="37">
        <f t="shared" si="4"/>
        <v>65543</v>
      </c>
      <c r="AN30" s="37">
        <f t="shared" si="5"/>
        <v>25656800</v>
      </c>
      <c r="AO30" s="37">
        <v>0</v>
      </c>
      <c r="AP30" s="37">
        <v>0</v>
      </c>
      <c r="AQ30" s="37">
        <v>19043</v>
      </c>
      <c r="AR30" s="37">
        <v>3102031</v>
      </c>
      <c r="AS30" s="37">
        <v>2508</v>
      </c>
      <c r="AT30" s="37">
        <v>1207517</v>
      </c>
      <c r="AU30" s="37">
        <v>0</v>
      </c>
      <c r="AV30" s="37">
        <v>0</v>
      </c>
      <c r="AW30" s="37">
        <v>0</v>
      </c>
      <c r="AX30" s="37">
        <v>0</v>
      </c>
      <c r="AY30" s="37">
        <f t="shared" si="6"/>
        <v>2508</v>
      </c>
      <c r="AZ30" s="37">
        <f t="shared" si="7"/>
        <v>1207517</v>
      </c>
      <c r="BA30" s="38">
        <v>0</v>
      </c>
      <c r="BB30" s="38">
        <v>0</v>
      </c>
      <c r="BC30" s="38">
        <v>0</v>
      </c>
      <c r="BD30" s="38">
        <v>0</v>
      </c>
      <c r="BE30" s="38">
        <v>6504</v>
      </c>
      <c r="BF30" s="38">
        <v>2426986</v>
      </c>
      <c r="BG30" s="38">
        <v>0</v>
      </c>
      <c r="BH30" s="38">
        <v>0</v>
      </c>
      <c r="BI30" s="37">
        <f t="shared" si="8"/>
        <v>28055</v>
      </c>
      <c r="BJ30" s="37">
        <f t="shared" si="8"/>
        <v>6736534</v>
      </c>
      <c r="BK30" s="37">
        <f t="shared" si="9"/>
        <v>93598</v>
      </c>
      <c r="BL30" s="37">
        <f t="shared" si="9"/>
        <v>32393334</v>
      </c>
    </row>
    <row r="31" spans="1:64" ht="22.5" customHeight="1">
      <c r="A31" s="32">
        <v>25</v>
      </c>
      <c r="B31" s="33" t="s">
        <v>133</v>
      </c>
      <c r="C31" s="38">
        <v>247597</v>
      </c>
      <c r="D31" s="38">
        <v>23610937</v>
      </c>
      <c r="E31" s="38">
        <v>124346</v>
      </c>
      <c r="F31" s="38">
        <v>11636825</v>
      </c>
      <c r="G31" s="38">
        <f t="shared" si="0"/>
        <v>371943</v>
      </c>
      <c r="H31" s="38">
        <f t="shared" si="0"/>
        <v>35247762</v>
      </c>
      <c r="I31" s="38">
        <v>43657</v>
      </c>
      <c r="J31" s="38">
        <v>2231389</v>
      </c>
      <c r="K31" s="38">
        <v>29107</v>
      </c>
      <c r="L31" s="38">
        <v>3924704</v>
      </c>
      <c r="M31" s="37">
        <f t="shared" si="1"/>
        <v>444707</v>
      </c>
      <c r="N31" s="37">
        <f t="shared" si="1"/>
        <v>41403855</v>
      </c>
      <c r="O31" s="38">
        <v>12171</v>
      </c>
      <c r="P31" s="38">
        <v>2831710</v>
      </c>
      <c r="Q31" s="38">
        <v>3040</v>
      </c>
      <c r="R31" s="38">
        <v>707926</v>
      </c>
      <c r="S31" s="38">
        <v>3453</v>
      </c>
      <c r="T31" s="38">
        <v>802316</v>
      </c>
      <c r="U31" s="38">
        <v>1007</v>
      </c>
      <c r="V31" s="38">
        <v>235973</v>
      </c>
      <c r="W31" s="38">
        <v>606</v>
      </c>
      <c r="X31" s="38">
        <v>141586</v>
      </c>
      <c r="Y31" s="37">
        <f t="shared" si="2"/>
        <v>20277</v>
      </c>
      <c r="Z31" s="37">
        <f t="shared" si="3"/>
        <v>4719511</v>
      </c>
      <c r="AA31" s="37">
        <v>0</v>
      </c>
      <c r="AB31" s="37">
        <v>0</v>
      </c>
      <c r="AC31" s="37">
        <v>9184</v>
      </c>
      <c r="AD31" s="37">
        <v>3743438</v>
      </c>
      <c r="AE31" s="37">
        <v>14207</v>
      </c>
      <c r="AF31" s="37">
        <v>9757448</v>
      </c>
      <c r="AG31" s="37">
        <v>4558</v>
      </c>
      <c r="AH31" s="37">
        <v>538308</v>
      </c>
      <c r="AI31" s="37">
        <v>9651</v>
      </c>
      <c r="AJ31" s="37">
        <v>1194456</v>
      </c>
      <c r="AK31" s="37">
        <v>12410</v>
      </c>
      <c r="AL31" s="37">
        <v>5663169</v>
      </c>
      <c r="AM31" s="37">
        <f t="shared" si="4"/>
        <v>514994</v>
      </c>
      <c r="AN31" s="37">
        <f t="shared" si="5"/>
        <v>67020185</v>
      </c>
      <c r="AO31" s="37">
        <v>129064</v>
      </c>
      <c r="AP31" s="37">
        <v>16349940</v>
      </c>
      <c r="AQ31" s="37">
        <v>0</v>
      </c>
      <c r="AR31" s="37">
        <v>0</v>
      </c>
      <c r="AS31" s="37">
        <v>0</v>
      </c>
      <c r="AT31" s="37">
        <v>0</v>
      </c>
      <c r="AU31" s="37">
        <v>0</v>
      </c>
      <c r="AV31" s="37">
        <v>0</v>
      </c>
      <c r="AW31" s="37">
        <v>0</v>
      </c>
      <c r="AX31" s="37">
        <v>0</v>
      </c>
      <c r="AY31" s="37">
        <f t="shared" si="6"/>
        <v>0</v>
      </c>
      <c r="AZ31" s="37">
        <f t="shared" si="7"/>
        <v>0</v>
      </c>
      <c r="BA31" s="38">
        <v>0</v>
      </c>
      <c r="BB31" s="38">
        <v>0</v>
      </c>
      <c r="BC31" s="38">
        <v>0</v>
      </c>
      <c r="BD31" s="38">
        <v>0</v>
      </c>
      <c r="BE31" s="38">
        <v>0</v>
      </c>
      <c r="BF31" s="38">
        <v>0</v>
      </c>
      <c r="BG31" s="38">
        <v>35610</v>
      </c>
      <c r="BH31" s="38">
        <v>3887020</v>
      </c>
      <c r="BI31" s="37">
        <f t="shared" si="8"/>
        <v>35610</v>
      </c>
      <c r="BJ31" s="37">
        <f t="shared" si="8"/>
        <v>3887020</v>
      </c>
      <c r="BK31" s="37">
        <f t="shared" si="9"/>
        <v>550604</v>
      </c>
      <c r="BL31" s="37">
        <f t="shared" si="9"/>
        <v>70907205</v>
      </c>
    </row>
    <row r="32" spans="1:64" ht="22.5" customHeight="1">
      <c r="A32" s="32">
        <v>26</v>
      </c>
      <c r="B32" s="33" t="s">
        <v>134</v>
      </c>
      <c r="C32" s="38">
        <v>174626</v>
      </c>
      <c r="D32" s="38">
        <v>27786829</v>
      </c>
      <c r="E32" s="38">
        <v>43905</v>
      </c>
      <c r="F32" s="38">
        <v>8257501</v>
      </c>
      <c r="G32" s="38">
        <f t="shared" si="0"/>
        <v>218531</v>
      </c>
      <c r="H32" s="38">
        <f t="shared" si="0"/>
        <v>36044330</v>
      </c>
      <c r="I32" s="38">
        <v>252</v>
      </c>
      <c r="J32" s="38">
        <v>201582</v>
      </c>
      <c r="K32" s="38">
        <v>13043</v>
      </c>
      <c r="L32" s="38">
        <v>2332884</v>
      </c>
      <c r="M32" s="37">
        <f t="shared" si="1"/>
        <v>231826</v>
      </c>
      <c r="N32" s="37">
        <f t="shared" si="1"/>
        <v>38578796</v>
      </c>
      <c r="O32" s="38">
        <v>2264</v>
      </c>
      <c r="P32" s="38">
        <v>632973</v>
      </c>
      <c r="Q32" s="38">
        <v>2774</v>
      </c>
      <c r="R32" s="38">
        <v>1057899</v>
      </c>
      <c r="S32" s="38">
        <v>6286</v>
      </c>
      <c r="T32" s="38">
        <v>2175258</v>
      </c>
      <c r="U32" s="38">
        <v>3862</v>
      </c>
      <c r="V32" s="38">
        <v>1238386</v>
      </c>
      <c r="W32" s="38">
        <v>230400</v>
      </c>
      <c r="X32" s="38">
        <v>5318993</v>
      </c>
      <c r="Y32" s="37">
        <f t="shared" si="2"/>
        <v>245586</v>
      </c>
      <c r="Z32" s="37">
        <f t="shared" si="3"/>
        <v>10423509</v>
      </c>
      <c r="AA32" s="37">
        <v>0</v>
      </c>
      <c r="AB32" s="37">
        <v>0</v>
      </c>
      <c r="AC32" s="37">
        <v>2862</v>
      </c>
      <c r="AD32" s="37">
        <v>1363110</v>
      </c>
      <c r="AE32" s="37">
        <v>4807</v>
      </c>
      <c r="AF32" s="37">
        <v>5248817</v>
      </c>
      <c r="AG32" s="37">
        <v>0</v>
      </c>
      <c r="AH32" s="37">
        <v>0</v>
      </c>
      <c r="AI32" s="37">
        <v>0</v>
      </c>
      <c r="AJ32" s="37">
        <v>0</v>
      </c>
      <c r="AK32" s="37">
        <v>120264</v>
      </c>
      <c r="AL32" s="37">
        <v>11868144</v>
      </c>
      <c r="AM32" s="37">
        <f t="shared" si="4"/>
        <v>605345</v>
      </c>
      <c r="AN32" s="37">
        <f t="shared" si="5"/>
        <v>67482376</v>
      </c>
      <c r="AO32" s="37">
        <v>0</v>
      </c>
      <c r="AP32" s="37">
        <v>0</v>
      </c>
      <c r="AQ32" s="37">
        <v>0</v>
      </c>
      <c r="AR32" s="37">
        <v>0</v>
      </c>
      <c r="AS32" s="37">
        <v>0</v>
      </c>
      <c r="AT32" s="37">
        <v>0</v>
      </c>
      <c r="AU32" s="37">
        <v>0</v>
      </c>
      <c r="AV32" s="37">
        <v>0</v>
      </c>
      <c r="AW32" s="37">
        <v>0</v>
      </c>
      <c r="AX32" s="37">
        <v>0</v>
      </c>
      <c r="AY32" s="37">
        <f t="shared" si="6"/>
        <v>0</v>
      </c>
      <c r="AZ32" s="37">
        <f t="shared" si="7"/>
        <v>0</v>
      </c>
      <c r="BA32" s="38">
        <v>0</v>
      </c>
      <c r="BB32" s="38">
        <v>0</v>
      </c>
      <c r="BC32" s="38">
        <v>1213</v>
      </c>
      <c r="BD32" s="38">
        <v>1564374</v>
      </c>
      <c r="BE32" s="38">
        <v>0</v>
      </c>
      <c r="BF32" s="38">
        <v>0</v>
      </c>
      <c r="BG32" s="38">
        <v>106281</v>
      </c>
      <c r="BH32" s="38">
        <v>9202788</v>
      </c>
      <c r="BI32" s="37">
        <f t="shared" si="8"/>
        <v>107494</v>
      </c>
      <c r="BJ32" s="37">
        <f t="shared" si="8"/>
        <v>10767162</v>
      </c>
      <c r="BK32" s="37">
        <f t="shared" si="9"/>
        <v>712839</v>
      </c>
      <c r="BL32" s="37">
        <f t="shared" si="9"/>
        <v>78249538</v>
      </c>
    </row>
    <row r="33" spans="1:64" ht="22.5" customHeight="1">
      <c r="A33" s="32">
        <v>27</v>
      </c>
      <c r="B33" s="33" t="s">
        <v>135</v>
      </c>
      <c r="C33" s="38">
        <v>98542</v>
      </c>
      <c r="D33" s="38">
        <v>9441789</v>
      </c>
      <c r="E33" s="38">
        <v>92609</v>
      </c>
      <c r="F33" s="38">
        <v>9314539</v>
      </c>
      <c r="G33" s="38">
        <f t="shared" si="0"/>
        <v>191151</v>
      </c>
      <c r="H33" s="38">
        <f t="shared" si="0"/>
        <v>18756328</v>
      </c>
      <c r="I33" s="38">
        <v>5690</v>
      </c>
      <c r="J33" s="38">
        <v>2442972</v>
      </c>
      <c r="K33" s="38">
        <v>3736</v>
      </c>
      <c r="L33" s="38">
        <v>9534050</v>
      </c>
      <c r="M33" s="37">
        <f t="shared" si="1"/>
        <v>200577</v>
      </c>
      <c r="N33" s="37">
        <f t="shared" si="1"/>
        <v>30733350</v>
      </c>
      <c r="O33" s="38">
        <v>22668</v>
      </c>
      <c r="P33" s="38">
        <v>21447528</v>
      </c>
      <c r="Q33" s="38">
        <v>960</v>
      </c>
      <c r="R33" s="38">
        <v>818561</v>
      </c>
      <c r="S33" s="38">
        <v>810</v>
      </c>
      <c r="T33" s="38">
        <v>2850800</v>
      </c>
      <c r="U33" s="38">
        <v>170</v>
      </c>
      <c r="V33" s="38">
        <v>36796</v>
      </c>
      <c r="W33" s="38">
        <v>146</v>
      </c>
      <c r="X33" s="38">
        <v>36628</v>
      </c>
      <c r="Y33" s="37">
        <f t="shared" si="2"/>
        <v>24754</v>
      </c>
      <c r="Z33" s="37">
        <f t="shared" si="3"/>
        <v>25190313</v>
      </c>
      <c r="AA33" s="37">
        <v>393</v>
      </c>
      <c r="AB33" s="37">
        <v>3797899</v>
      </c>
      <c r="AC33" s="37">
        <v>18642</v>
      </c>
      <c r="AD33" s="37">
        <v>1944000</v>
      </c>
      <c r="AE33" s="37">
        <v>11933</v>
      </c>
      <c r="AF33" s="37">
        <v>7440000</v>
      </c>
      <c r="AG33" s="37">
        <v>1544</v>
      </c>
      <c r="AH33" s="37">
        <v>471401</v>
      </c>
      <c r="AI33" s="37">
        <v>8092</v>
      </c>
      <c r="AJ33" s="37">
        <v>437972</v>
      </c>
      <c r="AK33" s="37">
        <v>51183</v>
      </c>
      <c r="AL33" s="37">
        <v>5041395</v>
      </c>
      <c r="AM33" s="37">
        <f t="shared" si="4"/>
        <v>317118</v>
      </c>
      <c r="AN33" s="37">
        <f t="shared" si="5"/>
        <v>75056330</v>
      </c>
      <c r="AO33" s="37">
        <v>31788</v>
      </c>
      <c r="AP33" s="37">
        <v>7505784</v>
      </c>
      <c r="AQ33" s="37">
        <v>16</v>
      </c>
      <c r="AR33" s="37">
        <v>2500</v>
      </c>
      <c r="AS33" s="37">
        <v>30</v>
      </c>
      <c r="AT33" s="37">
        <v>45000</v>
      </c>
      <c r="AU33" s="37">
        <v>0</v>
      </c>
      <c r="AV33" s="37">
        <v>0</v>
      </c>
      <c r="AW33" s="37">
        <v>127</v>
      </c>
      <c r="AX33" s="37">
        <v>150000</v>
      </c>
      <c r="AY33" s="37">
        <f t="shared" si="6"/>
        <v>157</v>
      </c>
      <c r="AZ33" s="37">
        <f t="shared" si="7"/>
        <v>195000</v>
      </c>
      <c r="BA33" s="38">
        <v>1007</v>
      </c>
      <c r="BB33" s="38">
        <v>1003000</v>
      </c>
      <c r="BC33" s="38">
        <v>945</v>
      </c>
      <c r="BD33" s="38">
        <v>1215825</v>
      </c>
      <c r="BE33" s="38">
        <v>12281</v>
      </c>
      <c r="BF33" s="38">
        <v>4673400</v>
      </c>
      <c r="BG33" s="38">
        <v>30980</v>
      </c>
      <c r="BH33" s="38">
        <v>4910299</v>
      </c>
      <c r="BI33" s="37">
        <f t="shared" si="8"/>
        <v>45386</v>
      </c>
      <c r="BJ33" s="37">
        <f t="shared" si="8"/>
        <v>12000024</v>
      </c>
      <c r="BK33" s="37">
        <f t="shared" si="9"/>
        <v>362504</v>
      </c>
      <c r="BL33" s="37">
        <f t="shared" si="9"/>
        <v>87056354</v>
      </c>
    </row>
    <row r="34" spans="1:64" ht="22.5" customHeight="1">
      <c r="A34" s="35">
        <v>28</v>
      </c>
      <c r="B34" s="33" t="s">
        <v>136</v>
      </c>
      <c r="C34" s="38">
        <v>221124</v>
      </c>
      <c r="D34" s="38">
        <v>15672826</v>
      </c>
      <c r="E34" s="38">
        <v>37911</v>
      </c>
      <c r="F34" s="38">
        <v>2620671</v>
      </c>
      <c r="G34" s="38">
        <f t="shared" si="0"/>
        <v>259035</v>
      </c>
      <c r="H34" s="38">
        <f t="shared" si="0"/>
        <v>18293497</v>
      </c>
      <c r="I34" s="38">
        <v>0</v>
      </c>
      <c r="J34" s="38">
        <v>0</v>
      </c>
      <c r="K34" s="38">
        <v>25626</v>
      </c>
      <c r="L34" s="38">
        <v>1609072</v>
      </c>
      <c r="M34" s="37">
        <f t="shared" si="1"/>
        <v>284661</v>
      </c>
      <c r="N34" s="37">
        <f t="shared" si="1"/>
        <v>19902569</v>
      </c>
      <c r="O34" s="38">
        <v>14314</v>
      </c>
      <c r="P34" s="38">
        <v>1856445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7">
        <f t="shared" si="2"/>
        <v>14314</v>
      </c>
      <c r="Z34" s="37">
        <f t="shared" si="3"/>
        <v>1856445</v>
      </c>
      <c r="AA34" s="37">
        <v>0</v>
      </c>
      <c r="AB34" s="37">
        <v>0</v>
      </c>
      <c r="AC34" s="37">
        <v>3033</v>
      </c>
      <c r="AD34" s="37">
        <v>517985</v>
      </c>
      <c r="AE34" s="37">
        <v>4002</v>
      </c>
      <c r="AF34" s="37">
        <v>1254369</v>
      </c>
      <c r="AG34" s="37">
        <v>7</v>
      </c>
      <c r="AH34" s="37">
        <v>6530</v>
      </c>
      <c r="AI34" s="37">
        <v>1061</v>
      </c>
      <c r="AJ34" s="37">
        <v>55828</v>
      </c>
      <c r="AK34" s="37">
        <v>1922</v>
      </c>
      <c r="AL34" s="37">
        <v>373676</v>
      </c>
      <c r="AM34" s="37">
        <f t="shared" si="4"/>
        <v>309000</v>
      </c>
      <c r="AN34" s="37">
        <f t="shared" si="5"/>
        <v>23967402</v>
      </c>
      <c r="AO34" s="37">
        <v>29879</v>
      </c>
      <c r="AP34" s="37">
        <v>2841842.6</v>
      </c>
      <c r="AQ34" s="37">
        <v>0</v>
      </c>
      <c r="AR34" s="37">
        <v>0</v>
      </c>
      <c r="AS34" s="37">
        <v>0</v>
      </c>
      <c r="AT34" s="37">
        <v>0</v>
      </c>
      <c r="AU34" s="37">
        <v>0</v>
      </c>
      <c r="AV34" s="37">
        <v>0</v>
      </c>
      <c r="AW34" s="37">
        <v>0</v>
      </c>
      <c r="AX34" s="37">
        <v>0</v>
      </c>
      <c r="AY34" s="37">
        <f t="shared" si="6"/>
        <v>0</v>
      </c>
      <c r="AZ34" s="37">
        <f t="shared" si="7"/>
        <v>0</v>
      </c>
      <c r="BA34" s="38">
        <v>9</v>
      </c>
      <c r="BB34" s="38">
        <v>2425</v>
      </c>
      <c r="BC34" s="38">
        <v>3394</v>
      </c>
      <c r="BD34" s="38">
        <v>771556</v>
      </c>
      <c r="BE34" s="38">
        <v>10182</v>
      </c>
      <c r="BF34" s="38">
        <v>2077077</v>
      </c>
      <c r="BG34" s="38">
        <v>5</v>
      </c>
      <c r="BH34" s="38">
        <v>714</v>
      </c>
      <c r="BI34" s="37">
        <f t="shared" si="8"/>
        <v>13590</v>
      </c>
      <c r="BJ34" s="37">
        <f t="shared" si="8"/>
        <v>2851772</v>
      </c>
      <c r="BK34" s="37">
        <f t="shared" si="9"/>
        <v>322590</v>
      </c>
      <c r="BL34" s="37">
        <f t="shared" si="9"/>
        <v>26819174</v>
      </c>
    </row>
    <row r="35" spans="1:64" ht="22.5" customHeight="1">
      <c r="A35" s="32">
        <v>29</v>
      </c>
      <c r="B35" s="33" t="s">
        <v>137</v>
      </c>
      <c r="C35" s="38">
        <v>216894</v>
      </c>
      <c r="D35" s="38">
        <v>33197324</v>
      </c>
      <c r="E35" s="38">
        <v>61857</v>
      </c>
      <c r="F35" s="38">
        <v>13687048</v>
      </c>
      <c r="G35" s="38">
        <f t="shared" si="0"/>
        <v>278751</v>
      </c>
      <c r="H35" s="38">
        <f t="shared" si="0"/>
        <v>46884372</v>
      </c>
      <c r="I35" s="38">
        <v>3923</v>
      </c>
      <c r="J35" s="38">
        <v>1208136</v>
      </c>
      <c r="K35" s="38">
        <v>2339</v>
      </c>
      <c r="L35" s="38">
        <v>550294</v>
      </c>
      <c r="M35" s="37">
        <f t="shared" si="1"/>
        <v>285013</v>
      </c>
      <c r="N35" s="37">
        <f t="shared" si="1"/>
        <v>48642802</v>
      </c>
      <c r="O35" s="38">
        <v>19290</v>
      </c>
      <c r="P35" s="38">
        <v>5864077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7">
        <f t="shared" si="2"/>
        <v>19290</v>
      </c>
      <c r="Z35" s="37">
        <f t="shared" si="3"/>
        <v>5864077</v>
      </c>
      <c r="AA35" s="37">
        <v>422</v>
      </c>
      <c r="AB35" s="37">
        <v>136000</v>
      </c>
      <c r="AC35" s="37">
        <v>2301</v>
      </c>
      <c r="AD35" s="37">
        <v>593641</v>
      </c>
      <c r="AE35" s="37">
        <v>4105</v>
      </c>
      <c r="AF35" s="37">
        <v>2087999</v>
      </c>
      <c r="AG35" s="37">
        <v>895</v>
      </c>
      <c r="AH35" s="37">
        <v>121093</v>
      </c>
      <c r="AI35" s="37">
        <v>1245</v>
      </c>
      <c r="AJ35" s="37">
        <v>119702</v>
      </c>
      <c r="AK35" s="37">
        <v>25083</v>
      </c>
      <c r="AL35" s="37">
        <v>1803247</v>
      </c>
      <c r="AM35" s="37">
        <f t="shared" si="4"/>
        <v>338354</v>
      </c>
      <c r="AN35" s="37">
        <f t="shared" si="5"/>
        <v>59368561</v>
      </c>
      <c r="AO35" s="37">
        <v>55409</v>
      </c>
      <c r="AP35" s="37">
        <v>9492524</v>
      </c>
      <c r="AQ35" s="37">
        <v>0</v>
      </c>
      <c r="AR35" s="37">
        <v>0</v>
      </c>
      <c r="AS35" s="37">
        <v>0</v>
      </c>
      <c r="AT35" s="37">
        <v>0</v>
      </c>
      <c r="AU35" s="37">
        <v>0</v>
      </c>
      <c r="AV35" s="37">
        <v>0</v>
      </c>
      <c r="AW35" s="37">
        <v>0</v>
      </c>
      <c r="AX35" s="37">
        <v>0</v>
      </c>
      <c r="AY35" s="37">
        <f t="shared" si="6"/>
        <v>0</v>
      </c>
      <c r="AZ35" s="37">
        <f t="shared" si="7"/>
        <v>0</v>
      </c>
      <c r="BA35" s="38">
        <v>0</v>
      </c>
      <c r="BB35" s="38">
        <v>0</v>
      </c>
      <c r="BC35" s="38">
        <v>0</v>
      </c>
      <c r="BD35" s="38">
        <v>0</v>
      </c>
      <c r="BE35" s="38">
        <v>0</v>
      </c>
      <c r="BF35" s="38">
        <v>0</v>
      </c>
      <c r="BG35" s="38">
        <v>36554</v>
      </c>
      <c r="BH35" s="38">
        <v>3999998</v>
      </c>
      <c r="BI35" s="37">
        <f t="shared" si="8"/>
        <v>36554</v>
      </c>
      <c r="BJ35" s="37">
        <f t="shared" si="8"/>
        <v>3999998</v>
      </c>
      <c r="BK35" s="37">
        <f t="shared" si="9"/>
        <v>374908</v>
      </c>
      <c r="BL35" s="37">
        <f t="shared" si="9"/>
        <v>63368559</v>
      </c>
    </row>
    <row r="36" spans="1:64" ht="22.5" customHeight="1">
      <c r="A36" s="35">
        <v>30</v>
      </c>
      <c r="B36" s="29" t="s">
        <v>113</v>
      </c>
      <c r="C36" s="38">
        <v>116416</v>
      </c>
      <c r="D36" s="38">
        <v>10270000</v>
      </c>
      <c r="E36" s="38">
        <v>9935</v>
      </c>
      <c r="F36" s="38">
        <v>1797500</v>
      </c>
      <c r="G36" s="38">
        <f t="shared" si="0"/>
        <v>126351</v>
      </c>
      <c r="H36" s="38">
        <f t="shared" si="0"/>
        <v>12067500</v>
      </c>
      <c r="I36" s="38">
        <v>1817</v>
      </c>
      <c r="J36" s="38">
        <v>260840</v>
      </c>
      <c r="K36" s="38">
        <v>3662</v>
      </c>
      <c r="L36" s="38">
        <v>272160</v>
      </c>
      <c r="M36" s="37">
        <f t="shared" si="1"/>
        <v>131830</v>
      </c>
      <c r="N36" s="37">
        <f t="shared" si="1"/>
        <v>12600500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3958</v>
      </c>
      <c r="X36" s="38">
        <v>1838000</v>
      </c>
      <c r="Y36" s="37">
        <f t="shared" si="2"/>
        <v>3958</v>
      </c>
      <c r="Z36" s="37">
        <f t="shared" si="3"/>
        <v>1838000</v>
      </c>
      <c r="AA36" s="37">
        <v>0</v>
      </c>
      <c r="AB36" s="37">
        <v>0</v>
      </c>
      <c r="AC36" s="37">
        <v>974</v>
      </c>
      <c r="AD36" s="37">
        <v>233500</v>
      </c>
      <c r="AE36" s="37">
        <v>1499</v>
      </c>
      <c r="AF36" s="37">
        <v>800000</v>
      </c>
      <c r="AG36" s="37">
        <v>0</v>
      </c>
      <c r="AH36" s="37">
        <v>0</v>
      </c>
      <c r="AI36" s="37">
        <v>0</v>
      </c>
      <c r="AJ36" s="37">
        <v>0</v>
      </c>
      <c r="AK36" s="37">
        <v>10514</v>
      </c>
      <c r="AL36" s="37">
        <v>1448000</v>
      </c>
      <c r="AM36" s="37">
        <f t="shared" si="4"/>
        <v>148775</v>
      </c>
      <c r="AN36" s="37">
        <f>SUM(N36+Z36+AB36+AD36+AF36+AH36+AJ36+AL36)</f>
        <v>16920000</v>
      </c>
      <c r="AO36" s="37">
        <v>0</v>
      </c>
      <c r="AP36" s="37">
        <v>0</v>
      </c>
      <c r="AQ36" s="37">
        <v>0</v>
      </c>
      <c r="AR36" s="37">
        <v>0</v>
      </c>
      <c r="AS36" s="37">
        <v>0</v>
      </c>
      <c r="AT36" s="37">
        <v>0</v>
      </c>
      <c r="AU36" s="37">
        <v>0</v>
      </c>
      <c r="AV36" s="37">
        <v>0</v>
      </c>
      <c r="AW36" s="37">
        <v>0</v>
      </c>
      <c r="AX36" s="37">
        <v>0</v>
      </c>
      <c r="AY36" s="37">
        <f t="shared" si="6"/>
        <v>0</v>
      </c>
      <c r="AZ36" s="37">
        <f t="shared" si="7"/>
        <v>0</v>
      </c>
      <c r="BA36" s="38">
        <v>0</v>
      </c>
      <c r="BB36" s="38">
        <v>0</v>
      </c>
      <c r="BC36" s="38">
        <v>0</v>
      </c>
      <c r="BD36" s="38">
        <v>0</v>
      </c>
      <c r="BE36" s="38">
        <v>0</v>
      </c>
      <c r="BF36" s="38">
        <v>0</v>
      </c>
      <c r="BG36" s="38">
        <v>12245</v>
      </c>
      <c r="BH36" s="38">
        <v>1500000</v>
      </c>
      <c r="BI36" s="37">
        <f t="shared" si="8"/>
        <v>12245</v>
      </c>
      <c r="BJ36" s="37">
        <f t="shared" si="8"/>
        <v>1500000</v>
      </c>
      <c r="BK36" s="37">
        <f t="shared" si="9"/>
        <v>161020</v>
      </c>
      <c r="BL36" s="37">
        <f t="shared" si="9"/>
        <v>18420000</v>
      </c>
    </row>
    <row r="37" spans="1:64">
      <c r="A37" s="31"/>
      <c r="B37" s="30" t="s">
        <v>115</v>
      </c>
      <c r="C37" s="37">
        <f>SUM(C7:C36)</f>
        <v>4865629</v>
      </c>
      <c r="D37" s="37">
        <f t="shared" ref="D37:F37" si="10">SUM(D7:D36)</f>
        <v>649722841</v>
      </c>
      <c r="E37" s="37">
        <f t="shared" si="10"/>
        <v>1133748</v>
      </c>
      <c r="F37" s="37">
        <f t="shared" si="10"/>
        <v>214569945.40000001</v>
      </c>
      <c r="G37" s="38">
        <f t="shared" si="0"/>
        <v>5999377</v>
      </c>
      <c r="H37" s="38">
        <f t="shared" si="0"/>
        <v>864292786.39999998</v>
      </c>
      <c r="I37" s="37">
        <f t="shared" ref="I37:L37" si="11">SUM(I7:I36)</f>
        <v>413008</v>
      </c>
      <c r="J37" s="37">
        <f t="shared" si="11"/>
        <v>59921729</v>
      </c>
      <c r="K37" s="37">
        <f t="shared" si="11"/>
        <v>374271</v>
      </c>
      <c r="L37" s="37">
        <f t="shared" si="11"/>
        <v>62330821.600000001</v>
      </c>
      <c r="M37" s="37">
        <f t="shared" si="1"/>
        <v>6786656</v>
      </c>
      <c r="N37" s="37">
        <f t="shared" si="1"/>
        <v>986545337</v>
      </c>
      <c r="O37" s="37">
        <f t="shared" ref="O37:X37" si="12">SUM(O7:O36)</f>
        <v>246288</v>
      </c>
      <c r="P37" s="37">
        <f t="shared" si="12"/>
        <v>115356154.3</v>
      </c>
      <c r="Q37" s="37">
        <f t="shared" si="12"/>
        <v>151032</v>
      </c>
      <c r="R37" s="37">
        <f t="shared" si="12"/>
        <v>128890728.3</v>
      </c>
      <c r="S37" s="37">
        <f t="shared" si="12"/>
        <v>65746</v>
      </c>
      <c r="T37" s="37">
        <f t="shared" si="12"/>
        <v>77528233.200000003</v>
      </c>
      <c r="U37" s="37">
        <f t="shared" si="12"/>
        <v>37062</v>
      </c>
      <c r="V37" s="37">
        <f t="shared" si="12"/>
        <v>21299716.100000001</v>
      </c>
      <c r="W37" s="37">
        <f t="shared" si="12"/>
        <v>492520</v>
      </c>
      <c r="X37" s="37">
        <f t="shared" si="12"/>
        <v>65660634.100000001</v>
      </c>
      <c r="Y37" s="37">
        <f t="shared" si="2"/>
        <v>992648</v>
      </c>
      <c r="Z37" s="37">
        <f t="shared" si="3"/>
        <v>408735466.00000006</v>
      </c>
      <c r="AA37" s="37">
        <f t="shared" ref="AA37:AL37" si="13">SUM(AA7:AA36)</f>
        <v>7827</v>
      </c>
      <c r="AB37" s="37">
        <f t="shared" si="13"/>
        <v>26491449</v>
      </c>
      <c r="AC37" s="37">
        <f t="shared" si="13"/>
        <v>153232</v>
      </c>
      <c r="AD37" s="37">
        <f t="shared" si="13"/>
        <v>46040397</v>
      </c>
      <c r="AE37" s="37">
        <f t="shared" si="13"/>
        <v>353367</v>
      </c>
      <c r="AF37" s="37">
        <f t="shared" si="13"/>
        <v>167861004</v>
      </c>
      <c r="AG37" s="37">
        <f t="shared" si="13"/>
        <v>80094</v>
      </c>
      <c r="AH37" s="37">
        <f t="shared" si="13"/>
        <v>13684148.32</v>
      </c>
      <c r="AI37" s="37">
        <f t="shared" si="13"/>
        <v>54019</v>
      </c>
      <c r="AJ37" s="37">
        <f t="shared" si="13"/>
        <v>14329778.74</v>
      </c>
      <c r="AK37" s="37">
        <f t="shared" si="13"/>
        <v>639151</v>
      </c>
      <c r="AL37" s="37">
        <f t="shared" si="13"/>
        <v>143921018.94</v>
      </c>
      <c r="AM37" s="37">
        <f t="shared" si="4"/>
        <v>9066994</v>
      </c>
      <c r="AN37" s="37">
        <f t="shared" si="4"/>
        <v>1807608599</v>
      </c>
      <c r="AO37" s="37">
        <f t="shared" ref="AO37:AX37" si="14">SUM(AO7:AO36)</f>
        <v>693831</v>
      </c>
      <c r="AP37" s="37">
        <f t="shared" si="14"/>
        <v>185522760.59999999</v>
      </c>
      <c r="AQ37" s="37">
        <f t="shared" si="14"/>
        <v>39684</v>
      </c>
      <c r="AR37" s="37">
        <f t="shared" si="14"/>
        <v>5082370</v>
      </c>
      <c r="AS37" s="37">
        <f t="shared" si="14"/>
        <v>7322</v>
      </c>
      <c r="AT37" s="37">
        <f t="shared" si="14"/>
        <v>20814109</v>
      </c>
      <c r="AU37" s="37">
        <f t="shared" si="14"/>
        <v>5010</v>
      </c>
      <c r="AV37" s="37">
        <f t="shared" si="14"/>
        <v>44469718</v>
      </c>
      <c r="AW37" s="37">
        <f t="shared" si="14"/>
        <v>4816</v>
      </c>
      <c r="AX37" s="37">
        <f t="shared" si="14"/>
        <v>113719953</v>
      </c>
      <c r="AY37" s="37">
        <f t="shared" ref="AY37:AZ37" si="15">SUM(AS37+AU37+AW37)</f>
        <v>17148</v>
      </c>
      <c r="AZ37" s="37">
        <f t="shared" si="15"/>
        <v>179003780</v>
      </c>
      <c r="BA37" s="37">
        <f t="shared" ref="BA37:BH37" si="16">SUM(BA7:BA36)</f>
        <v>28736</v>
      </c>
      <c r="BB37" s="37">
        <f t="shared" si="16"/>
        <v>14228682</v>
      </c>
      <c r="BC37" s="37">
        <f t="shared" si="16"/>
        <v>176914</v>
      </c>
      <c r="BD37" s="37">
        <f t="shared" si="16"/>
        <v>122133321</v>
      </c>
      <c r="BE37" s="37">
        <f t="shared" si="16"/>
        <v>263422</v>
      </c>
      <c r="BF37" s="37">
        <f t="shared" si="16"/>
        <v>202822875.40000001</v>
      </c>
      <c r="BG37" s="37">
        <f t="shared" si="16"/>
        <v>810135</v>
      </c>
      <c r="BH37" s="37">
        <f t="shared" si="16"/>
        <v>590610930.60000002</v>
      </c>
      <c r="BI37" s="37">
        <f t="shared" si="8"/>
        <v>1336039</v>
      </c>
      <c r="BJ37" s="37">
        <f t="shared" si="8"/>
        <v>1113881959</v>
      </c>
      <c r="BK37" s="37">
        <f t="shared" si="9"/>
        <v>10403033</v>
      </c>
      <c r="BL37" s="37">
        <f t="shared" si="9"/>
        <v>2921490558</v>
      </c>
    </row>
  </sheetData>
  <mergeCells count="73">
    <mergeCell ref="AA2:AN2"/>
    <mergeCell ref="AO1:AZ1"/>
    <mergeCell ref="AO2:AZ2"/>
    <mergeCell ref="BA1:BL1"/>
    <mergeCell ref="BA2:BL2"/>
    <mergeCell ref="BI4:BJ5"/>
    <mergeCell ref="BK4:BL5"/>
    <mergeCell ref="A1:N1"/>
    <mergeCell ref="A2:N2"/>
    <mergeCell ref="O1:Z1"/>
    <mergeCell ref="O2:Z2"/>
    <mergeCell ref="AA1:AN1"/>
    <mergeCell ref="AO4:AP5"/>
    <mergeCell ref="AQ4:AR5"/>
    <mergeCell ref="AS4:AT5"/>
    <mergeCell ref="AU4:AV5"/>
    <mergeCell ref="AW4:AX5"/>
    <mergeCell ref="AY4:AZ5"/>
    <mergeCell ref="BA4:BB5"/>
    <mergeCell ref="BC4:BD5"/>
    <mergeCell ref="BE4:BF5"/>
    <mergeCell ref="BG4:BH5"/>
    <mergeCell ref="AM4:AN5"/>
    <mergeCell ref="Q4:R5"/>
    <mergeCell ref="S4:T5"/>
    <mergeCell ref="U4:V5"/>
    <mergeCell ref="W4:X5"/>
    <mergeCell ref="Y4:Z5"/>
    <mergeCell ref="AA4:AB5"/>
    <mergeCell ref="AC4:AD5"/>
    <mergeCell ref="AE4:AF5"/>
    <mergeCell ref="AG4:AH5"/>
    <mergeCell ref="AI4:AJ5"/>
    <mergeCell ref="AK4:AL5"/>
    <mergeCell ref="U3:V3"/>
    <mergeCell ref="W3:X3"/>
    <mergeCell ref="Y3:Z3"/>
    <mergeCell ref="C4:F4"/>
    <mergeCell ref="G4:H5"/>
    <mergeCell ref="I4:J5"/>
    <mergeCell ref="K4:L5"/>
    <mergeCell ref="M4:N5"/>
    <mergeCell ref="C3:H3"/>
    <mergeCell ref="I3:J3"/>
    <mergeCell ref="K3:L3"/>
    <mergeCell ref="M3:N3"/>
    <mergeCell ref="O3:P3"/>
    <mergeCell ref="A3:A6"/>
    <mergeCell ref="B3:B6"/>
    <mergeCell ref="BE3:BF3"/>
    <mergeCell ref="AO3:AP3"/>
    <mergeCell ref="AQ3:AR3"/>
    <mergeCell ref="AS3:AT3"/>
    <mergeCell ref="AU3:AV3"/>
    <mergeCell ref="AW3:AX3"/>
    <mergeCell ref="AY3:AZ3"/>
    <mergeCell ref="O4:P5"/>
    <mergeCell ref="C5:D5"/>
    <mergeCell ref="E5:F5"/>
    <mergeCell ref="BA3:BB3"/>
    <mergeCell ref="BC3:BD3"/>
    <mergeCell ref="Q3:R3"/>
    <mergeCell ref="S3:T3"/>
    <mergeCell ref="AA3:AB3"/>
    <mergeCell ref="BG3:BH3"/>
    <mergeCell ref="BI3:BJ3"/>
    <mergeCell ref="BK3:BL3"/>
    <mergeCell ref="AC3:AD3"/>
    <mergeCell ref="AE3:AF3"/>
    <mergeCell ref="AG3:AH3"/>
    <mergeCell ref="AI3:AJ3"/>
    <mergeCell ref="AK3:AL3"/>
    <mergeCell ref="AM3:AN3"/>
  </mergeCells>
  <printOptions horizontalCentered="1" verticalCentered="1" gridLines="1"/>
  <pageMargins left="0.70866141732283472" right="0.70866141732283472" top="0.74803149606299213" bottom="0.74803149606299213" header="0.31496062992125984" footer="0.31496062992125984"/>
  <pageSetup paperSize="9" scale="51" orientation="landscape" r:id="rId1"/>
  <colBreaks count="4" manualBreakCount="4">
    <brk id="14" max="16383" man="1"/>
    <brk id="26" max="16383" man="1"/>
    <brk id="40" max="16383" man="1"/>
    <brk id="52" max="16383" man="1"/>
  </col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8" sqref="F8"/>
    </sheetView>
  </sheetViews>
  <sheetFormatPr defaultRowHeight="15"/>
  <cols>
    <col min="1" max="1" width="11.85546875" style="2" customWidth="1"/>
  </cols>
  <sheetData>
    <row r="1" spans="1:1">
      <c r="A1" s="3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L53"/>
  <sheetViews>
    <sheetView topLeftCell="BF43" workbookViewId="0">
      <selection activeCell="B53" sqref="B53:BL53"/>
    </sheetView>
  </sheetViews>
  <sheetFormatPr defaultRowHeight="15"/>
  <cols>
    <col min="1" max="1" width="7.140625" style="1" bestFit="1" customWidth="1"/>
    <col min="2" max="2" width="42" style="1" customWidth="1"/>
    <col min="3" max="3" width="10" style="1" customWidth="1"/>
    <col min="4" max="4" width="13.28515625" style="1" customWidth="1"/>
    <col min="5" max="8" width="10.140625" style="1" customWidth="1"/>
    <col min="9" max="9" width="9.42578125" style="1" customWidth="1"/>
    <col min="10" max="10" width="11.28515625" style="1" customWidth="1"/>
    <col min="11" max="11" width="10.28515625" style="1" customWidth="1"/>
    <col min="12" max="12" width="11.42578125" style="1" customWidth="1"/>
    <col min="13" max="13" width="10.28515625" style="1" customWidth="1"/>
    <col min="14" max="14" width="9.7109375" style="1" customWidth="1"/>
    <col min="15" max="15" width="11.5703125" style="1" customWidth="1"/>
    <col min="16" max="16" width="12" style="1" customWidth="1"/>
    <col min="17" max="17" width="11" style="1" customWidth="1"/>
    <col min="18" max="18" width="11.7109375" style="1" customWidth="1"/>
    <col min="19" max="23" width="9.140625" style="1" customWidth="1"/>
    <col min="24" max="24" width="11.28515625" style="1" bestFit="1" customWidth="1"/>
    <col min="25" max="25" width="9.140625" style="1" customWidth="1"/>
    <col min="26" max="26" width="12.140625" style="1" customWidth="1"/>
    <col min="27" max="27" width="11" style="1" customWidth="1"/>
    <col min="28" max="28" width="8.5703125" style="1" customWidth="1"/>
    <col min="29" max="29" width="9.42578125" style="1" customWidth="1"/>
    <col min="30" max="30" width="9.85546875" style="1" bestFit="1" customWidth="1"/>
    <col min="31" max="31" width="9.28515625" style="1" customWidth="1"/>
    <col min="32" max="32" width="11.28515625" style="1" bestFit="1" customWidth="1"/>
    <col min="33" max="33" width="10" style="1" bestFit="1" customWidth="1"/>
    <col min="34" max="34" width="9.28515625" style="1" bestFit="1" customWidth="1"/>
    <col min="35" max="35" width="10" style="1" bestFit="1" customWidth="1"/>
    <col min="36" max="36" width="9.28515625" style="1" bestFit="1" customWidth="1"/>
    <col min="37" max="37" width="10" style="1" bestFit="1" customWidth="1"/>
    <col min="38" max="38" width="9.85546875" style="1" bestFit="1" customWidth="1"/>
    <col min="39" max="39" width="10" style="1" bestFit="1" customWidth="1"/>
    <col min="40" max="40" width="9.28515625" style="1" bestFit="1" customWidth="1"/>
    <col min="41" max="41" width="10" style="1" bestFit="1" customWidth="1"/>
    <col min="42" max="42" width="9.28515625" style="1" bestFit="1" customWidth="1"/>
    <col min="43" max="52" width="9.28515625" style="1" customWidth="1"/>
    <col min="53" max="55" width="9.140625" style="1" customWidth="1"/>
    <col min="56" max="56" width="9.85546875" style="1" bestFit="1" customWidth="1"/>
    <col min="57" max="57" width="8.42578125" style="1" customWidth="1"/>
    <col min="58" max="58" width="9.140625" style="1" customWidth="1"/>
    <col min="59" max="59" width="8.5703125" style="1" customWidth="1"/>
    <col min="60" max="60" width="11.28515625" style="1" bestFit="1" customWidth="1"/>
    <col min="61" max="61" width="13.7109375" style="1" customWidth="1"/>
    <col min="62" max="62" width="13.140625" style="1" customWidth="1"/>
    <col min="63" max="64" width="9.140625" style="1" customWidth="1"/>
    <col min="65" max="16384" width="9.140625" style="1"/>
  </cols>
  <sheetData>
    <row r="1" spans="1:64" ht="18.75">
      <c r="B1" s="1" t="s">
        <v>0</v>
      </c>
      <c r="D1" s="4" t="s">
        <v>1</v>
      </c>
      <c r="E1" s="4"/>
      <c r="F1" s="4"/>
      <c r="G1" s="4" t="s">
        <v>92</v>
      </c>
      <c r="H1" s="4"/>
      <c r="M1" s="112" t="s">
        <v>3</v>
      </c>
      <c r="N1" s="113"/>
      <c r="O1" s="113"/>
      <c r="P1" s="113"/>
      <c r="Q1" s="113"/>
    </row>
    <row r="2" spans="1:64" ht="18.75" customHeight="1">
      <c r="A2" s="74" t="s">
        <v>4</v>
      </c>
      <c r="B2" s="77" t="s">
        <v>5</v>
      </c>
      <c r="C2" s="82" t="s">
        <v>6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73"/>
      <c r="AQ2" s="82" t="s">
        <v>7</v>
      </c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73"/>
    </row>
    <row r="3" spans="1:64" ht="18.75" customHeight="1">
      <c r="A3" s="75"/>
      <c r="B3" s="78"/>
      <c r="C3" s="68">
        <v>1</v>
      </c>
      <c r="D3" s="91"/>
      <c r="E3" s="91"/>
      <c r="F3" s="91"/>
      <c r="G3" s="91"/>
      <c r="H3" s="69"/>
      <c r="I3" s="80">
        <v>2</v>
      </c>
      <c r="J3" s="80"/>
      <c r="K3" s="82">
        <v>3</v>
      </c>
      <c r="L3" s="83"/>
      <c r="M3" s="70">
        <v>4</v>
      </c>
      <c r="N3" s="70"/>
      <c r="O3" s="80">
        <v>5</v>
      </c>
      <c r="P3" s="80"/>
      <c r="Q3" s="68">
        <v>6</v>
      </c>
      <c r="R3" s="69"/>
      <c r="S3" s="68">
        <v>7</v>
      </c>
      <c r="T3" s="69"/>
      <c r="U3" s="80">
        <v>8</v>
      </c>
      <c r="V3" s="80"/>
      <c r="W3" s="68">
        <v>9</v>
      </c>
      <c r="X3" s="69"/>
      <c r="Y3" s="86">
        <v>10</v>
      </c>
      <c r="Z3" s="87"/>
      <c r="AA3" s="71">
        <v>11</v>
      </c>
      <c r="AB3" s="81"/>
      <c r="AC3" s="71">
        <v>12</v>
      </c>
      <c r="AD3" s="72"/>
      <c r="AE3" s="72">
        <v>13</v>
      </c>
      <c r="AF3" s="72"/>
      <c r="AG3" s="72">
        <v>14</v>
      </c>
      <c r="AH3" s="81"/>
      <c r="AI3" s="71">
        <v>15</v>
      </c>
      <c r="AJ3" s="72"/>
      <c r="AK3" s="72">
        <v>16</v>
      </c>
      <c r="AL3" s="72"/>
      <c r="AM3" s="72">
        <v>17</v>
      </c>
      <c r="AN3" s="72"/>
      <c r="AO3" s="72">
        <v>18</v>
      </c>
      <c r="AP3" s="73"/>
      <c r="AQ3" s="118">
        <v>19</v>
      </c>
      <c r="AR3" s="119"/>
      <c r="AS3" s="119">
        <v>20</v>
      </c>
      <c r="AT3" s="119"/>
      <c r="AU3" s="119">
        <v>21</v>
      </c>
      <c r="AV3" s="119"/>
      <c r="AW3" s="119">
        <v>22</v>
      </c>
      <c r="AX3" s="119"/>
      <c r="AY3" s="119">
        <v>23</v>
      </c>
      <c r="AZ3" s="120"/>
      <c r="BA3" s="68">
        <v>24</v>
      </c>
      <c r="BB3" s="69"/>
      <c r="BC3" s="68">
        <v>20</v>
      </c>
      <c r="BD3" s="69"/>
      <c r="BE3" s="68">
        <v>21</v>
      </c>
      <c r="BF3" s="69"/>
      <c r="BG3" s="68">
        <v>22</v>
      </c>
      <c r="BH3" s="69"/>
      <c r="BI3" s="70">
        <v>23</v>
      </c>
      <c r="BJ3" s="70"/>
      <c r="BK3" s="70">
        <v>24</v>
      </c>
      <c r="BL3" s="70"/>
    </row>
    <row r="4" spans="1:64">
      <c r="A4" s="75" t="s">
        <v>8</v>
      </c>
      <c r="B4" s="78"/>
      <c r="C4" s="88" t="s">
        <v>9</v>
      </c>
      <c r="D4" s="89"/>
      <c r="E4" s="89"/>
      <c r="F4" s="90"/>
      <c r="G4" s="92" t="s">
        <v>10</v>
      </c>
      <c r="H4" s="93"/>
      <c r="I4" s="100" t="s">
        <v>11</v>
      </c>
      <c r="J4" s="101"/>
      <c r="K4" s="100" t="s">
        <v>12</v>
      </c>
      <c r="L4" s="101"/>
      <c r="M4" s="104" t="s">
        <v>13</v>
      </c>
      <c r="N4" s="105"/>
      <c r="O4" s="108" t="s">
        <v>14</v>
      </c>
      <c r="P4" s="109"/>
      <c r="Q4" s="108" t="s">
        <v>15</v>
      </c>
      <c r="R4" s="109"/>
      <c r="S4" s="108" t="s">
        <v>16</v>
      </c>
      <c r="T4" s="109"/>
      <c r="U4" s="108" t="s">
        <v>17</v>
      </c>
      <c r="V4" s="109"/>
      <c r="W4" s="108" t="s">
        <v>18</v>
      </c>
      <c r="X4" s="109"/>
      <c r="Y4" s="52" t="s">
        <v>19</v>
      </c>
      <c r="Z4" s="53"/>
      <c r="AA4" s="96" t="s">
        <v>20</v>
      </c>
      <c r="AB4" s="97"/>
      <c r="AC4" s="96" t="s">
        <v>21</v>
      </c>
      <c r="AD4" s="97"/>
      <c r="AE4" s="96" t="s">
        <v>22</v>
      </c>
      <c r="AF4" s="97"/>
      <c r="AG4" s="96" t="s">
        <v>23</v>
      </c>
      <c r="AH4" s="97"/>
      <c r="AI4" s="96" t="s">
        <v>24</v>
      </c>
      <c r="AJ4" s="97"/>
      <c r="AK4" s="96" t="s">
        <v>25</v>
      </c>
      <c r="AL4" s="97"/>
      <c r="AM4" s="52" t="s">
        <v>26</v>
      </c>
      <c r="AN4" s="53"/>
      <c r="AO4" s="56" t="s">
        <v>27</v>
      </c>
      <c r="AP4" s="57"/>
      <c r="AQ4" s="56" t="s">
        <v>28</v>
      </c>
      <c r="AR4" s="57"/>
      <c r="AS4" s="60" t="s">
        <v>29</v>
      </c>
      <c r="AT4" s="61"/>
      <c r="AU4" s="60" t="s">
        <v>30</v>
      </c>
      <c r="AV4" s="61"/>
      <c r="AW4" s="60" t="s">
        <v>31</v>
      </c>
      <c r="AX4" s="61"/>
      <c r="AY4" s="60" t="s">
        <v>32</v>
      </c>
      <c r="AZ4" s="61"/>
      <c r="BA4" s="114" t="s">
        <v>33</v>
      </c>
      <c r="BB4" s="115"/>
      <c r="BC4" s="114" t="s">
        <v>34</v>
      </c>
      <c r="BD4" s="115"/>
      <c r="BE4" s="114" t="s">
        <v>35</v>
      </c>
      <c r="BF4" s="115"/>
      <c r="BG4" s="64" t="s">
        <v>36</v>
      </c>
      <c r="BH4" s="65"/>
      <c r="BI4" s="50" t="s">
        <v>37</v>
      </c>
      <c r="BJ4" s="51"/>
      <c r="BK4" s="50" t="s">
        <v>38</v>
      </c>
      <c r="BL4" s="51"/>
    </row>
    <row r="5" spans="1:64">
      <c r="A5" s="75"/>
      <c r="B5" s="78"/>
      <c r="C5" s="88" t="s">
        <v>39</v>
      </c>
      <c r="D5" s="90"/>
      <c r="E5" s="88" t="s">
        <v>40</v>
      </c>
      <c r="F5" s="90"/>
      <c r="G5" s="94"/>
      <c r="H5" s="95"/>
      <c r="I5" s="102"/>
      <c r="J5" s="103"/>
      <c r="K5" s="102"/>
      <c r="L5" s="103"/>
      <c r="M5" s="106"/>
      <c r="N5" s="107"/>
      <c r="O5" s="110"/>
      <c r="P5" s="111"/>
      <c r="Q5" s="110"/>
      <c r="R5" s="111"/>
      <c r="S5" s="110"/>
      <c r="T5" s="111"/>
      <c r="U5" s="110"/>
      <c r="V5" s="111"/>
      <c r="W5" s="110"/>
      <c r="X5" s="111"/>
      <c r="Y5" s="54"/>
      <c r="Z5" s="55"/>
      <c r="AA5" s="98"/>
      <c r="AB5" s="99"/>
      <c r="AC5" s="98"/>
      <c r="AD5" s="99"/>
      <c r="AE5" s="98"/>
      <c r="AF5" s="99"/>
      <c r="AG5" s="98"/>
      <c r="AH5" s="99"/>
      <c r="AI5" s="98"/>
      <c r="AJ5" s="99"/>
      <c r="AK5" s="98"/>
      <c r="AL5" s="99"/>
      <c r="AM5" s="54"/>
      <c r="AN5" s="55"/>
      <c r="AO5" s="58"/>
      <c r="AP5" s="59"/>
      <c r="AQ5" s="58"/>
      <c r="AR5" s="59"/>
      <c r="AS5" s="62"/>
      <c r="AT5" s="63"/>
      <c r="AU5" s="62"/>
      <c r="AV5" s="63"/>
      <c r="AW5" s="62"/>
      <c r="AX5" s="63"/>
      <c r="AY5" s="62"/>
      <c r="AZ5" s="63"/>
      <c r="BA5" s="116"/>
      <c r="BB5" s="117"/>
      <c r="BC5" s="116"/>
      <c r="BD5" s="117"/>
      <c r="BE5" s="116"/>
      <c r="BF5" s="117"/>
      <c r="BG5" s="66"/>
      <c r="BH5" s="67"/>
      <c r="BI5" s="21"/>
      <c r="BJ5" s="22"/>
      <c r="BK5" s="21"/>
      <c r="BL5" s="22"/>
    </row>
    <row r="6" spans="1:64" ht="15.75">
      <c r="A6" s="76"/>
      <c r="B6" s="79"/>
      <c r="C6" s="5" t="s">
        <v>41</v>
      </c>
      <c r="D6" s="5" t="s">
        <v>42</v>
      </c>
      <c r="E6" s="5" t="s">
        <v>41</v>
      </c>
      <c r="F6" s="5" t="s">
        <v>42</v>
      </c>
      <c r="G6" s="18" t="s">
        <v>41</v>
      </c>
      <c r="H6" s="18" t="s">
        <v>42</v>
      </c>
      <c r="I6" s="5" t="s">
        <v>41</v>
      </c>
      <c r="J6" s="5" t="s">
        <v>42</v>
      </c>
      <c r="K6" s="5" t="s">
        <v>41</v>
      </c>
      <c r="L6" s="5" t="s">
        <v>42</v>
      </c>
      <c r="M6" s="6" t="s">
        <v>41</v>
      </c>
      <c r="N6" s="6" t="s">
        <v>42</v>
      </c>
      <c r="O6" s="5" t="s">
        <v>41</v>
      </c>
      <c r="P6" s="5" t="s">
        <v>42</v>
      </c>
      <c r="Q6" s="5" t="s">
        <v>41</v>
      </c>
      <c r="R6" s="5" t="s">
        <v>42</v>
      </c>
      <c r="S6" s="5" t="s">
        <v>41</v>
      </c>
      <c r="T6" s="5" t="s">
        <v>42</v>
      </c>
      <c r="U6" s="5" t="s">
        <v>41</v>
      </c>
      <c r="V6" s="5" t="s">
        <v>42</v>
      </c>
      <c r="W6" s="5" t="s">
        <v>41</v>
      </c>
      <c r="X6" s="5" t="s">
        <v>42</v>
      </c>
      <c r="Y6" s="6" t="s">
        <v>41</v>
      </c>
      <c r="Z6" s="6" t="s">
        <v>42</v>
      </c>
      <c r="AA6" s="5" t="s">
        <v>41</v>
      </c>
      <c r="AB6" s="5" t="s">
        <v>42</v>
      </c>
      <c r="AC6" s="5" t="s">
        <v>41</v>
      </c>
      <c r="AD6" s="5" t="s">
        <v>42</v>
      </c>
      <c r="AE6" s="5" t="s">
        <v>41</v>
      </c>
      <c r="AF6" s="5" t="s">
        <v>42</v>
      </c>
      <c r="AG6" s="5" t="s">
        <v>41</v>
      </c>
      <c r="AH6" s="5" t="s">
        <v>42</v>
      </c>
      <c r="AI6" s="5" t="s">
        <v>41</v>
      </c>
      <c r="AJ6" s="5" t="s">
        <v>42</v>
      </c>
      <c r="AK6" s="5" t="s">
        <v>41</v>
      </c>
      <c r="AL6" s="5" t="s">
        <v>42</v>
      </c>
      <c r="AM6" s="5" t="s">
        <v>41</v>
      </c>
      <c r="AN6" s="5" t="s">
        <v>42</v>
      </c>
      <c r="AO6" s="5" t="s">
        <v>41</v>
      </c>
      <c r="AP6" s="5" t="s">
        <v>42</v>
      </c>
      <c r="AQ6" s="5" t="s">
        <v>41</v>
      </c>
      <c r="AR6" s="5" t="s">
        <v>42</v>
      </c>
      <c r="AS6" s="5" t="s">
        <v>41</v>
      </c>
      <c r="AT6" s="5" t="s">
        <v>42</v>
      </c>
      <c r="AU6" s="5" t="s">
        <v>41</v>
      </c>
      <c r="AV6" s="5" t="s">
        <v>42</v>
      </c>
      <c r="AW6" s="5" t="s">
        <v>41</v>
      </c>
      <c r="AX6" s="5" t="s">
        <v>42</v>
      </c>
      <c r="AY6" s="5" t="s">
        <v>41</v>
      </c>
      <c r="AZ6" s="5" t="s">
        <v>42</v>
      </c>
      <c r="BA6" s="5" t="s">
        <v>41</v>
      </c>
      <c r="BB6" s="5" t="s">
        <v>42</v>
      </c>
      <c r="BC6" s="5" t="s">
        <v>41</v>
      </c>
      <c r="BD6" s="5" t="s">
        <v>42</v>
      </c>
      <c r="BE6" s="5" t="s">
        <v>41</v>
      </c>
      <c r="BF6" s="5" t="s">
        <v>42</v>
      </c>
      <c r="BG6" s="5" t="s">
        <v>41</v>
      </c>
      <c r="BH6" s="5" t="s">
        <v>42</v>
      </c>
      <c r="BI6" s="6" t="s">
        <v>41</v>
      </c>
      <c r="BJ6" s="6" t="s">
        <v>42</v>
      </c>
      <c r="BK6" s="6" t="s">
        <v>41</v>
      </c>
      <c r="BL6" s="6" t="s">
        <v>42</v>
      </c>
    </row>
    <row r="7" spans="1:64" ht="21" customHeight="1">
      <c r="A7" s="14">
        <v>1</v>
      </c>
      <c r="B7" s="15" t="s">
        <v>43</v>
      </c>
      <c r="C7" s="8">
        <v>18424</v>
      </c>
      <c r="D7" s="8">
        <v>2613320</v>
      </c>
      <c r="E7" s="8">
        <v>3850</v>
      </c>
      <c r="F7" s="8">
        <v>428140</v>
      </c>
      <c r="G7" s="19">
        <f>SUM(C7,E7)</f>
        <v>22274</v>
      </c>
      <c r="H7" s="19">
        <f>SUM(D7,F7)</f>
        <v>3041460</v>
      </c>
      <c r="I7" s="8">
        <v>25</v>
      </c>
      <c r="J7" s="8">
        <v>25000</v>
      </c>
      <c r="K7" s="8">
        <v>4</v>
      </c>
      <c r="L7" s="8">
        <v>4000</v>
      </c>
      <c r="M7" s="7">
        <f>SUM(G7,I7,K7)</f>
        <v>22303</v>
      </c>
      <c r="N7" s="7">
        <f>SUM(H7,J7,L7)</f>
        <v>3070460</v>
      </c>
      <c r="O7" s="8">
        <v>2584</v>
      </c>
      <c r="P7" s="8">
        <v>381021</v>
      </c>
      <c r="Q7" s="8">
        <v>0</v>
      </c>
      <c r="R7" s="8">
        <v>0</v>
      </c>
      <c r="S7" s="8">
        <v>0</v>
      </c>
      <c r="T7" s="8">
        <v>0</v>
      </c>
      <c r="U7" s="8">
        <v>40</v>
      </c>
      <c r="V7" s="8">
        <v>3680</v>
      </c>
      <c r="W7" s="8">
        <v>2491</v>
      </c>
      <c r="X7" s="8">
        <v>479544</v>
      </c>
      <c r="Y7" s="7">
        <f>SUM(O7+Q7+S7+U7+W7)</f>
        <v>5115</v>
      </c>
      <c r="Z7" s="7">
        <f>SUM(P7+R7+T7+V7+X7)</f>
        <v>864245</v>
      </c>
      <c r="AA7" s="12">
        <v>0</v>
      </c>
      <c r="AB7" s="12">
        <v>0</v>
      </c>
      <c r="AC7" s="12">
        <v>1270</v>
      </c>
      <c r="AD7" s="12">
        <v>119572</v>
      </c>
      <c r="AE7" s="12">
        <v>1474</v>
      </c>
      <c r="AF7" s="12">
        <v>620324</v>
      </c>
      <c r="AG7" s="12">
        <v>3</v>
      </c>
      <c r="AH7" s="12">
        <v>30000</v>
      </c>
      <c r="AI7" s="12">
        <v>200</v>
      </c>
      <c r="AJ7" s="12">
        <v>6000</v>
      </c>
      <c r="AK7" s="12">
        <v>1726</v>
      </c>
      <c r="AL7" s="12">
        <v>117312</v>
      </c>
      <c r="AM7" s="20">
        <f>SUM(M7,Y7,AA7,AC7,AE7,AG7,AI7,AK7)</f>
        <v>32091</v>
      </c>
      <c r="AN7" s="20">
        <f>SUM(N7,Z7,AB7,AD7,AF7,AH7,AJ7,AL7)</f>
        <v>4827913</v>
      </c>
      <c r="AO7" s="12">
        <v>0</v>
      </c>
      <c r="AP7" s="12">
        <v>0</v>
      </c>
      <c r="AQ7" s="12">
        <v>0</v>
      </c>
      <c r="AR7" s="12">
        <v>0</v>
      </c>
      <c r="AS7" s="12">
        <v>0</v>
      </c>
      <c r="AT7" s="12">
        <v>0</v>
      </c>
      <c r="AU7" s="12">
        <v>0</v>
      </c>
      <c r="AV7" s="12">
        <v>0</v>
      </c>
      <c r="AW7" s="12">
        <v>0</v>
      </c>
      <c r="AX7" s="12">
        <v>0</v>
      </c>
      <c r="AY7" s="7">
        <f>SUM(AS7+AU7+AW7)</f>
        <v>0</v>
      </c>
      <c r="AZ7" s="7">
        <f>SUM(AT7+AV7+AX7)</f>
        <v>0</v>
      </c>
      <c r="BA7" s="8">
        <v>0</v>
      </c>
      <c r="BB7" s="8">
        <v>0</v>
      </c>
      <c r="BC7" s="8">
        <v>214</v>
      </c>
      <c r="BD7" s="8">
        <v>40880</v>
      </c>
      <c r="BE7" s="8">
        <v>0</v>
      </c>
      <c r="BF7" s="8">
        <v>0</v>
      </c>
      <c r="BG7" s="8">
        <v>3336</v>
      </c>
      <c r="BH7" s="8">
        <v>276600</v>
      </c>
      <c r="BI7" s="7">
        <f>SUM(AQ7,AY7,BA7,BC7,BE7,BG7)</f>
        <v>3550</v>
      </c>
      <c r="BJ7" s="7">
        <f>SUM(AR7,AZ7,BB7,BD7,BF7,BH7)</f>
        <v>317480</v>
      </c>
      <c r="BK7" s="7">
        <f>SUM(AM7,BI7)</f>
        <v>35641</v>
      </c>
      <c r="BL7" s="7">
        <f>SUM(AN7,BJ7)</f>
        <v>5145393</v>
      </c>
    </row>
    <row r="8" spans="1:64" ht="20.25">
      <c r="A8" s="14">
        <v>2</v>
      </c>
      <c r="B8" s="15" t="s">
        <v>44</v>
      </c>
      <c r="C8" s="8">
        <v>3713</v>
      </c>
      <c r="D8" s="8">
        <v>511080</v>
      </c>
      <c r="E8" s="8">
        <v>4747</v>
      </c>
      <c r="F8" s="8">
        <v>577618</v>
      </c>
      <c r="G8" s="19">
        <f t="shared" ref="G8:H53" si="0">SUM(C8,E8)</f>
        <v>8460</v>
      </c>
      <c r="H8" s="19">
        <f t="shared" si="0"/>
        <v>1088698</v>
      </c>
      <c r="I8" s="8">
        <v>6</v>
      </c>
      <c r="J8" s="8">
        <v>6000</v>
      </c>
      <c r="K8" s="8">
        <v>3</v>
      </c>
      <c r="L8" s="8">
        <v>3000</v>
      </c>
      <c r="M8" s="7">
        <f t="shared" ref="M8:N53" si="1">SUM(G8,I8,K8)</f>
        <v>8469</v>
      </c>
      <c r="N8" s="7">
        <f t="shared" si="1"/>
        <v>1097698</v>
      </c>
      <c r="O8" s="8">
        <v>304</v>
      </c>
      <c r="P8" s="8">
        <v>53476</v>
      </c>
      <c r="Q8" s="8">
        <v>0</v>
      </c>
      <c r="R8" s="8">
        <v>0</v>
      </c>
      <c r="S8" s="8">
        <v>0</v>
      </c>
      <c r="T8" s="8">
        <v>0</v>
      </c>
      <c r="U8" s="8">
        <v>40</v>
      </c>
      <c r="V8" s="8">
        <v>3680</v>
      </c>
      <c r="W8" s="8">
        <v>736</v>
      </c>
      <c r="X8" s="8">
        <v>98556</v>
      </c>
      <c r="Y8" s="7">
        <f t="shared" ref="Y8:Y53" si="2">SUM(O8+Q8+S8+U8+W8)</f>
        <v>1080</v>
      </c>
      <c r="Z8" s="7">
        <f t="shared" ref="Z8:Z53" si="3">SUM(P8+R8+T8+V8+X8)</f>
        <v>155712</v>
      </c>
      <c r="AA8" s="12">
        <v>0</v>
      </c>
      <c r="AB8" s="12">
        <v>0</v>
      </c>
      <c r="AC8" s="12">
        <v>440</v>
      </c>
      <c r="AD8" s="12">
        <v>35884</v>
      </c>
      <c r="AE8" s="12">
        <v>372</v>
      </c>
      <c r="AF8" s="12">
        <v>126156</v>
      </c>
      <c r="AG8" s="12">
        <v>2</v>
      </c>
      <c r="AH8" s="12">
        <v>6000</v>
      </c>
      <c r="AI8" s="12">
        <v>20</v>
      </c>
      <c r="AJ8" s="12">
        <v>600</v>
      </c>
      <c r="AK8" s="12">
        <v>511</v>
      </c>
      <c r="AL8" s="12">
        <v>33076</v>
      </c>
      <c r="AM8" s="20">
        <f t="shared" ref="AM8:AN53" si="4">SUM(M8,Y8,AA8,AC8,AE8,AG8,AI8,AK8)</f>
        <v>10894</v>
      </c>
      <c r="AN8" s="20">
        <f t="shared" ref="AN8:AN52" si="5">SUM(N8+Z8+AB8+AD8+AF8+AH8+AJ8+AL8)</f>
        <v>1455126</v>
      </c>
      <c r="AO8" s="12">
        <v>0</v>
      </c>
      <c r="AP8" s="12">
        <v>0</v>
      </c>
      <c r="AQ8" s="12">
        <v>0</v>
      </c>
      <c r="AR8" s="12">
        <v>0</v>
      </c>
      <c r="AS8" s="12">
        <v>0</v>
      </c>
      <c r="AT8" s="12">
        <v>0</v>
      </c>
      <c r="AU8" s="12">
        <v>0</v>
      </c>
      <c r="AV8" s="12">
        <v>0</v>
      </c>
      <c r="AW8" s="12">
        <v>0</v>
      </c>
      <c r="AX8" s="12">
        <v>0</v>
      </c>
      <c r="AY8" s="7">
        <f t="shared" ref="AY8:AZ53" si="6">SUM(AS8+AU8+AW8)</f>
        <v>0</v>
      </c>
      <c r="AZ8" s="7">
        <f t="shared" si="6"/>
        <v>0</v>
      </c>
      <c r="BA8" s="8">
        <v>0</v>
      </c>
      <c r="BB8" s="8">
        <v>0</v>
      </c>
      <c r="BC8" s="8">
        <v>180</v>
      </c>
      <c r="BD8" s="8">
        <v>38040</v>
      </c>
      <c r="BE8" s="8">
        <v>0</v>
      </c>
      <c r="BF8" s="8">
        <v>0</v>
      </c>
      <c r="BG8" s="8">
        <v>1152</v>
      </c>
      <c r="BH8" s="8">
        <v>121680</v>
      </c>
      <c r="BI8" s="7">
        <f t="shared" ref="BI8:BJ53" si="7">SUM(AQ8,AY8,BA8,BC8,BE8,BG8)</f>
        <v>1332</v>
      </c>
      <c r="BJ8" s="7">
        <f t="shared" si="7"/>
        <v>159720</v>
      </c>
      <c r="BK8" s="7">
        <f t="shared" ref="BK8:BL53" si="8">SUM(AM8,BI8)</f>
        <v>12226</v>
      </c>
      <c r="BL8" s="7">
        <f t="shared" si="8"/>
        <v>1614846</v>
      </c>
    </row>
    <row r="9" spans="1:64" ht="20.25">
      <c r="A9" s="14">
        <v>3</v>
      </c>
      <c r="B9" s="15" t="s">
        <v>45</v>
      </c>
      <c r="C9" s="8">
        <v>1405</v>
      </c>
      <c r="D9" s="8">
        <v>145320</v>
      </c>
      <c r="E9" s="8">
        <v>997</v>
      </c>
      <c r="F9" s="8">
        <v>77440</v>
      </c>
      <c r="G9" s="19">
        <f t="shared" si="0"/>
        <v>2402</v>
      </c>
      <c r="H9" s="19">
        <f t="shared" si="0"/>
        <v>222760</v>
      </c>
      <c r="I9" s="8">
        <v>6</v>
      </c>
      <c r="J9" s="8">
        <v>6000</v>
      </c>
      <c r="K9" s="8">
        <v>3</v>
      </c>
      <c r="L9" s="8">
        <v>3000</v>
      </c>
      <c r="M9" s="7">
        <f t="shared" si="1"/>
        <v>2411</v>
      </c>
      <c r="N9" s="7">
        <f t="shared" si="1"/>
        <v>231760</v>
      </c>
      <c r="O9" s="8">
        <v>366</v>
      </c>
      <c r="P9" s="8">
        <v>75440</v>
      </c>
      <c r="Q9" s="8">
        <v>0</v>
      </c>
      <c r="R9" s="8">
        <v>0</v>
      </c>
      <c r="S9" s="8">
        <v>0</v>
      </c>
      <c r="T9" s="8">
        <v>0</v>
      </c>
      <c r="U9" s="8">
        <v>4</v>
      </c>
      <c r="V9" s="8">
        <v>1840</v>
      </c>
      <c r="W9" s="8">
        <v>748</v>
      </c>
      <c r="X9" s="8">
        <v>96600</v>
      </c>
      <c r="Y9" s="7">
        <f t="shared" si="2"/>
        <v>1118</v>
      </c>
      <c r="Z9" s="7">
        <f t="shared" si="3"/>
        <v>173880</v>
      </c>
      <c r="AA9" s="12">
        <v>0</v>
      </c>
      <c r="AB9" s="12">
        <v>0</v>
      </c>
      <c r="AC9" s="12">
        <v>292</v>
      </c>
      <c r="AD9" s="12">
        <v>25300</v>
      </c>
      <c r="AE9" s="12">
        <v>472</v>
      </c>
      <c r="AF9" s="12">
        <v>139380</v>
      </c>
      <c r="AG9" s="12">
        <v>2</v>
      </c>
      <c r="AH9" s="12">
        <v>6000</v>
      </c>
      <c r="AI9" s="12">
        <v>20</v>
      </c>
      <c r="AJ9" s="12">
        <v>600</v>
      </c>
      <c r="AK9" s="12">
        <v>382</v>
      </c>
      <c r="AL9" s="12">
        <v>29740</v>
      </c>
      <c r="AM9" s="20">
        <f t="shared" si="4"/>
        <v>4697</v>
      </c>
      <c r="AN9" s="20">
        <f t="shared" si="5"/>
        <v>606660</v>
      </c>
      <c r="AO9" s="12">
        <v>0</v>
      </c>
      <c r="AP9" s="12">
        <v>0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AY9" s="7">
        <f t="shared" si="6"/>
        <v>0</v>
      </c>
      <c r="AZ9" s="7">
        <f t="shared" si="6"/>
        <v>0</v>
      </c>
      <c r="BA9" s="8">
        <v>0</v>
      </c>
      <c r="BB9" s="8">
        <v>0</v>
      </c>
      <c r="BC9" s="8">
        <v>20</v>
      </c>
      <c r="BD9" s="8">
        <v>3840</v>
      </c>
      <c r="BE9" s="8">
        <v>0</v>
      </c>
      <c r="BF9" s="8">
        <v>0</v>
      </c>
      <c r="BG9" s="8">
        <v>472</v>
      </c>
      <c r="BH9" s="8">
        <v>46560</v>
      </c>
      <c r="BI9" s="7">
        <f t="shared" si="7"/>
        <v>492</v>
      </c>
      <c r="BJ9" s="7">
        <f t="shared" si="7"/>
        <v>50400</v>
      </c>
      <c r="BK9" s="7">
        <f t="shared" si="8"/>
        <v>5189</v>
      </c>
      <c r="BL9" s="7">
        <f t="shared" si="8"/>
        <v>657060</v>
      </c>
    </row>
    <row r="10" spans="1:64" ht="20.25">
      <c r="A10" s="14">
        <v>4</v>
      </c>
      <c r="B10" s="15" t="s">
        <v>46</v>
      </c>
      <c r="C10" s="9">
        <v>10215</v>
      </c>
      <c r="D10" s="9">
        <v>1338684</v>
      </c>
      <c r="E10" s="9">
        <v>3863</v>
      </c>
      <c r="F10" s="9">
        <v>404862</v>
      </c>
      <c r="G10" s="19">
        <f t="shared" si="0"/>
        <v>14078</v>
      </c>
      <c r="H10" s="19">
        <f t="shared" si="0"/>
        <v>1743546</v>
      </c>
      <c r="I10" s="9">
        <v>10</v>
      </c>
      <c r="J10" s="9">
        <v>10000</v>
      </c>
      <c r="K10" s="9">
        <v>5</v>
      </c>
      <c r="L10" s="9">
        <v>5000</v>
      </c>
      <c r="M10" s="7">
        <f t="shared" si="1"/>
        <v>14093</v>
      </c>
      <c r="N10" s="7">
        <f t="shared" si="1"/>
        <v>1758546</v>
      </c>
      <c r="O10" s="9">
        <v>2030</v>
      </c>
      <c r="P10" s="9">
        <v>445107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3095</v>
      </c>
      <c r="X10" s="9">
        <v>458670</v>
      </c>
      <c r="Y10" s="7">
        <f t="shared" si="2"/>
        <v>5125</v>
      </c>
      <c r="Z10" s="7">
        <f t="shared" si="3"/>
        <v>903777</v>
      </c>
      <c r="AA10" s="12">
        <v>0</v>
      </c>
      <c r="AB10" s="12">
        <v>0</v>
      </c>
      <c r="AC10" s="12">
        <v>1351</v>
      </c>
      <c r="AD10" s="12">
        <v>134832</v>
      </c>
      <c r="AE10" s="12">
        <v>1609</v>
      </c>
      <c r="AF10" s="12">
        <v>767956</v>
      </c>
      <c r="AG10" s="12">
        <v>5</v>
      </c>
      <c r="AH10" s="12">
        <v>50000</v>
      </c>
      <c r="AI10" s="12">
        <v>50</v>
      </c>
      <c r="AJ10" s="12">
        <v>1500</v>
      </c>
      <c r="AK10" s="12">
        <v>2155</v>
      </c>
      <c r="AL10" s="12">
        <v>153724</v>
      </c>
      <c r="AM10" s="20">
        <f t="shared" si="4"/>
        <v>24388</v>
      </c>
      <c r="AN10" s="20">
        <f t="shared" si="5"/>
        <v>3770335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7">
        <f t="shared" si="6"/>
        <v>0</v>
      </c>
      <c r="AZ10" s="7">
        <f t="shared" si="6"/>
        <v>0</v>
      </c>
      <c r="BA10" s="9">
        <v>0</v>
      </c>
      <c r="BB10" s="9">
        <v>0</v>
      </c>
      <c r="BC10" s="9">
        <v>292</v>
      </c>
      <c r="BD10" s="9">
        <v>68240</v>
      </c>
      <c r="BE10" s="9">
        <v>0</v>
      </c>
      <c r="BF10" s="9">
        <v>0</v>
      </c>
      <c r="BG10" s="9">
        <v>3010</v>
      </c>
      <c r="BH10" s="9">
        <v>318360</v>
      </c>
      <c r="BI10" s="7">
        <f t="shared" si="7"/>
        <v>3302</v>
      </c>
      <c r="BJ10" s="7">
        <f t="shared" si="7"/>
        <v>386600</v>
      </c>
      <c r="BK10" s="7">
        <f t="shared" si="8"/>
        <v>27690</v>
      </c>
      <c r="BL10" s="7">
        <f t="shared" si="8"/>
        <v>4156935</v>
      </c>
    </row>
    <row r="11" spans="1:64" ht="20.25">
      <c r="A11" s="14">
        <v>5</v>
      </c>
      <c r="B11" s="15" t="s">
        <v>47</v>
      </c>
      <c r="C11" s="8">
        <v>3137</v>
      </c>
      <c r="D11" s="8">
        <v>406680</v>
      </c>
      <c r="E11" s="8">
        <v>1008</v>
      </c>
      <c r="F11" s="8">
        <v>100320</v>
      </c>
      <c r="G11" s="19">
        <f t="shared" si="0"/>
        <v>4145</v>
      </c>
      <c r="H11" s="19">
        <f t="shared" si="0"/>
        <v>507000</v>
      </c>
      <c r="I11" s="8">
        <v>6</v>
      </c>
      <c r="J11" s="8">
        <v>6000</v>
      </c>
      <c r="K11" s="8">
        <v>3</v>
      </c>
      <c r="L11" s="8">
        <v>3000</v>
      </c>
      <c r="M11" s="7">
        <f t="shared" si="1"/>
        <v>4154</v>
      </c>
      <c r="N11" s="7">
        <f t="shared" si="1"/>
        <v>516000</v>
      </c>
      <c r="O11" s="8">
        <v>392</v>
      </c>
      <c r="P11" s="8">
        <v>66700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640</v>
      </c>
      <c r="X11" s="8">
        <v>76820</v>
      </c>
      <c r="Y11" s="7">
        <f t="shared" si="2"/>
        <v>1032</v>
      </c>
      <c r="Z11" s="7">
        <f t="shared" si="3"/>
        <v>143520</v>
      </c>
      <c r="AA11" s="12">
        <v>0</v>
      </c>
      <c r="AB11" s="12">
        <v>0</v>
      </c>
      <c r="AC11" s="12">
        <v>306</v>
      </c>
      <c r="AD11" s="12">
        <v>37492</v>
      </c>
      <c r="AE11" s="12">
        <v>392</v>
      </c>
      <c r="AF11" s="12">
        <v>152952</v>
      </c>
      <c r="AG11" s="12">
        <v>2</v>
      </c>
      <c r="AH11" s="12">
        <v>6000</v>
      </c>
      <c r="AI11" s="12">
        <v>20</v>
      </c>
      <c r="AJ11" s="12">
        <v>600</v>
      </c>
      <c r="AK11" s="12">
        <v>502</v>
      </c>
      <c r="AL11" s="12">
        <v>47912</v>
      </c>
      <c r="AM11" s="20">
        <f t="shared" si="4"/>
        <v>6408</v>
      </c>
      <c r="AN11" s="20">
        <f t="shared" si="5"/>
        <v>904476</v>
      </c>
      <c r="AO11" s="12">
        <v>0</v>
      </c>
      <c r="AP11" s="12">
        <v>0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7">
        <f t="shared" si="6"/>
        <v>0</v>
      </c>
      <c r="AZ11" s="7">
        <f t="shared" si="6"/>
        <v>0</v>
      </c>
      <c r="BA11" s="8">
        <v>0</v>
      </c>
      <c r="BB11" s="8">
        <v>0</v>
      </c>
      <c r="BC11" s="8">
        <v>80</v>
      </c>
      <c r="BD11" s="8">
        <v>14880</v>
      </c>
      <c r="BE11" s="8">
        <v>0</v>
      </c>
      <c r="BF11" s="8">
        <v>0</v>
      </c>
      <c r="BG11" s="8">
        <v>958</v>
      </c>
      <c r="BH11" s="8">
        <v>72480</v>
      </c>
      <c r="BI11" s="7">
        <f t="shared" si="7"/>
        <v>1038</v>
      </c>
      <c r="BJ11" s="7">
        <f t="shared" si="7"/>
        <v>87360</v>
      </c>
      <c r="BK11" s="7">
        <f t="shared" si="8"/>
        <v>7446</v>
      </c>
      <c r="BL11" s="7">
        <f t="shared" si="8"/>
        <v>991836</v>
      </c>
    </row>
    <row r="12" spans="1:64" ht="20.25">
      <c r="A12" s="14">
        <v>6</v>
      </c>
      <c r="B12" s="15" t="s">
        <v>48</v>
      </c>
      <c r="C12" s="8">
        <v>280</v>
      </c>
      <c r="D12" s="8">
        <v>28320</v>
      </c>
      <c r="E12" s="8">
        <v>140</v>
      </c>
      <c r="F12" s="8">
        <v>15400</v>
      </c>
      <c r="G12" s="19">
        <f t="shared" si="0"/>
        <v>420</v>
      </c>
      <c r="H12" s="19">
        <f t="shared" si="0"/>
        <v>43720</v>
      </c>
      <c r="I12" s="8">
        <v>0</v>
      </c>
      <c r="J12" s="8">
        <v>0</v>
      </c>
      <c r="K12" s="8">
        <v>0</v>
      </c>
      <c r="L12" s="8">
        <v>0</v>
      </c>
      <c r="M12" s="7">
        <f t="shared" si="1"/>
        <v>420</v>
      </c>
      <c r="N12" s="7">
        <f t="shared" si="1"/>
        <v>43720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32</v>
      </c>
      <c r="X12" s="8">
        <v>5980</v>
      </c>
      <c r="Y12" s="7">
        <f t="shared" si="2"/>
        <v>32</v>
      </c>
      <c r="Z12" s="7">
        <f t="shared" si="3"/>
        <v>5980</v>
      </c>
      <c r="AA12" s="12">
        <v>0</v>
      </c>
      <c r="AB12" s="12">
        <v>0</v>
      </c>
      <c r="AC12" s="12">
        <v>36</v>
      </c>
      <c r="AD12" s="12">
        <v>3680</v>
      </c>
      <c r="AE12" s="12">
        <v>48</v>
      </c>
      <c r="AF12" s="12">
        <v>8280</v>
      </c>
      <c r="AG12" s="12">
        <v>0</v>
      </c>
      <c r="AH12" s="12">
        <v>0</v>
      </c>
      <c r="AI12" s="12">
        <v>0</v>
      </c>
      <c r="AJ12" s="12">
        <v>0</v>
      </c>
      <c r="AK12" s="12">
        <v>36</v>
      </c>
      <c r="AL12" s="12">
        <v>5060</v>
      </c>
      <c r="AM12" s="20">
        <f t="shared" si="4"/>
        <v>572</v>
      </c>
      <c r="AN12" s="20">
        <f t="shared" si="5"/>
        <v>66720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7">
        <f t="shared" si="6"/>
        <v>0</v>
      </c>
      <c r="AZ12" s="7">
        <f t="shared" si="6"/>
        <v>0</v>
      </c>
      <c r="BA12" s="8">
        <v>0</v>
      </c>
      <c r="BB12" s="8">
        <v>0</v>
      </c>
      <c r="BC12" s="8">
        <v>20</v>
      </c>
      <c r="BD12" s="8">
        <v>3360</v>
      </c>
      <c r="BE12" s="8">
        <v>0</v>
      </c>
      <c r="BF12" s="8">
        <v>0</v>
      </c>
      <c r="BG12" s="8">
        <v>60</v>
      </c>
      <c r="BH12" s="8">
        <v>9600</v>
      </c>
      <c r="BI12" s="7">
        <f t="shared" si="7"/>
        <v>80</v>
      </c>
      <c r="BJ12" s="7">
        <f t="shared" si="7"/>
        <v>12960</v>
      </c>
      <c r="BK12" s="7">
        <f t="shared" si="8"/>
        <v>652</v>
      </c>
      <c r="BL12" s="7">
        <f t="shared" si="8"/>
        <v>79680</v>
      </c>
    </row>
    <row r="13" spans="1:64" ht="20.25">
      <c r="A13" s="14">
        <v>7</v>
      </c>
      <c r="B13" s="15" t="s">
        <v>49</v>
      </c>
      <c r="C13" s="8">
        <v>94</v>
      </c>
      <c r="D13" s="8">
        <v>8840</v>
      </c>
      <c r="E13" s="8">
        <v>48</v>
      </c>
      <c r="F13" s="8">
        <v>3520</v>
      </c>
      <c r="G13" s="19">
        <f t="shared" si="0"/>
        <v>142</v>
      </c>
      <c r="H13" s="19">
        <f t="shared" si="0"/>
        <v>12360</v>
      </c>
      <c r="I13" s="8">
        <v>0</v>
      </c>
      <c r="J13" s="8">
        <v>0</v>
      </c>
      <c r="K13" s="8">
        <v>0</v>
      </c>
      <c r="L13" s="8">
        <v>0</v>
      </c>
      <c r="M13" s="7">
        <f t="shared" si="1"/>
        <v>142</v>
      </c>
      <c r="N13" s="7">
        <f t="shared" si="1"/>
        <v>12360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60</v>
      </c>
      <c r="X13" s="8">
        <v>10520</v>
      </c>
      <c r="Y13" s="7">
        <f t="shared" si="2"/>
        <v>60</v>
      </c>
      <c r="Z13" s="7">
        <f t="shared" si="3"/>
        <v>10520</v>
      </c>
      <c r="AA13" s="12">
        <v>0</v>
      </c>
      <c r="AB13" s="12">
        <v>0</v>
      </c>
      <c r="AC13" s="12">
        <v>48</v>
      </c>
      <c r="AD13" s="12">
        <v>2840</v>
      </c>
      <c r="AE13" s="12">
        <v>16</v>
      </c>
      <c r="AF13" s="12">
        <v>5760</v>
      </c>
      <c r="AG13" s="12">
        <v>0</v>
      </c>
      <c r="AH13" s="12">
        <v>0</v>
      </c>
      <c r="AI13" s="12">
        <v>0</v>
      </c>
      <c r="AJ13" s="12">
        <v>0</v>
      </c>
      <c r="AK13" s="12">
        <v>72</v>
      </c>
      <c r="AL13" s="12">
        <v>2840</v>
      </c>
      <c r="AM13" s="20">
        <f t="shared" si="4"/>
        <v>338</v>
      </c>
      <c r="AN13" s="20">
        <f t="shared" si="5"/>
        <v>34320</v>
      </c>
      <c r="AO13" s="12">
        <v>0</v>
      </c>
      <c r="AP13" s="12">
        <v>0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7">
        <f t="shared" si="6"/>
        <v>0</v>
      </c>
      <c r="AZ13" s="7">
        <f t="shared" si="6"/>
        <v>0</v>
      </c>
      <c r="BA13" s="8">
        <v>0</v>
      </c>
      <c r="BB13" s="8">
        <v>0</v>
      </c>
      <c r="BC13" s="8">
        <v>0</v>
      </c>
      <c r="BD13" s="8">
        <v>0</v>
      </c>
      <c r="BE13" s="8">
        <v>0</v>
      </c>
      <c r="BF13" s="8">
        <v>0</v>
      </c>
      <c r="BG13" s="8">
        <v>0</v>
      </c>
      <c r="BH13" s="8">
        <v>0</v>
      </c>
      <c r="BI13" s="7">
        <f t="shared" si="7"/>
        <v>0</v>
      </c>
      <c r="BJ13" s="7">
        <f t="shared" si="7"/>
        <v>0</v>
      </c>
      <c r="BK13" s="7">
        <f t="shared" si="8"/>
        <v>338</v>
      </c>
      <c r="BL13" s="7">
        <f t="shared" si="8"/>
        <v>34320</v>
      </c>
    </row>
    <row r="14" spans="1:64" ht="20.25">
      <c r="A14" s="14">
        <v>8</v>
      </c>
      <c r="B14" s="15" t="s">
        <v>50</v>
      </c>
      <c r="C14" s="8">
        <v>286</v>
      </c>
      <c r="D14" s="8">
        <v>36040</v>
      </c>
      <c r="E14" s="8">
        <v>382</v>
      </c>
      <c r="F14" s="8">
        <v>28960</v>
      </c>
      <c r="G14" s="19">
        <f t="shared" si="0"/>
        <v>668</v>
      </c>
      <c r="H14" s="19">
        <f t="shared" si="0"/>
        <v>65000</v>
      </c>
      <c r="I14" s="8">
        <v>0</v>
      </c>
      <c r="J14" s="8">
        <v>0</v>
      </c>
      <c r="K14" s="8">
        <v>0</v>
      </c>
      <c r="L14" s="8">
        <v>0</v>
      </c>
      <c r="M14" s="7">
        <f t="shared" si="1"/>
        <v>668</v>
      </c>
      <c r="N14" s="7">
        <f t="shared" si="1"/>
        <v>65000</v>
      </c>
      <c r="O14" s="8">
        <v>12</v>
      </c>
      <c r="P14" s="8">
        <v>1200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164</v>
      </c>
      <c r="X14" s="8">
        <v>20840</v>
      </c>
      <c r="Y14" s="7">
        <f t="shared" si="2"/>
        <v>176</v>
      </c>
      <c r="Z14" s="7">
        <f t="shared" si="3"/>
        <v>22040</v>
      </c>
      <c r="AA14" s="12">
        <v>0</v>
      </c>
      <c r="AB14" s="12">
        <v>0</v>
      </c>
      <c r="AC14" s="12">
        <v>58</v>
      </c>
      <c r="AD14" s="12">
        <v>4340</v>
      </c>
      <c r="AE14" s="12">
        <v>46</v>
      </c>
      <c r="AF14" s="12">
        <v>14280</v>
      </c>
      <c r="AG14" s="12">
        <v>0</v>
      </c>
      <c r="AH14" s="12">
        <v>0</v>
      </c>
      <c r="AI14" s="12">
        <v>0</v>
      </c>
      <c r="AJ14" s="12">
        <v>0</v>
      </c>
      <c r="AK14" s="12">
        <v>86</v>
      </c>
      <c r="AL14" s="12">
        <v>6180</v>
      </c>
      <c r="AM14" s="20">
        <f t="shared" si="4"/>
        <v>1034</v>
      </c>
      <c r="AN14" s="20">
        <f t="shared" si="5"/>
        <v>111840</v>
      </c>
      <c r="AO14" s="12">
        <v>0</v>
      </c>
      <c r="AP14" s="12">
        <v>0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7">
        <f t="shared" si="6"/>
        <v>0</v>
      </c>
      <c r="AZ14" s="7">
        <f t="shared" si="6"/>
        <v>0</v>
      </c>
      <c r="BA14" s="8">
        <v>0</v>
      </c>
      <c r="BB14" s="8">
        <v>0</v>
      </c>
      <c r="BC14" s="8">
        <v>24</v>
      </c>
      <c r="BD14" s="8">
        <v>6000</v>
      </c>
      <c r="BE14" s="8">
        <v>0</v>
      </c>
      <c r="BF14" s="8">
        <v>0</v>
      </c>
      <c r="BG14" s="8">
        <v>200</v>
      </c>
      <c r="BH14" s="8">
        <v>16680</v>
      </c>
      <c r="BI14" s="7">
        <f t="shared" si="7"/>
        <v>224</v>
      </c>
      <c r="BJ14" s="7">
        <f t="shared" si="7"/>
        <v>22680</v>
      </c>
      <c r="BK14" s="7">
        <f t="shared" si="8"/>
        <v>1258</v>
      </c>
      <c r="BL14" s="7">
        <f t="shared" si="8"/>
        <v>134520</v>
      </c>
    </row>
    <row r="15" spans="1:64" ht="20.25">
      <c r="A15" s="14">
        <v>9</v>
      </c>
      <c r="B15" s="15" t="s">
        <v>51</v>
      </c>
      <c r="C15" s="8">
        <v>712</v>
      </c>
      <c r="D15" s="8">
        <v>88320</v>
      </c>
      <c r="E15" s="8">
        <v>480</v>
      </c>
      <c r="F15" s="8">
        <v>52580</v>
      </c>
      <c r="G15" s="19">
        <f t="shared" si="0"/>
        <v>1192</v>
      </c>
      <c r="H15" s="19">
        <f t="shared" si="0"/>
        <v>140900</v>
      </c>
      <c r="I15" s="8">
        <v>0</v>
      </c>
      <c r="J15" s="8">
        <v>0</v>
      </c>
      <c r="K15" s="8">
        <v>0</v>
      </c>
      <c r="L15" s="8">
        <v>0</v>
      </c>
      <c r="M15" s="7">
        <f t="shared" si="1"/>
        <v>1192</v>
      </c>
      <c r="N15" s="7">
        <f t="shared" si="1"/>
        <v>140900</v>
      </c>
      <c r="O15" s="8">
        <v>144</v>
      </c>
      <c r="P15" s="8">
        <v>20240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186</v>
      </c>
      <c r="X15" s="8">
        <v>26680</v>
      </c>
      <c r="Y15" s="7">
        <f t="shared" si="2"/>
        <v>330</v>
      </c>
      <c r="Z15" s="7">
        <f t="shared" si="3"/>
        <v>46920</v>
      </c>
      <c r="AA15" s="12">
        <v>0</v>
      </c>
      <c r="AB15" s="12">
        <v>0</v>
      </c>
      <c r="AC15" s="12">
        <v>108</v>
      </c>
      <c r="AD15" s="12">
        <v>9200</v>
      </c>
      <c r="AE15" s="12">
        <v>656</v>
      </c>
      <c r="AF15" s="12">
        <v>51980</v>
      </c>
      <c r="AG15" s="12">
        <v>0</v>
      </c>
      <c r="AH15" s="12">
        <v>0</v>
      </c>
      <c r="AI15" s="12">
        <v>0</v>
      </c>
      <c r="AJ15" s="12">
        <v>0</v>
      </c>
      <c r="AK15" s="12">
        <v>104</v>
      </c>
      <c r="AL15" s="12">
        <v>11960</v>
      </c>
      <c r="AM15" s="20">
        <f t="shared" si="4"/>
        <v>2390</v>
      </c>
      <c r="AN15" s="20">
        <f t="shared" si="5"/>
        <v>260960</v>
      </c>
      <c r="AO15" s="12">
        <v>0</v>
      </c>
      <c r="AP15" s="12">
        <v>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7">
        <f t="shared" si="6"/>
        <v>0</v>
      </c>
      <c r="AZ15" s="7">
        <f t="shared" si="6"/>
        <v>0</v>
      </c>
      <c r="BA15" s="8">
        <v>0</v>
      </c>
      <c r="BB15" s="8">
        <v>0</v>
      </c>
      <c r="BC15" s="8">
        <v>20</v>
      </c>
      <c r="BD15" s="8">
        <v>4800</v>
      </c>
      <c r="BE15" s="8">
        <v>0</v>
      </c>
      <c r="BF15" s="8">
        <v>0</v>
      </c>
      <c r="BG15" s="8">
        <v>216</v>
      </c>
      <c r="BH15" s="8">
        <v>19680</v>
      </c>
      <c r="BI15" s="7">
        <f t="shared" si="7"/>
        <v>236</v>
      </c>
      <c r="BJ15" s="7">
        <f t="shared" si="7"/>
        <v>24480</v>
      </c>
      <c r="BK15" s="7">
        <f t="shared" si="8"/>
        <v>2626</v>
      </c>
      <c r="BL15" s="7">
        <f t="shared" si="8"/>
        <v>285440</v>
      </c>
    </row>
    <row r="16" spans="1:64" ht="20.25">
      <c r="A16" s="14">
        <v>10</v>
      </c>
      <c r="B16" s="15" t="s">
        <v>52</v>
      </c>
      <c r="C16" s="8">
        <v>0</v>
      </c>
      <c r="D16" s="8">
        <v>0</v>
      </c>
      <c r="E16" s="8">
        <v>0</v>
      </c>
      <c r="F16" s="8">
        <v>0</v>
      </c>
      <c r="G16" s="19">
        <f t="shared" si="0"/>
        <v>0</v>
      </c>
      <c r="H16" s="19">
        <f t="shared" si="0"/>
        <v>0</v>
      </c>
      <c r="I16" s="8">
        <v>0</v>
      </c>
      <c r="J16" s="8">
        <v>0</v>
      </c>
      <c r="K16" s="8">
        <v>0</v>
      </c>
      <c r="L16" s="8">
        <v>0</v>
      </c>
      <c r="M16" s="7">
        <f t="shared" si="1"/>
        <v>0</v>
      </c>
      <c r="N16" s="7">
        <f t="shared" si="1"/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7">
        <f t="shared" si="2"/>
        <v>0</v>
      </c>
      <c r="Z16" s="7">
        <f t="shared" si="3"/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  <c r="AJ16" s="12">
        <v>0</v>
      </c>
      <c r="AK16" s="12">
        <v>0</v>
      </c>
      <c r="AL16" s="12">
        <v>0</v>
      </c>
      <c r="AM16" s="20">
        <f t="shared" si="4"/>
        <v>0</v>
      </c>
      <c r="AN16" s="20">
        <f t="shared" si="5"/>
        <v>0</v>
      </c>
      <c r="AO16" s="12">
        <v>0</v>
      </c>
      <c r="AP16" s="12">
        <v>0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7">
        <f t="shared" si="6"/>
        <v>0</v>
      </c>
      <c r="AZ16" s="7">
        <f t="shared" si="6"/>
        <v>0</v>
      </c>
      <c r="BA16" s="8">
        <v>0</v>
      </c>
      <c r="BB16" s="8">
        <v>0</v>
      </c>
      <c r="BC16" s="8">
        <v>0</v>
      </c>
      <c r="BD16" s="8">
        <v>0</v>
      </c>
      <c r="BE16" s="8">
        <v>0</v>
      </c>
      <c r="BF16" s="8">
        <v>0</v>
      </c>
      <c r="BG16" s="8">
        <v>0</v>
      </c>
      <c r="BH16" s="8">
        <v>0</v>
      </c>
      <c r="BI16" s="7">
        <f t="shared" si="7"/>
        <v>0</v>
      </c>
      <c r="BJ16" s="7">
        <f t="shared" si="7"/>
        <v>0</v>
      </c>
      <c r="BK16" s="7">
        <f t="shared" si="8"/>
        <v>0</v>
      </c>
      <c r="BL16" s="7">
        <f t="shared" si="8"/>
        <v>0</v>
      </c>
    </row>
    <row r="17" spans="1:64" ht="20.25">
      <c r="A17" s="14">
        <v>11</v>
      </c>
      <c r="B17" s="15" t="s">
        <v>53</v>
      </c>
      <c r="C17" s="8">
        <v>1636</v>
      </c>
      <c r="D17" s="8">
        <v>174240</v>
      </c>
      <c r="E17" s="8">
        <v>912</v>
      </c>
      <c r="F17" s="8">
        <v>100980</v>
      </c>
      <c r="G17" s="19">
        <f t="shared" si="0"/>
        <v>2548</v>
      </c>
      <c r="H17" s="19">
        <f t="shared" si="0"/>
        <v>275220</v>
      </c>
      <c r="I17" s="8">
        <v>0</v>
      </c>
      <c r="J17" s="8">
        <v>0</v>
      </c>
      <c r="K17" s="8">
        <v>0</v>
      </c>
      <c r="L17" s="8">
        <v>0</v>
      </c>
      <c r="M17" s="7">
        <f t="shared" si="1"/>
        <v>2548</v>
      </c>
      <c r="N17" s="7">
        <f t="shared" si="1"/>
        <v>275220</v>
      </c>
      <c r="O17" s="8">
        <v>84</v>
      </c>
      <c r="P17" s="8">
        <v>19320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292</v>
      </c>
      <c r="X17" s="8">
        <v>38640</v>
      </c>
      <c r="Y17" s="7">
        <f t="shared" si="2"/>
        <v>376</v>
      </c>
      <c r="Z17" s="7">
        <f t="shared" si="3"/>
        <v>57960</v>
      </c>
      <c r="AA17" s="12">
        <v>0</v>
      </c>
      <c r="AB17" s="12">
        <v>0</v>
      </c>
      <c r="AC17" s="12">
        <v>168</v>
      </c>
      <c r="AD17" s="12">
        <v>13800</v>
      </c>
      <c r="AE17" s="12">
        <v>216</v>
      </c>
      <c r="AF17" s="12">
        <v>70840</v>
      </c>
      <c r="AG17" s="12">
        <v>0</v>
      </c>
      <c r="AH17" s="12">
        <v>0</v>
      </c>
      <c r="AI17" s="12">
        <v>0</v>
      </c>
      <c r="AJ17" s="12">
        <v>0</v>
      </c>
      <c r="AK17" s="12">
        <v>168</v>
      </c>
      <c r="AL17" s="12">
        <v>15640</v>
      </c>
      <c r="AM17" s="20">
        <f t="shared" si="4"/>
        <v>3476</v>
      </c>
      <c r="AN17" s="20">
        <f t="shared" si="5"/>
        <v>433460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7">
        <f t="shared" si="6"/>
        <v>0</v>
      </c>
      <c r="AZ17" s="7">
        <f t="shared" si="6"/>
        <v>0</v>
      </c>
      <c r="BA17" s="8">
        <v>0</v>
      </c>
      <c r="BB17" s="8">
        <v>0</v>
      </c>
      <c r="BC17" s="8">
        <v>32</v>
      </c>
      <c r="BD17" s="8">
        <v>6240</v>
      </c>
      <c r="BE17" s="8">
        <v>0</v>
      </c>
      <c r="BF17" s="8">
        <v>0</v>
      </c>
      <c r="BG17" s="8">
        <v>424</v>
      </c>
      <c r="BH17" s="8">
        <v>34560</v>
      </c>
      <c r="BI17" s="7">
        <f t="shared" si="7"/>
        <v>456</v>
      </c>
      <c r="BJ17" s="7">
        <f t="shared" si="7"/>
        <v>40800</v>
      </c>
      <c r="BK17" s="7">
        <f t="shared" si="8"/>
        <v>3932</v>
      </c>
      <c r="BL17" s="7">
        <f t="shared" si="8"/>
        <v>474260</v>
      </c>
    </row>
    <row r="18" spans="1:64" ht="20.25">
      <c r="A18" s="14">
        <v>12</v>
      </c>
      <c r="B18" s="15" t="s">
        <v>54</v>
      </c>
      <c r="C18" s="8">
        <v>1000</v>
      </c>
      <c r="D18" s="8">
        <v>85440</v>
      </c>
      <c r="E18" s="8">
        <v>593</v>
      </c>
      <c r="F18" s="8">
        <v>83270</v>
      </c>
      <c r="G18" s="19">
        <f t="shared" si="0"/>
        <v>1593</v>
      </c>
      <c r="H18" s="19">
        <f t="shared" si="0"/>
        <v>168710</v>
      </c>
      <c r="I18" s="8">
        <v>0</v>
      </c>
      <c r="J18" s="8">
        <v>0</v>
      </c>
      <c r="K18" s="8">
        <v>0</v>
      </c>
      <c r="L18" s="8">
        <v>0</v>
      </c>
      <c r="M18" s="7">
        <f t="shared" si="1"/>
        <v>1593</v>
      </c>
      <c r="N18" s="7">
        <f t="shared" si="1"/>
        <v>168710</v>
      </c>
      <c r="O18" s="8">
        <v>24</v>
      </c>
      <c r="P18" s="8">
        <v>5520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190</v>
      </c>
      <c r="X18" s="8">
        <v>21390</v>
      </c>
      <c r="Y18" s="7">
        <f t="shared" si="2"/>
        <v>214</v>
      </c>
      <c r="Z18" s="7">
        <f t="shared" si="3"/>
        <v>26910</v>
      </c>
      <c r="AA18" s="12">
        <v>0</v>
      </c>
      <c r="AB18" s="12">
        <v>0</v>
      </c>
      <c r="AC18" s="12">
        <v>140</v>
      </c>
      <c r="AD18" s="12">
        <v>11500</v>
      </c>
      <c r="AE18" s="12">
        <v>192</v>
      </c>
      <c r="AF18" s="12">
        <v>46460</v>
      </c>
      <c r="AG18" s="12">
        <v>0</v>
      </c>
      <c r="AH18" s="12">
        <v>0</v>
      </c>
      <c r="AI18" s="12">
        <v>0</v>
      </c>
      <c r="AJ18" s="12">
        <v>0</v>
      </c>
      <c r="AK18" s="12">
        <v>140</v>
      </c>
      <c r="AL18" s="12">
        <v>8740</v>
      </c>
      <c r="AM18" s="20">
        <f t="shared" si="4"/>
        <v>2279</v>
      </c>
      <c r="AN18" s="20">
        <f t="shared" si="5"/>
        <v>262320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7">
        <f t="shared" si="6"/>
        <v>0</v>
      </c>
      <c r="AZ18" s="7">
        <f t="shared" si="6"/>
        <v>0</v>
      </c>
      <c r="BA18" s="8">
        <v>0</v>
      </c>
      <c r="BB18" s="8">
        <v>0</v>
      </c>
      <c r="BC18" s="8">
        <v>0</v>
      </c>
      <c r="BD18" s="8">
        <v>0</v>
      </c>
      <c r="BE18" s="8">
        <v>0</v>
      </c>
      <c r="BF18" s="8">
        <v>0</v>
      </c>
      <c r="BG18" s="8">
        <v>240</v>
      </c>
      <c r="BH18" s="8">
        <v>20640</v>
      </c>
      <c r="BI18" s="7">
        <f t="shared" si="7"/>
        <v>240</v>
      </c>
      <c r="BJ18" s="7">
        <f t="shared" si="7"/>
        <v>20640</v>
      </c>
      <c r="BK18" s="7">
        <f t="shared" si="8"/>
        <v>2519</v>
      </c>
      <c r="BL18" s="7">
        <f t="shared" si="8"/>
        <v>282960</v>
      </c>
    </row>
    <row r="19" spans="1:64" ht="20.25">
      <c r="A19" s="14">
        <v>13</v>
      </c>
      <c r="B19" s="15" t="s">
        <v>55</v>
      </c>
      <c r="C19" s="8">
        <v>472</v>
      </c>
      <c r="D19" s="8">
        <v>47040</v>
      </c>
      <c r="E19" s="8">
        <v>136</v>
      </c>
      <c r="F19" s="8">
        <v>12320</v>
      </c>
      <c r="G19" s="19">
        <f t="shared" si="0"/>
        <v>608</v>
      </c>
      <c r="H19" s="19">
        <f t="shared" si="0"/>
        <v>59360</v>
      </c>
      <c r="I19" s="8">
        <v>0</v>
      </c>
      <c r="J19" s="8">
        <v>0</v>
      </c>
      <c r="K19" s="8">
        <v>0</v>
      </c>
      <c r="L19" s="8">
        <v>0</v>
      </c>
      <c r="M19" s="7">
        <f t="shared" si="1"/>
        <v>608</v>
      </c>
      <c r="N19" s="7">
        <f t="shared" si="1"/>
        <v>59360</v>
      </c>
      <c r="O19" s="8">
        <v>20</v>
      </c>
      <c r="P19" s="8">
        <v>2300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56</v>
      </c>
      <c r="X19" s="8">
        <v>6440</v>
      </c>
      <c r="Y19" s="7">
        <f t="shared" si="2"/>
        <v>76</v>
      </c>
      <c r="Z19" s="7">
        <f t="shared" si="3"/>
        <v>8740</v>
      </c>
      <c r="AA19" s="12">
        <v>0</v>
      </c>
      <c r="AB19" s="12">
        <v>0</v>
      </c>
      <c r="AC19" s="12">
        <v>40</v>
      </c>
      <c r="AD19" s="12">
        <v>2760</v>
      </c>
      <c r="AE19" s="12">
        <v>40</v>
      </c>
      <c r="AF19" s="12">
        <v>7820</v>
      </c>
      <c r="AG19" s="12">
        <v>0</v>
      </c>
      <c r="AH19" s="12">
        <v>0</v>
      </c>
      <c r="AI19" s="12">
        <v>10</v>
      </c>
      <c r="AJ19" s="12">
        <v>300</v>
      </c>
      <c r="AK19" s="12">
        <v>50</v>
      </c>
      <c r="AL19" s="12">
        <v>3380</v>
      </c>
      <c r="AM19" s="20">
        <f t="shared" si="4"/>
        <v>824</v>
      </c>
      <c r="AN19" s="20">
        <f t="shared" si="5"/>
        <v>82360</v>
      </c>
      <c r="AO19" s="12">
        <v>0</v>
      </c>
      <c r="AP19" s="12">
        <v>0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7">
        <f t="shared" si="6"/>
        <v>0</v>
      </c>
      <c r="AZ19" s="7">
        <f t="shared" si="6"/>
        <v>0</v>
      </c>
      <c r="BA19" s="8">
        <v>0</v>
      </c>
      <c r="BB19" s="8">
        <v>0</v>
      </c>
      <c r="BC19" s="8">
        <v>0</v>
      </c>
      <c r="BD19" s="8">
        <v>0</v>
      </c>
      <c r="BE19" s="8">
        <v>0</v>
      </c>
      <c r="BF19" s="8">
        <v>0</v>
      </c>
      <c r="BG19" s="8">
        <v>120</v>
      </c>
      <c r="BH19" s="8">
        <v>12480</v>
      </c>
      <c r="BI19" s="7">
        <f t="shared" si="7"/>
        <v>120</v>
      </c>
      <c r="BJ19" s="7">
        <f t="shared" si="7"/>
        <v>12480</v>
      </c>
      <c r="BK19" s="7">
        <f t="shared" si="8"/>
        <v>944</v>
      </c>
      <c r="BL19" s="7">
        <f t="shared" si="8"/>
        <v>94840</v>
      </c>
    </row>
    <row r="20" spans="1:64" ht="20.25">
      <c r="A20" s="14">
        <v>14</v>
      </c>
      <c r="B20" s="15" t="s">
        <v>56</v>
      </c>
      <c r="C20" s="8">
        <v>584</v>
      </c>
      <c r="D20" s="8">
        <v>73200</v>
      </c>
      <c r="E20" s="8">
        <v>536</v>
      </c>
      <c r="F20" s="8">
        <v>47300</v>
      </c>
      <c r="G20" s="19">
        <f t="shared" si="0"/>
        <v>1120</v>
      </c>
      <c r="H20" s="19">
        <f t="shared" si="0"/>
        <v>120500</v>
      </c>
      <c r="I20" s="8">
        <v>0</v>
      </c>
      <c r="J20" s="8">
        <v>0</v>
      </c>
      <c r="K20" s="8">
        <v>0</v>
      </c>
      <c r="L20" s="8">
        <v>0</v>
      </c>
      <c r="M20" s="7">
        <f t="shared" si="1"/>
        <v>1120</v>
      </c>
      <c r="N20" s="7">
        <f t="shared" si="1"/>
        <v>120500</v>
      </c>
      <c r="O20" s="8">
        <v>4</v>
      </c>
      <c r="P20" s="8">
        <v>460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120</v>
      </c>
      <c r="X20" s="8">
        <v>11040</v>
      </c>
      <c r="Y20" s="7">
        <f t="shared" si="2"/>
        <v>124</v>
      </c>
      <c r="Z20" s="7">
        <f t="shared" si="3"/>
        <v>11500</v>
      </c>
      <c r="AA20" s="12">
        <v>0</v>
      </c>
      <c r="AB20" s="12">
        <v>0</v>
      </c>
      <c r="AC20" s="12">
        <v>100</v>
      </c>
      <c r="AD20" s="12">
        <v>6440</v>
      </c>
      <c r="AE20" s="12">
        <v>108</v>
      </c>
      <c r="AF20" s="12">
        <v>21852</v>
      </c>
      <c r="AG20" s="12">
        <v>0</v>
      </c>
      <c r="AH20" s="12">
        <v>0</v>
      </c>
      <c r="AI20" s="12">
        <v>0</v>
      </c>
      <c r="AJ20" s="12">
        <v>0</v>
      </c>
      <c r="AK20" s="12">
        <v>78</v>
      </c>
      <c r="AL20" s="12">
        <v>6440</v>
      </c>
      <c r="AM20" s="20">
        <f t="shared" si="4"/>
        <v>1530</v>
      </c>
      <c r="AN20" s="20">
        <f t="shared" si="5"/>
        <v>166732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7">
        <f t="shared" si="6"/>
        <v>0</v>
      </c>
      <c r="AZ20" s="7">
        <f t="shared" si="6"/>
        <v>0</v>
      </c>
      <c r="BA20" s="8">
        <v>0</v>
      </c>
      <c r="BB20" s="8">
        <v>0</v>
      </c>
      <c r="BC20" s="8">
        <v>0</v>
      </c>
      <c r="BD20" s="8">
        <v>0</v>
      </c>
      <c r="BE20" s="8">
        <v>0</v>
      </c>
      <c r="BF20" s="8">
        <v>0</v>
      </c>
      <c r="BG20" s="8">
        <v>212</v>
      </c>
      <c r="BH20" s="8">
        <v>20640</v>
      </c>
      <c r="BI20" s="7">
        <f t="shared" si="7"/>
        <v>212</v>
      </c>
      <c r="BJ20" s="7">
        <f t="shared" si="7"/>
        <v>20640</v>
      </c>
      <c r="BK20" s="7">
        <f t="shared" si="8"/>
        <v>1742</v>
      </c>
      <c r="BL20" s="7">
        <f t="shared" si="8"/>
        <v>187372</v>
      </c>
    </row>
    <row r="21" spans="1:64" ht="20.25">
      <c r="A21" s="14">
        <v>15</v>
      </c>
      <c r="B21" s="15" t="s">
        <v>57</v>
      </c>
      <c r="C21" s="8">
        <v>700</v>
      </c>
      <c r="D21" s="8">
        <v>59520</v>
      </c>
      <c r="E21" s="8">
        <v>190</v>
      </c>
      <c r="F21" s="8">
        <v>19360</v>
      </c>
      <c r="G21" s="19">
        <f t="shared" si="0"/>
        <v>890</v>
      </c>
      <c r="H21" s="19">
        <f t="shared" si="0"/>
        <v>78880</v>
      </c>
      <c r="I21" s="8">
        <v>0</v>
      </c>
      <c r="J21" s="8">
        <v>0</v>
      </c>
      <c r="K21" s="8">
        <v>0</v>
      </c>
      <c r="L21" s="8">
        <v>0</v>
      </c>
      <c r="M21" s="7">
        <f t="shared" si="1"/>
        <v>890</v>
      </c>
      <c r="N21" s="7">
        <f t="shared" si="1"/>
        <v>78880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76</v>
      </c>
      <c r="X21" s="8">
        <v>5520</v>
      </c>
      <c r="Y21" s="7">
        <f t="shared" si="2"/>
        <v>76</v>
      </c>
      <c r="Z21" s="7">
        <f t="shared" si="3"/>
        <v>5520</v>
      </c>
      <c r="AA21" s="12">
        <v>0</v>
      </c>
      <c r="AB21" s="12">
        <v>0</v>
      </c>
      <c r="AC21" s="12">
        <v>52</v>
      </c>
      <c r="AD21" s="12">
        <v>2300</v>
      </c>
      <c r="AE21" s="12">
        <v>68</v>
      </c>
      <c r="AF21" s="12">
        <v>12420</v>
      </c>
      <c r="AG21" s="12">
        <v>0</v>
      </c>
      <c r="AH21" s="12">
        <v>0</v>
      </c>
      <c r="AI21" s="12">
        <v>0</v>
      </c>
      <c r="AJ21" s="12">
        <v>0</v>
      </c>
      <c r="AK21" s="12">
        <v>52</v>
      </c>
      <c r="AL21" s="12">
        <v>2300</v>
      </c>
      <c r="AM21" s="20">
        <f t="shared" si="4"/>
        <v>1138</v>
      </c>
      <c r="AN21" s="20">
        <f t="shared" si="5"/>
        <v>101420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7">
        <f t="shared" si="6"/>
        <v>0</v>
      </c>
      <c r="AZ21" s="7">
        <f t="shared" si="6"/>
        <v>0</v>
      </c>
      <c r="BA21" s="8">
        <v>0</v>
      </c>
      <c r="BB21" s="8">
        <v>0</v>
      </c>
      <c r="BC21" s="8">
        <v>0</v>
      </c>
      <c r="BD21" s="8">
        <v>0</v>
      </c>
      <c r="BE21" s="8">
        <v>0</v>
      </c>
      <c r="BF21" s="8">
        <v>0</v>
      </c>
      <c r="BG21" s="8">
        <v>184</v>
      </c>
      <c r="BH21" s="8">
        <v>17760</v>
      </c>
      <c r="BI21" s="7">
        <f t="shared" si="7"/>
        <v>184</v>
      </c>
      <c r="BJ21" s="7">
        <f t="shared" si="7"/>
        <v>17760</v>
      </c>
      <c r="BK21" s="7">
        <f t="shared" si="8"/>
        <v>1322</v>
      </c>
      <c r="BL21" s="7">
        <f t="shared" si="8"/>
        <v>119180</v>
      </c>
    </row>
    <row r="22" spans="1:64" ht="20.25">
      <c r="A22" s="14">
        <v>16</v>
      </c>
      <c r="B22" s="15" t="s">
        <v>58</v>
      </c>
      <c r="C22" s="8">
        <v>240</v>
      </c>
      <c r="D22" s="8">
        <v>21600</v>
      </c>
      <c r="E22" s="8">
        <v>106</v>
      </c>
      <c r="F22" s="8">
        <v>14080</v>
      </c>
      <c r="G22" s="19">
        <f t="shared" si="0"/>
        <v>346</v>
      </c>
      <c r="H22" s="19">
        <f t="shared" si="0"/>
        <v>35680</v>
      </c>
      <c r="I22" s="8">
        <v>0</v>
      </c>
      <c r="J22" s="8">
        <v>0</v>
      </c>
      <c r="K22" s="8">
        <v>0</v>
      </c>
      <c r="L22" s="8">
        <v>0</v>
      </c>
      <c r="M22" s="7">
        <f t="shared" si="1"/>
        <v>346</v>
      </c>
      <c r="N22" s="7">
        <f t="shared" si="1"/>
        <v>35680</v>
      </c>
      <c r="O22" s="8">
        <v>72</v>
      </c>
      <c r="P22" s="8">
        <v>7820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40</v>
      </c>
      <c r="X22" s="8">
        <v>5060</v>
      </c>
      <c r="Y22" s="7">
        <f t="shared" si="2"/>
        <v>112</v>
      </c>
      <c r="Z22" s="7">
        <f t="shared" si="3"/>
        <v>12880</v>
      </c>
      <c r="AA22" s="12">
        <v>0</v>
      </c>
      <c r="AB22" s="12">
        <v>0</v>
      </c>
      <c r="AC22" s="12">
        <v>36</v>
      </c>
      <c r="AD22" s="12">
        <v>1840</v>
      </c>
      <c r="AE22" s="12">
        <v>40</v>
      </c>
      <c r="AF22" s="12">
        <v>9200</v>
      </c>
      <c r="AG22" s="12">
        <v>0</v>
      </c>
      <c r="AH22" s="12">
        <v>0</v>
      </c>
      <c r="AI22" s="12">
        <v>0</v>
      </c>
      <c r="AJ22" s="12">
        <v>0</v>
      </c>
      <c r="AK22" s="12">
        <v>36</v>
      </c>
      <c r="AL22" s="12">
        <v>1840</v>
      </c>
      <c r="AM22" s="20">
        <f t="shared" si="4"/>
        <v>570</v>
      </c>
      <c r="AN22" s="20">
        <f t="shared" si="5"/>
        <v>61440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7">
        <f t="shared" si="6"/>
        <v>0</v>
      </c>
      <c r="AZ22" s="7">
        <f t="shared" si="6"/>
        <v>0</v>
      </c>
      <c r="BA22" s="8">
        <v>0</v>
      </c>
      <c r="BB22" s="8">
        <v>0</v>
      </c>
      <c r="BC22" s="8">
        <v>0</v>
      </c>
      <c r="BD22" s="8">
        <v>0</v>
      </c>
      <c r="BE22" s="8">
        <v>0</v>
      </c>
      <c r="BF22" s="8">
        <v>0</v>
      </c>
      <c r="BG22" s="8">
        <v>80</v>
      </c>
      <c r="BH22" s="8">
        <v>7680</v>
      </c>
      <c r="BI22" s="7">
        <f t="shared" si="7"/>
        <v>80</v>
      </c>
      <c r="BJ22" s="7">
        <f t="shared" si="7"/>
        <v>7680</v>
      </c>
      <c r="BK22" s="7">
        <f t="shared" si="8"/>
        <v>650</v>
      </c>
      <c r="BL22" s="7">
        <f t="shared" si="8"/>
        <v>69120</v>
      </c>
    </row>
    <row r="23" spans="1:64" ht="20.25">
      <c r="A23" s="14">
        <v>17</v>
      </c>
      <c r="B23" s="15" t="s">
        <v>59</v>
      </c>
      <c r="C23" s="8">
        <v>0</v>
      </c>
      <c r="D23" s="8">
        <v>0</v>
      </c>
      <c r="E23" s="8">
        <v>0</v>
      </c>
      <c r="F23" s="8">
        <v>0</v>
      </c>
      <c r="G23" s="19">
        <f t="shared" si="0"/>
        <v>0</v>
      </c>
      <c r="H23" s="19">
        <f t="shared" si="0"/>
        <v>0</v>
      </c>
      <c r="I23" s="8">
        <v>0</v>
      </c>
      <c r="J23" s="8">
        <v>0</v>
      </c>
      <c r="K23" s="8">
        <v>0</v>
      </c>
      <c r="L23" s="8">
        <v>0</v>
      </c>
      <c r="M23" s="7">
        <f t="shared" si="1"/>
        <v>0</v>
      </c>
      <c r="N23" s="7">
        <f t="shared" si="1"/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7">
        <f t="shared" si="2"/>
        <v>0</v>
      </c>
      <c r="Z23" s="7">
        <f t="shared" si="3"/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20">
        <f t="shared" si="4"/>
        <v>0</v>
      </c>
      <c r="AN23" s="20">
        <f t="shared" si="5"/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7">
        <f t="shared" si="6"/>
        <v>0</v>
      </c>
      <c r="AZ23" s="7">
        <f t="shared" si="6"/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I23" s="7">
        <f t="shared" si="7"/>
        <v>0</v>
      </c>
      <c r="BJ23" s="7">
        <f t="shared" si="7"/>
        <v>0</v>
      </c>
      <c r="BK23" s="7">
        <f t="shared" si="8"/>
        <v>0</v>
      </c>
      <c r="BL23" s="7">
        <f t="shared" si="8"/>
        <v>0</v>
      </c>
    </row>
    <row r="24" spans="1:64" ht="20.25">
      <c r="A24" s="14">
        <v>18</v>
      </c>
      <c r="B24" s="15" t="s">
        <v>60</v>
      </c>
      <c r="C24" s="8">
        <v>928</v>
      </c>
      <c r="D24" s="8">
        <v>85920</v>
      </c>
      <c r="E24" s="8">
        <v>438</v>
      </c>
      <c r="F24" s="8">
        <v>41360</v>
      </c>
      <c r="G24" s="19">
        <f t="shared" si="0"/>
        <v>1366</v>
      </c>
      <c r="H24" s="19">
        <f t="shared" si="0"/>
        <v>127280</v>
      </c>
      <c r="I24" s="8">
        <v>0</v>
      </c>
      <c r="J24" s="8">
        <v>0</v>
      </c>
      <c r="K24" s="8">
        <v>0</v>
      </c>
      <c r="L24" s="8">
        <v>0</v>
      </c>
      <c r="M24" s="7">
        <f t="shared" si="1"/>
        <v>1366</v>
      </c>
      <c r="N24" s="7">
        <f t="shared" si="1"/>
        <v>127280</v>
      </c>
      <c r="O24" s="8">
        <v>76</v>
      </c>
      <c r="P24" s="8">
        <v>9200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208</v>
      </c>
      <c r="X24" s="8">
        <v>23000</v>
      </c>
      <c r="Y24" s="7">
        <f t="shared" si="2"/>
        <v>284</v>
      </c>
      <c r="Z24" s="7">
        <f t="shared" si="3"/>
        <v>32200</v>
      </c>
      <c r="AA24" s="12">
        <v>0</v>
      </c>
      <c r="AB24" s="12">
        <v>0</v>
      </c>
      <c r="AC24" s="12">
        <v>124</v>
      </c>
      <c r="AD24" s="12">
        <v>8280</v>
      </c>
      <c r="AE24" s="12">
        <v>144</v>
      </c>
      <c r="AF24" s="12">
        <v>38640</v>
      </c>
      <c r="AG24" s="12">
        <v>0</v>
      </c>
      <c r="AH24" s="12">
        <v>0</v>
      </c>
      <c r="AI24" s="12">
        <v>0</v>
      </c>
      <c r="AJ24" s="12">
        <v>0</v>
      </c>
      <c r="AK24" s="12">
        <v>168</v>
      </c>
      <c r="AL24" s="12">
        <v>11730</v>
      </c>
      <c r="AM24" s="20">
        <f t="shared" si="4"/>
        <v>2086</v>
      </c>
      <c r="AN24" s="20">
        <f t="shared" si="5"/>
        <v>218130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7">
        <f t="shared" si="6"/>
        <v>0</v>
      </c>
      <c r="AZ24" s="7">
        <f t="shared" si="6"/>
        <v>0</v>
      </c>
      <c r="BA24" s="8">
        <v>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8">
        <v>270</v>
      </c>
      <c r="BH24" s="8">
        <v>24720</v>
      </c>
      <c r="BI24" s="7">
        <f t="shared" si="7"/>
        <v>270</v>
      </c>
      <c r="BJ24" s="7">
        <f t="shared" si="7"/>
        <v>24720</v>
      </c>
      <c r="BK24" s="7">
        <f t="shared" si="8"/>
        <v>2356</v>
      </c>
      <c r="BL24" s="7">
        <f t="shared" si="8"/>
        <v>242850</v>
      </c>
    </row>
    <row r="25" spans="1:64" ht="20.25">
      <c r="A25" s="14">
        <v>19</v>
      </c>
      <c r="B25" s="15" t="s">
        <v>61</v>
      </c>
      <c r="C25" s="8">
        <v>344</v>
      </c>
      <c r="D25" s="8">
        <v>49920</v>
      </c>
      <c r="E25" s="8">
        <v>354</v>
      </c>
      <c r="F25" s="8">
        <v>38280</v>
      </c>
      <c r="G25" s="19">
        <f t="shared" si="0"/>
        <v>698</v>
      </c>
      <c r="H25" s="19">
        <f t="shared" si="0"/>
        <v>88200</v>
      </c>
      <c r="I25" s="8">
        <v>0</v>
      </c>
      <c r="J25" s="8">
        <v>0</v>
      </c>
      <c r="K25" s="8">
        <v>0</v>
      </c>
      <c r="L25" s="8">
        <v>0</v>
      </c>
      <c r="M25" s="7">
        <f t="shared" si="1"/>
        <v>698</v>
      </c>
      <c r="N25" s="7">
        <f t="shared" si="1"/>
        <v>88200</v>
      </c>
      <c r="O25" s="8">
        <v>44</v>
      </c>
      <c r="P25" s="8">
        <v>12420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204</v>
      </c>
      <c r="X25" s="8">
        <v>22540</v>
      </c>
      <c r="Y25" s="7">
        <f t="shared" si="2"/>
        <v>248</v>
      </c>
      <c r="Z25" s="7">
        <f t="shared" si="3"/>
        <v>34960</v>
      </c>
      <c r="AA25" s="12">
        <v>0</v>
      </c>
      <c r="AB25" s="12">
        <v>0</v>
      </c>
      <c r="AC25" s="12">
        <v>60</v>
      </c>
      <c r="AD25" s="12">
        <v>5520</v>
      </c>
      <c r="AE25" s="12">
        <v>84</v>
      </c>
      <c r="AF25" s="12">
        <v>23000</v>
      </c>
      <c r="AG25" s="12">
        <v>0</v>
      </c>
      <c r="AH25" s="12">
        <v>0</v>
      </c>
      <c r="AI25" s="12">
        <v>0</v>
      </c>
      <c r="AJ25" s="12">
        <v>0</v>
      </c>
      <c r="AK25" s="12">
        <v>60</v>
      </c>
      <c r="AL25" s="12">
        <v>5520</v>
      </c>
      <c r="AM25" s="20">
        <f t="shared" si="4"/>
        <v>1150</v>
      </c>
      <c r="AN25" s="20">
        <f t="shared" si="5"/>
        <v>157200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7">
        <f t="shared" si="6"/>
        <v>0</v>
      </c>
      <c r="AZ25" s="7">
        <f t="shared" si="6"/>
        <v>0</v>
      </c>
      <c r="BA25" s="8">
        <v>0</v>
      </c>
      <c r="BB25" s="8">
        <v>0</v>
      </c>
      <c r="BC25" s="8">
        <v>0</v>
      </c>
      <c r="BD25" s="8">
        <v>0</v>
      </c>
      <c r="BE25" s="8">
        <v>0</v>
      </c>
      <c r="BF25" s="8">
        <v>0</v>
      </c>
      <c r="BG25" s="8">
        <v>144</v>
      </c>
      <c r="BH25" s="8">
        <v>13920</v>
      </c>
      <c r="BI25" s="7">
        <f t="shared" si="7"/>
        <v>144</v>
      </c>
      <c r="BJ25" s="7">
        <f t="shared" si="7"/>
        <v>13920</v>
      </c>
      <c r="BK25" s="7">
        <f t="shared" si="8"/>
        <v>1294</v>
      </c>
      <c r="BL25" s="7">
        <f t="shared" si="8"/>
        <v>171120</v>
      </c>
    </row>
    <row r="26" spans="1:64" ht="20.25">
      <c r="A26" s="14">
        <v>20</v>
      </c>
      <c r="B26" s="15" t="s">
        <v>62</v>
      </c>
      <c r="C26" s="8">
        <v>0</v>
      </c>
      <c r="D26" s="8">
        <v>0</v>
      </c>
      <c r="E26" s="8">
        <v>0</v>
      </c>
      <c r="F26" s="8">
        <v>0</v>
      </c>
      <c r="G26" s="19">
        <f t="shared" si="0"/>
        <v>0</v>
      </c>
      <c r="H26" s="19">
        <f t="shared" si="0"/>
        <v>0</v>
      </c>
      <c r="I26" s="8">
        <v>0</v>
      </c>
      <c r="J26" s="8">
        <v>0</v>
      </c>
      <c r="K26" s="8">
        <v>0</v>
      </c>
      <c r="L26" s="8">
        <v>0</v>
      </c>
      <c r="M26" s="7">
        <f t="shared" si="1"/>
        <v>0</v>
      </c>
      <c r="N26" s="7">
        <f t="shared" si="1"/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7">
        <f t="shared" si="2"/>
        <v>0</v>
      </c>
      <c r="Z26" s="7">
        <f t="shared" si="3"/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20">
        <f t="shared" si="4"/>
        <v>0</v>
      </c>
      <c r="AN26" s="20">
        <f t="shared" si="5"/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7">
        <f t="shared" si="6"/>
        <v>0</v>
      </c>
      <c r="AZ26" s="7">
        <f t="shared" si="6"/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7">
        <f t="shared" si="7"/>
        <v>0</v>
      </c>
      <c r="BJ26" s="7">
        <f t="shared" si="7"/>
        <v>0</v>
      </c>
      <c r="BK26" s="7">
        <f t="shared" si="8"/>
        <v>0</v>
      </c>
      <c r="BL26" s="7">
        <f t="shared" si="8"/>
        <v>0</v>
      </c>
    </row>
    <row r="27" spans="1:64" ht="20.25">
      <c r="A27" s="14">
        <v>21</v>
      </c>
      <c r="B27" s="15" t="s">
        <v>63</v>
      </c>
      <c r="C27" s="8">
        <v>912</v>
      </c>
      <c r="D27" s="8">
        <v>81640</v>
      </c>
      <c r="E27" s="8">
        <v>488</v>
      </c>
      <c r="F27" s="8">
        <v>52400</v>
      </c>
      <c r="G27" s="19">
        <f t="shared" si="0"/>
        <v>1400</v>
      </c>
      <c r="H27" s="19">
        <f t="shared" si="0"/>
        <v>134040</v>
      </c>
      <c r="I27" s="8">
        <v>0</v>
      </c>
      <c r="J27" s="8">
        <v>0</v>
      </c>
      <c r="K27" s="8">
        <v>0</v>
      </c>
      <c r="L27" s="8">
        <v>0</v>
      </c>
      <c r="M27" s="7">
        <f t="shared" si="1"/>
        <v>1400</v>
      </c>
      <c r="N27" s="7">
        <f t="shared" si="1"/>
        <v>134040</v>
      </c>
      <c r="O27" s="8">
        <v>20</v>
      </c>
      <c r="P27" s="8">
        <v>2300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174</v>
      </c>
      <c r="X27" s="8">
        <v>18080</v>
      </c>
      <c r="Y27" s="7">
        <f t="shared" si="2"/>
        <v>194</v>
      </c>
      <c r="Z27" s="7">
        <f t="shared" si="3"/>
        <v>20380</v>
      </c>
      <c r="AA27" s="12">
        <v>0</v>
      </c>
      <c r="AB27" s="12">
        <v>0</v>
      </c>
      <c r="AC27" s="12">
        <v>90</v>
      </c>
      <c r="AD27" s="12">
        <v>6140</v>
      </c>
      <c r="AE27" s="12">
        <v>108</v>
      </c>
      <c r="AF27" s="12">
        <v>24300</v>
      </c>
      <c r="AG27" s="12">
        <v>0</v>
      </c>
      <c r="AH27" s="12">
        <v>0</v>
      </c>
      <c r="AI27" s="12">
        <v>0</v>
      </c>
      <c r="AJ27" s="12">
        <v>0</v>
      </c>
      <c r="AK27" s="12">
        <v>148</v>
      </c>
      <c r="AL27" s="12">
        <v>9140</v>
      </c>
      <c r="AM27" s="20">
        <f t="shared" si="4"/>
        <v>1940</v>
      </c>
      <c r="AN27" s="20">
        <f t="shared" si="5"/>
        <v>194000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7">
        <f t="shared" si="6"/>
        <v>0</v>
      </c>
      <c r="AZ27" s="7">
        <f t="shared" si="6"/>
        <v>0</v>
      </c>
      <c r="BA27" s="8">
        <v>0</v>
      </c>
      <c r="BB27" s="8">
        <v>0</v>
      </c>
      <c r="BC27" s="8">
        <v>68</v>
      </c>
      <c r="BD27" s="8">
        <v>14400</v>
      </c>
      <c r="BE27" s="8">
        <v>0</v>
      </c>
      <c r="BF27" s="8">
        <v>0</v>
      </c>
      <c r="BG27" s="8">
        <v>240</v>
      </c>
      <c r="BH27" s="8">
        <v>21360</v>
      </c>
      <c r="BI27" s="7">
        <f t="shared" si="7"/>
        <v>308</v>
      </c>
      <c r="BJ27" s="7">
        <f t="shared" si="7"/>
        <v>35760</v>
      </c>
      <c r="BK27" s="7">
        <f t="shared" si="8"/>
        <v>2248</v>
      </c>
      <c r="BL27" s="7">
        <f t="shared" si="8"/>
        <v>229760</v>
      </c>
    </row>
    <row r="28" spans="1:64" ht="20.25">
      <c r="A28" s="14">
        <v>22</v>
      </c>
      <c r="B28" s="15" t="s">
        <v>64</v>
      </c>
      <c r="C28" s="8">
        <v>3494</v>
      </c>
      <c r="D28" s="8">
        <v>347040</v>
      </c>
      <c r="E28" s="8">
        <v>1044</v>
      </c>
      <c r="F28" s="8">
        <v>89760</v>
      </c>
      <c r="G28" s="19">
        <f t="shared" si="0"/>
        <v>4538</v>
      </c>
      <c r="H28" s="19">
        <f t="shared" si="0"/>
        <v>436800</v>
      </c>
      <c r="I28" s="8">
        <v>0</v>
      </c>
      <c r="J28" s="8">
        <v>0</v>
      </c>
      <c r="K28" s="8">
        <v>0</v>
      </c>
      <c r="L28" s="8">
        <v>0</v>
      </c>
      <c r="M28" s="7">
        <f t="shared" si="1"/>
        <v>4538</v>
      </c>
      <c r="N28" s="7">
        <f t="shared" si="1"/>
        <v>436800</v>
      </c>
      <c r="O28" s="8">
        <v>116</v>
      </c>
      <c r="P28" s="8">
        <v>23000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638</v>
      </c>
      <c r="X28" s="8">
        <v>74060</v>
      </c>
      <c r="Y28" s="7">
        <f t="shared" si="2"/>
        <v>754</v>
      </c>
      <c r="Z28" s="7">
        <f t="shared" si="3"/>
        <v>97060</v>
      </c>
      <c r="AA28" s="12">
        <v>0</v>
      </c>
      <c r="AB28" s="12">
        <v>0</v>
      </c>
      <c r="AC28" s="12">
        <v>532</v>
      </c>
      <c r="AD28" s="12">
        <v>34500</v>
      </c>
      <c r="AE28" s="12">
        <v>558</v>
      </c>
      <c r="AF28" s="12">
        <v>124200</v>
      </c>
      <c r="AG28" s="12">
        <v>0</v>
      </c>
      <c r="AH28" s="12">
        <v>0</v>
      </c>
      <c r="AI28" s="12">
        <v>20</v>
      </c>
      <c r="AJ28" s="12">
        <v>600</v>
      </c>
      <c r="AK28" s="12">
        <v>700</v>
      </c>
      <c r="AL28" s="12">
        <v>52760</v>
      </c>
      <c r="AM28" s="20">
        <f t="shared" si="4"/>
        <v>7102</v>
      </c>
      <c r="AN28" s="20">
        <f t="shared" si="5"/>
        <v>745920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7">
        <f t="shared" si="6"/>
        <v>0</v>
      </c>
      <c r="AZ28" s="7">
        <f t="shared" si="6"/>
        <v>0</v>
      </c>
      <c r="BA28" s="8">
        <v>0</v>
      </c>
      <c r="BB28" s="8">
        <v>0</v>
      </c>
      <c r="BC28" s="8">
        <v>0</v>
      </c>
      <c r="BD28" s="8">
        <v>0</v>
      </c>
      <c r="BE28" s="8">
        <v>0</v>
      </c>
      <c r="BF28" s="8">
        <v>0</v>
      </c>
      <c r="BG28" s="8">
        <v>980</v>
      </c>
      <c r="BH28" s="8">
        <v>82560</v>
      </c>
      <c r="BI28" s="7">
        <f t="shared" si="7"/>
        <v>980</v>
      </c>
      <c r="BJ28" s="7">
        <f t="shared" si="7"/>
        <v>82560</v>
      </c>
      <c r="BK28" s="7">
        <f t="shared" si="8"/>
        <v>8082</v>
      </c>
      <c r="BL28" s="7">
        <f t="shared" si="8"/>
        <v>828480</v>
      </c>
    </row>
    <row r="29" spans="1:64" ht="20.25">
      <c r="A29" s="14">
        <v>23</v>
      </c>
      <c r="B29" s="15" t="s">
        <v>65</v>
      </c>
      <c r="C29" s="8">
        <v>272</v>
      </c>
      <c r="D29" s="8">
        <v>37200</v>
      </c>
      <c r="E29" s="8">
        <v>249</v>
      </c>
      <c r="F29" s="8">
        <v>25306</v>
      </c>
      <c r="G29" s="19">
        <f t="shared" si="0"/>
        <v>521</v>
      </c>
      <c r="H29" s="19">
        <f t="shared" si="0"/>
        <v>62506</v>
      </c>
      <c r="I29" s="8">
        <v>0</v>
      </c>
      <c r="J29" s="8">
        <v>0</v>
      </c>
      <c r="K29" s="8">
        <v>0</v>
      </c>
      <c r="L29" s="8">
        <v>0</v>
      </c>
      <c r="M29" s="7">
        <f t="shared" si="1"/>
        <v>521</v>
      </c>
      <c r="N29" s="7">
        <f t="shared" si="1"/>
        <v>62506</v>
      </c>
      <c r="O29" s="8">
        <v>24</v>
      </c>
      <c r="P29" s="8">
        <v>3452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104</v>
      </c>
      <c r="X29" s="8">
        <v>8052</v>
      </c>
      <c r="Y29" s="7">
        <f t="shared" si="2"/>
        <v>128</v>
      </c>
      <c r="Z29" s="7">
        <f t="shared" si="3"/>
        <v>11504</v>
      </c>
      <c r="AA29" s="12">
        <v>0</v>
      </c>
      <c r="AB29" s="12">
        <v>0</v>
      </c>
      <c r="AC29" s="12">
        <v>20</v>
      </c>
      <c r="AD29" s="12">
        <v>1380</v>
      </c>
      <c r="AE29" s="12">
        <v>24</v>
      </c>
      <c r="AF29" s="12">
        <v>7244</v>
      </c>
      <c r="AG29" s="12">
        <v>0</v>
      </c>
      <c r="AH29" s="12">
        <v>0</v>
      </c>
      <c r="AI29" s="12">
        <v>0</v>
      </c>
      <c r="AJ29" s="12">
        <v>0</v>
      </c>
      <c r="AK29" s="12">
        <v>36</v>
      </c>
      <c r="AL29" s="12">
        <v>2876</v>
      </c>
      <c r="AM29" s="20">
        <f t="shared" si="4"/>
        <v>729</v>
      </c>
      <c r="AN29" s="20">
        <f t="shared" si="5"/>
        <v>85510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7">
        <f t="shared" si="6"/>
        <v>0</v>
      </c>
      <c r="AZ29" s="7">
        <f t="shared" si="6"/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60</v>
      </c>
      <c r="BH29" s="8">
        <v>9600</v>
      </c>
      <c r="BI29" s="7">
        <f t="shared" si="7"/>
        <v>60</v>
      </c>
      <c r="BJ29" s="7">
        <f t="shared" si="7"/>
        <v>9600</v>
      </c>
      <c r="BK29" s="7">
        <f t="shared" si="8"/>
        <v>789</v>
      </c>
      <c r="BL29" s="7">
        <f t="shared" si="8"/>
        <v>95110</v>
      </c>
    </row>
    <row r="30" spans="1:64" ht="24.75" customHeight="1">
      <c r="A30" s="14">
        <v>24</v>
      </c>
      <c r="B30" s="15" t="s">
        <v>66</v>
      </c>
      <c r="C30" s="8">
        <v>2832</v>
      </c>
      <c r="D30" s="8">
        <v>248640</v>
      </c>
      <c r="E30" s="8">
        <v>276</v>
      </c>
      <c r="F30" s="8">
        <v>32560</v>
      </c>
      <c r="G30" s="19">
        <f t="shared" si="0"/>
        <v>3108</v>
      </c>
      <c r="H30" s="19">
        <f t="shared" si="0"/>
        <v>281200</v>
      </c>
      <c r="I30" s="8">
        <v>0</v>
      </c>
      <c r="J30" s="8">
        <v>0</v>
      </c>
      <c r="K30" s="8">
        <v>0</v>
      </c>
      <c r="L30" s="8">
        <v>0</v>
      </c>
      <c r="M30" s="7">
        <f t="shared" si="1"/>
        <v>3108</v>
      </c>
      <c r="N30" s="7">
        <f t="shared" si="1"/>
        <v>281200</v>
      </c>
      <c r="O30" s="8">
        <v>140</v>
      </c>
      <c r="P30" s="8">
        <v>26220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305</v>
      </c>
      <c r="X30" s="8">
        <v>32200</v>
      </c>
      <c r="Y30" s="7">
        <f t="shared" si="2"/>
        <v>445</v>
      </c>
      <c r="Z30" s="7">
        <f t="shared" si="3"/>
        <v>58420</v>
      </c>
      <c r="AA30" s="12">
        <v>0</v>
      </c>
      <c r="AB30" s="12">
        <v>0</v>
      </c>
      <c r="AC30" s="12">
        <v>128</v>
      </c>
      <c r="AD30" s="12">
        <v>7820</v>
      </c>
      <c r="AE30" s="12">
        <v>160</v>
      </c>
      <c r="AF30" s="12">
        <v>60260</v>
      </c>
      <c r="AG30" s="12">
        <v>0</v>
      </c>
      <c r="AH30" s="12">
        <v>0</v>
      </c>
      <c r="AI30" s="12">
        <v>0</v>
      </c>
      <c r="AJ30" s="12">
        <v>0</v>
      </c>
      <c r="AK30" s="12">
        <v>108</v>
      </c>
      <c r="AL30" s="12">
        <v>12420</v>
      </c>
      <c r="AM30" s="20">
        <f t="shared" si="4"/>
        <v>3949</v>
      </c>
      <c r="AN30" s="20">
        <f t="shared" si="5"/>
        <v>420120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7">
        <f t="shared" si="6"/>
        <v>0</v>
      </c>
      <c r="AZ30" s="7">
        <f t="shared" si="6"/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392</v>
      </c>
      <c r="BH30" s="8">
        <v>37440</v>
      </c>
      <c r="BI30" s="7">
        <f t="shared" si="7"/>
        <v>392</v>
      </c>
      <c r="BJ30" s="7">
        <f t="shared" si="7"/>
        <v>37440</v>
      </c>
      <c r="BK30" s="7">
        <f t="shared" si="8"/>
        <v>4341</v>
      </c>
      <c r="BL30" s="7">
        <f t="shared" si="8"/>
        <v>457560</v>
      </c>
    </row>
    <row r="31" spans="1:64" ht="20.25">
      <c r="A31" s="14">
        <v>25</v>
      </c>
      <c r="B31" s="15" t="s">
        <v>67</v>
      </c>
      <c r="C31" s="8">
        <v>192</v>
      </c>
      <c r="D31" s="8">
        <v>18000</v>
      </c>
      <c r="E31" s="8">
        <v>112</v>
      </c>
      <c r="F31" s="8">
        <v>13640</v>
      </c>
      <c r="G31" s="19">
        <f t="shared" si="0"/>
        <v>304</v>
      </c>
      <c r="H31" s="19">
        <f t="shared" si="0"/>
        <v>31640</v>
      </c>
      <c r="I31" s="8">
        <v>0</v>
      </c>
      <c r="J31" s="8">
        <v>0</v>
      </c>
      <c r="K31" s="8">
        <v>0</v>
      </c>
      <c r="L31" s="8">
        <v>0</v>
      </c>
      <c r="M31" s="7">
        <f t="shared" si="1"/>
        <v>304</v>
      </c>
      <c r="N31" s="7">
        <f t="shared" si="1"/>
        <v>31640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120</v>
      </c>
      <c r="X31" s="8">
        <v>1380</v>
      </c>
      <c r="Y31" s="7">
        <f t="shared" si="2"/>
        <v>120</v>
      </c>
      <c r="Z31" s="7">
        <f t="shared" si="3"/>
        <v>1380</v>
      </c>
      <c r="AA31" s="12">
        <v>0</v>
      </c>
      <c r="AB31" s="12">
        <v>0</v>
      </c>
      <c r="AC31" s="12">
        <v>0</v>
      </c>
      <c r="AD31" s="12">
        <v>0</v>
      </c>
      <c r="AE31" s="12">
        <v>120</v>
      </c>
      <c r="AF31" s="12">
        <v>2760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20">
        <f t="shared" si="4"/>
        <v>544</v>
      </c>
      <c r="AN31" s="20">
        <f t="shared" si="5"/>
        <v>35780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7">
        <f t="shared" si="6"/>
        <v>0</v>
      </c>
      <c r="AZ31" s="7">
        <f t="shared" si="6"/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8">
        <v>0</v>
      </c>
      <c r="BH31" s="8">
        <v>0</v>
      </c>
      <c r="BI31" s="7">
        <f t="shared" si="7"/>
        <v>0</v>
      </c>
      <c r="BJ31" s="7">
        <f t="shared" si="7"/>
        <v>0</v>
      </c>
      <c r="BK31" s="7">
        <f t="shared" si="8"/>
        <v>544</v>
      </c>
      <c r="BL31" s="7">
        <f t="shared" si="8"/>
        <v>35780</v>
      </c>
    </row>
    <row r="32" spans="1:64" ht="20.25">
      <c r="A32" s="14">
        <v>26</v>
      </c>
      <c r="B32" s="15" t="s">
        <v>68</v>
      </c>
      <c r="C32" s="8">
        <v>0</v>
      </c>
      <c r="D32" s="8">
        <v>0</v>
      </c>
      <c r="E32" s="8">
        <v>0</v>
      </c>
      <c r="F32" s="8">
        <v>0</v>
      </c>
      <c r="G32" s="19">
        <f t="shared" si="0"/>
        <v>0</v>
      </c>
      <c r="H32" s="19">
        <f t="shared" si="0"/>
        <v>0</v>
      </c>
      <c r="I32" s="8">
        <v>0</v>
      </c>
      <c r="J32" s="8">
        <v>0</v>
      </c>
      <c r="K32" s="8">
        <v>0</v>
      </c>
      <c r="L32" s="8">
        <v>0</v>
      </c>
      <c r="M32" s="7">
        <f t="shared" si="1"/>
        <v>0</v>
      </c>
      <c r="N32" s="7">
        <f t="shared" si="1"/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7">
        <f t="shared" si="2"/>
        <v>0</v>
      </c>
      <c r="Z32" s="7">
        <f t="shared" si="3"/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20">
        <f t="shared" si="4"/>
        <v>0</v>
      </c>
      <c r="AN32" s="20">
        <f t="shared" si="5"/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7">
        <f t="shared" si="6"/>
        <v>0</v>
      </c>
      <c r="AZ32" s="7">
        <f t="shared" si="6"/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7">
        <f t="shared" si="7"/>
        <v>0</v>
      </c>
      <c r="BJ32" s="7">
        <f t="shared" si="7"/>
        <v>0</v>
      </c>
      <c r="BK32" s="7">
        <f t="shared" si="8"/>
        <v>0</v>
      </c>
      <c r="BL32" s="7">
        <f t="shared" si="8"/>
        <v>0</v>
      </c>
    </row>
    <row r="33" spans="1:64" ht="20.25">
      <c r="A33" s="14">
        <v>27</v>
      </c>
      <c r="B33" s="15" t="s">
        <v>69</v>
      </c>
      <c r="C33" s="8">
        <v>3801</v>
      </c>
      <c r="D33" s="8">
        <v>488560</v>
      </c>
      <c r="E33" s="8">
        <v>656</v>
      </c>
      <c r="F33" s="8">
        <v>84360</v>
      </c>
      <c r="G33" s="19">
        <f t="shared" si="0"/>
        <v>4457</v>
      </c>
      <c r="H33" s="19">
        <f t="shared" si="0"/>
        <v>572920</v>
      </c>
      <c r="I33" s="8">
        <v>0</v>
      </c>
      <c r="J33" s="8">
        <v>0</v>
      </c>
      <c r="K33" s="8">
        <v>0</v>
      </c>
      <c r="L33" s="8">
        <v>0</v>
      </c>
      <c r="M33" s="7">
        <f t="shared" si="1"/>
        <v>4457</v>
      </c>
      <c r="N33" s="7">
        <f t="shared" si="1"/>
        <v>572920</v>
      </c>
      <c r="O33" s="8">
        <v>66</v>
      </c>
      <c r="P33" s="8">
        <v>9440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284</v>
      </c>
      <c r="X33" s="8">
        <v>45640</v>
      </c>
      <c r="Y33" s="7">
        <f t="shared" si="2"/>
        <v>350</v>
      </c>
      <c r="Z33" s="7">
        <f t="shared" si="3"/>
        <v>55080</v>
      </c>
      <c r="AA33" s="12">
        <v>0</v>
      </c>
      <c r="AB33" s="12">
        <v>0</v>
      </c>
      <c r="AC33" s="12">
        <v>206</v>
      </c>
      <c r="AD33" s="12">
        <v>20720</v>
      </c>
      <c r="AE33" s="12">
        <v>360</v>
      </c>
      <c r="AF33" s="12">
        <v>89700</v>
      </c>
      <c r="AG33" s="12">
        <v>0</v>
      </c>
      <c r="AH33" s="12">
        <v>0</v>
      </c>
      <c r="AI33" s="12">
        <v>20</v>
      </c>
      <c r="AJ33" s="12">
        <v>600</v>
      </c>
      <c r="AK33" s="12">
        <v>440</v>
      </c>
      <c r="AL33" s="12">
        <v>37320</v>
      </c>
      <c r="AM33" s="20">
        <f t="shared" si="4"/>
        <v>5833</v>
      </c>
      <c r="AN33" s="20">
        <f t="shared" si="5"/>
        <v>776340</v>
      </c>
      <c r="AO33" s="12">
        <v>0</v>
      </c>
      <c r="AP33" s="12">
        <v>0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7">
        <f t="shared" si="6"/>
        <v>0</v>
      </c>
      <c r="AZ33" s="7">
        <f t="shared" si="6"/>
        <v>0</v>
      </c>
      <c r="BA33" s="8">
        <v>0</v>
      </c>
      <c r="BB33" s="8">
        <v>0</v>
      </c>
      <c r="BC33" s="8">
        <v>24</v>
      </c>
      <c r="BD33" s="8">
        <v>6240</v>
      </c>
      <c r="BE33" s="8">
        <v>0</v>
      </c>
      <c r="BF33" s="8">
        <v>0</v>
      </c>
      <c r="BG33" s="8">
        <v>1466</v>
      </c>
      <c r="BH33" s="8">
        <v>124400</v>
      </c>
      <c r="BI33" s="7">
        <f t="shared" si="7"/>
        <v>1490</v>
      </c>
      <c r="BJ33" s="7">
        <f t="shared" si="7"/>
        <v>130640</v>
      </c>
      <c r="BK33" s="7">
        <f t="shared" si="8"/>
        <v>7323</v>
      </c>
      <c r="BL33" s="7">
        <f t="shared" si="8"/>
        <v>906980</v>
      </c>
    </row>
    <row r="34" spans="1:64" ht="20.25">
      <c r="A34" s="14">
        <v>28</v>
      </c>
      <c r="B34" s="15" t="s">
        <v>70</v>
      </c>
      <c r="C34" s="8">
        <v>0</v>
      </c>
      <c r="D34" s="8">
        <v>0</v>
      </c>
      <c r="E34" s="8">
        <v>0</v>
      </c>
      <c r="F34" s="8">
        <v>0</v>
      </c>
      <c r="G34" s="19">
        <f t="shared" si="0"/>
        <v>0</v>
      </c>
      <c r="H34" s="19">
        <f t="shared" si="0"/>
        <v>0</v>
      </c>
      <c r="I34" s="8">
        <v>0</v>
      </c>
      <c r="J34" s="8">
        <v>0</v>
      </c>
      <c r="K34" s="8">
        <v>0</v>
      </c>
      <c r="L34" s="8">
        <v>0</v>
      </c>
      <c r="M34" s="7">
        <f t="shared" si="1"/>
        <v>0</v>
      </c>
      <c r="N34" s="7">
        <f t="shared" si="1"/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7">
        <f t="shared" si="2"/>
        <v>0</v>
      </c>
      <c r="Z34" s="7">
        <f t="shared" si="3"/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20">
        <f t="shared" si="4"/>
        <v>0</v>
      </c>
      <c r="AN34" s="20">
        <f t="shared" si="5"/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7">
        <f t="shared" si="6"/>
        <v>0</v>
      </c>
      <c r="AZ34" s="7">
        <f t="shared" si="6"/>
        <v>0</v>
      </c>
      <c r="BA34" s="8">
        <v>0</v>
      </c>
      <c r="BB34" s="8">
        <v>0</v>
      </c>
      <c r="BC34" s="8">
        <v>0</v>
      </c>
      <c r="BD34" s="8">
        <v>0</v>
      </c>
      <c r="BE34" s="8">
        <v>0</v>
      </c>
      <c r="BF34" s="8">
        <v>0</v>
      </c>
      <c r="BG34" s="8">
        <v>0</v>
      </c>
      <c r="BH34" s="8">
        <v>0</v>
      </c>
      <c r="BI34" s="7">
        <f t="shared" si="7"/>
        <v>0</v>
      </c>
      <c r="BJ34" s="7">
        <f t="shared" si="7"/>
        <v>0</v>
      </c>
      <c r="BK34" s="7">
        <f t="shared" si="8"/>
        <v>0</v>
      </c>
      <c r="BL34" s="7">
        <f t="shared" si="8"/>
        <v>0</v>
      </c>
    </row>
    <row r="35" spans="1:64" ht="20.25">
      <c r="A35" s="14">
        <v>29</v>
      </c>
      <c r="B35" s="15" t="s">
        <v>71</v>
      </c>
      <c r="C35" s="8">
        <v>3174</v>
      </c>
      <c r="D35" s="8">
        <v>444640</v>
      </c>
      <c r="E35" s="8">
        <v>672</v>
      </c>
      <c r="F35" s="8">
        <v>81860</v>
      </c>
      <c r="G35" s="19">
        <f t="shared" si="0"/>
        <v>3846</v>
      </c>
      <c r="H35" s="19">
        <f t="shared" si="0"/>
        <v>526500</v>
      </c>
      <c r="I35" s="8">
        <v>0</v>
      </c>
      <c r="J35" s="8">
        <v>0</v>
      </c>
      <c r="K35" s="8">
        <v>0</v>
      </c>
      <c r="L35" s="8">
        <v>0</v>
      </c>
      <c r="M35" s="7">
        <f t="shared" si="1"/>
        <v>3846</v>
      </c>
      <c r="N35" s="7">
        <f t="shared" si="1"/>
        <v>526500</v>
      </c>
      <c r="O35" s="8">
        <v>174</v>
      </c>
      <c r="P35" s="8">
        <v>39880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734</v>
      </c>
      <c r="X35" s="8">
        <v>90520</v>
      </c>
      <c r="Y35" s="7">
        <f t="shared" si="2"/>
        <v>908</v>
      </c>
      <c r="Z35" s="7">
        <f t="shared" si="3"/>
        <v>130400</v>
      </c>
      <c r="AA35" s="12">
        <v>0</v>
      </c>
      <c r="AB35" s="12">
        <v>0</v>
      </c>
      <c r="AC35" s="12">
        <v>302</v>
      </c>
      <c r="AD35" s="12">
        <v>27620</v>
      </c>
      <c r="AE35" s="12">
        <v>390</v>
      </c>
      <c r="AF35" s="12">
        <v>150320</v>
      </c>
      <c r="AG35" s="12">
        <v>0</v>
      </c>
      <c r="AH35" s="12">
        <v>0</v>
      </c>
      <c r="AI35" s="12">
        <v>0</v>
      </c>
      <c r="AJ35" s="12">
        <v>0</v>
      </c>
      <c r="AK35" s="12">
        <v>540</v>
      </c>
      <c r="AL35" s="12">
        <v>52160</v>
      </c>
      <c r="AM35" s="20">
        <f t="shared" si="4"/>
        <v>5986</v>
      </c>
      <c r="AN35" s="20">
        <f t="shared" si="5"/>
        <v>887000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7">
        <f t="shared" si="6"/>
        <v>0</v>
      </c>
      <c r="AZ35" s="7">
        <f t="shared" si="6"/>
        <v>0</v>
      </c>
      <c r="BA35" s="8">
        <v>0</v>
      </c>
      <c r="BB35" s="8">
        <v>0</v>
      </c>
      <c r="BC35" s="8">
        <v>20</v>
      </c>
      <c r="BD35" s="8">
        <v>4800</v>
      </c>
      <c r="BE35" s="8">
        <v>0</v>
      </c>
      <c r="BF35" s="8">
        <v>0</v>
      </c>
      <c r="BG35" s="8">
        <v>472</v>
      </c>
      <c r="BH35" s="8">
        <v>35040</v>
      </c>
      <c r="BI35" s="7">
        <f t="shared" si="7"/>
        <v>492</v>
      </c>
      <c r="BJ35" s="7">
        <f t="shared" si="7"/>
        <v>39840</v>
      </c>
      <c r="BK35" s="7">
        <f t="shared" si="8"/>
        <v>6478</v>
      </c>
      <c r="BL35" s="7">
        <f t="shared" si="8"/>
        <v>926840</v>
      </c>
    </row>
    <row r="36" spans="1:64" ht="20.25">
      <c r="A36" s="14">
        <v>30</v>
      </c>
      <c r="B36" s="15" t="s">
        <v>72</v>
      </c>
      <c r="C36" s="8">
        <v>480</v>
      </c>
      <c r="D36" s="8">
        <v>42240</v>
      </c>
      <c r="E36" s="8">
        <v>228</v>
      </c>
      <c r="F36" s="8">
        <v>18040</v>
      </c>
      <c r="G36" s="19">
        <f t="shared" si="0"/>
        <v>708</v>
      </c>
      <c r="H36" s="19">
        <f t="shared" si="0"/>
        <v>60280</v>
      </c>
      <c r="I36" s="8">
        <v>0</v>
      </c>
      <c r="J36" s="8">
        <v>0</v>
      </c>
      <c r="K36" s="8">
        <v>0</v>
      </c>
      <c r="L36" s="8">
        <v>0</v>
      </c>
      <c r="M36" s="7">
        <f t="shared" si="1"/>
        <v>708</v>
      </c>
      <c r="N36" s="7">
        <f t="shared" si="1"/>
        <v>60280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32</v>
      </c>
      <c r="X36" s="8">
        <v>2760</v>
      </c>
      <c r="Y36" s="7">
        <f t="shared" si="2"/>
        <v>32</v>
      </c>
      <c r="Z36" s="7">
        <f t="shared" si="3"/>
        <v>2760</v>
      </c>
      <c r="AA36" s="12">
        <v>0</v>
      </c>
      <c r="AB36" s="12">
        <v>0</v>
      </c>
      <c r="AC36" s="12">
        <v>20</v>
      </c>
      <c r="AD36" s="12">
        <v>1380</v>
      </c>
      <c r="AE36" s="12">
        <v>48</v>
      </c>
      <c r="AF36" s="12">
        <v>10580</v>
      </c>
      <c r="AG36" s="12">
        <v>0</v>
      </c>
      <c r="AH36" s="12">
        <v>0</v>
      </c>
      <c r="AI36" s="12">
        <v>0</v>
      </c>
      <c r="AJ36" s="12">
        <v>0</v>
      </c>
      <c r="AK36" s="12">
        <v>56</v>
      </c>
      <c r="AL36" s="12">
        <v>3680</v>
      </c>
      <c r="AM36" s="20">
        <f t="shared" si="4"/>
        <v>864</v>
      </c>
      <c r="AN36" s="20">
        <f t="shared" si="5"/>
        <v>78680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7">
        <f t="shared" si="6"/>
        <v>0</v>
      </c>
      <c r="AZ36" s="7">
        <f t="shared" si="6"/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208</v>
      </c>
      <c r="BH36" s="8">
        <v>14400</v>
      </c>
      <c r="BI36" s="7">
        <f t="shared" si="7"/>
        <v>208</v>
      </c>
      <c r="BJ36" s="7">
        <f t="shared" si="7"/>
        <v>14400</v>
      </c>
      <c r="BK36" s="7">
        <f t="shared" si="8"/>
        <v>1072</v>
      </c>
      <c r="BL36" s="7">
        <f t="shared" si="8"/>
        <v>93080</v>
      </c>
    </row>
    <row r="37" spans="1:64" ht="20.25">
      <c r="A37" s="14">
        <v>31</v>
      </c>
      <c r="B37" s="15" t="s">
        <v>73</v>
      </c>
      <c r="C37" s="8">
        <v>412</v>
      </c>
      <c r="D37" s="8">
        <v>129800</v>
      </c>
      <c r="E37" s="8">
        <v>196</v>
      </c>
      <c r="F37" s="8">
        <v>52140</v>
      </c>
      <c r="G37" s="19">
        <f t="shared" si="0"/>
        <v>608</v>
      </c>
      <c r="H37" s="19">
        <f t="shared" si="0"/>
        <v>181940</v>
      </c>
      <c r="I37" s="8">
        <v>0</v>
      </c>
      <c r="J37" s="8">
        <v>0</v>
      </c>
      <c r="K37" s="8">
        <v>0</v>
      </c>
      <c r="L37" s="8">
        <v>0</v>
      </c>
      <c r="M37" s="7">
        <f t="shared" si="1"/>
        <v>608</v>
      </c>
      <c r="N37" s="7">
        <f t="shared" si="1"/>
        <v>181940</v>
      </c>
      <c r="O37" s="8">
        <v>24</v>
      </c>
      <c r="P37" s="8">
        <v>12000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48</v>
      </c>
      <c r="X37" s="8">
        <v>57252</v>
      </c>
      <c r="Y37" s="7">
        <f t="shared" si="2"/>
        <v>72</v>
      </c>
      <c r="Z37" s="7">
        <f t="shared" si="3"/>
        <v>69252</v>
      </c>
      <c r="AA37" s="12">
        <v>0</v>
      </c>
      <c r="AB37" s="12">
        <v>0</v>
      </c>
      <c r="AC37" s="12">
        <v>24</v>
      </c>
      <c r="AD37" s="12">
        <v>11500</v>
      </c>
      <c r="AE37" s="12">
        <v>20</v>
      </c>
      <c r="AF37" s="12">
        <v>28740</v>
      </c>
      <c r="AG37" s="12">
        <v>0</v>
      </c>
      <c r="AH37" s="12">
        <v>0</v>
      </c>
      <c r="AI37" s="12">
        <v>0</v>
      </c>
      <c r="AJ37" s="12">
        <v>0</v>
      </c>
      <c r="AK37" s="12">
        <v>24</v>
      </c>
      <c r="AL37" s="12">
        <v>11500</v>
      </c>
      <c r="AM37" s="20">
        <f t="shared" si="4"/>
        <v>748</v>
      </c>
      <c r="AN37" s="20">
        <f t="shared" si="5"/>
        <v>302932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7">
        <f t="shared" si="6"/>
        <v>0</v>
      </c>
      <c r="AZ37" s="7">
        <f t="shared" si="6"/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160</v>
      </c>
      <c r="BH37" s="8">
        <v>23800</v>
      </c>
      <c r="BI37" s="7">
        <f t="shared" si="7"/>
        <v>160</v>
      </c>
      <c r="BJ37" s="7">
        <f t="shared" si="7"/>
        <v>23800</v>
      </c>
      <c r="BK37" s="7">
        <f t="shared" si="8"/>
        <v>908</v>
      </c>
      <c r="BL37" s="7">
        <f t="shared" si="8"/>
        <v>326732</v>
      </c>
    </row>
    <row r="38" spans="1:64" ht="20.25">
      <c r="A38" s="14">
        <v>32</v>
      </c>
      <c r="B38" s="15" t="s">
        <v>74</v>
      </c>
      <c r="C38" s="8">
        <v>200</v>
      </c>
      <c r="D38" s="8">
        <v>15360</v>
      </c>
      <c r="E38" s="8">
        <v>92</v>
      </c>
      <c r="F38" s="8">
        <v>10560</v>
      </c>
      <c r="G38" s="19">
        <f t="shared" si="0"/>
        <v>292</v>
      </c>
      <c r="H38" s="19">
        <f t="shared" si="0"/>
        <v>25920</v>
      </c>
      <c r="I38" s="8">
        <v>0</v>
      </c>
      <c r="J38" s="8">
        <v>0</v>
      </c>
      <c r="K38" s="8">
        <v>0</v>
      </c>
      <c r="L38" s="8">
        <v>0</v>
      </c>
      <c r="M38" s="7">
        <f t="shared" si="1"/>
        <v>292</v>
      </c>
      <c r="N38" s="7">
        <f t="shared" si="1"/>
        <v>25920</v>
      </c>
      <c r="O38" s="8">
        <v>44</v>
      </c>
      <c r="P38" s="8">
        <v>8740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40</v>
      </c>
      <c r="X38" s="8">
        <v>5520</v>
      </c>
      <c r="Y38" s="7">
        <f t="shared" si="2"/>
        <v>84</v>
      </c>
      <c r="Z38" s="7">
        <f t="shared" si="3"/>
        <v>14260</v>
      </c>
      <c r="AA38" s="12">
        <v>0</v>
      </c>
      <c r="AB38" s="12">
        <v>0</v>
      </c>
      <c r="AC38" s="12">
        <v>10</v>
      </c>
      <c r="AD38" s="12">
        <v>920</v>
      </c>
      <c r="AE38" s="12">
        <v>44</v>
      </c>
      <c r="AF38" s="12">
        <v>10580</v>
      </c>
      <c r="AG38" s="12">
        <v>0</v>
      </c>
      <c r="AH38" s="12">
        <v>0</v>
      </c>
      <c r="AI38" s="12">
        <v>0</v>
      </c>
      <c r="AJ38" s="12">
        <v>0</v>
      </c>
      <c r="AK38" s="12">
        <v>36</v>
      </c>
      <c r="AL38" s="12">
        <v>1380</v>
      </c>
      <c r="AM38" s="20">
        <f t="shared" si="4"/>
        <v>466</v>
      </c>
      <c r="AN38" s="20">
        <f t="shared" si="5"/>
        <v>53060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7">
        <f t="shared" si="6"/>
        <v>0</v>
      </c>
      <c r="AZ38" s="7">
        <f t="shared" si="6"/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200</v>
      </c>
      <c r="BH38" s="8">
        <v>14040</v>
      </c>
      <c r="BI38" s="7">
        <f t="shared" si="7"/>
        <v>200</v>
      </c>
      <c r="BJ38" s="7">
        <f t="shared" si="7"/>
        <v>14040</v>
      </c>
      <c r="BK38" s="7">
        <f t="shared" si="8"/>
        <v>666</v>
      </c>
      <c r="BL38" s="7">
        <f t="shared" si="8"/>
        <v>67100</v>
      </c>
    </row>
    <row r="39" spans="1:64" ht="20.25">
      <c r="A39" s="14">
        <v>33</v>
      </c>
      <c r="B39" s="15" t="s">
        <v>75</v>
      </c>
      <c r="C39" s="8">
        <v>160</v>
      </c>
      <c r="D39" s="8">
        <v>24800</v>
      </c>
      <c r="E39" s="8">
        <v>52</v>
      </c>
      <c r="F39" s="8">
        <v>3960</v>
      </c>
      <c r="G39" s="19">
        <f t="shared" si="0"/>
        <v>212</v>
      </c>
      <c r="H39" s="19">
        <f t="shared" si="0"/>
        <v>28760</v>
      </c>
      <c r="I39" s="8">
        <v>0</v>
      </c>
      <c r="J39" s="8">
        <v>0</v>
      </c>
      <c r="K39" s="8">
        <v>0</v>
      </c>
      <c r="L39" s="8">
        <v>0</v>
      </c>
      <c r="M39" s="7">
        <f t="shared" si="1"/>
        <v>212</v>
      </c>
      <c r="N39" s="7">
        <f t="shared" si="1"/>
        <v>28760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28</v>
      </c>
      <c r="X39" s="8">
        <v>2760</v>
      </c>
      <c r="Y39" s="7">
        <f t="shared" si="2"/>
        <v>28</v>
      </c>
      <c r="Z39" s="7">
        <f t="shared" si="3"/>
        <v>2760</v>
      </c>
      <c r="AA39" s="12">
        <v>0</v>
      </c>
      <c r="AB39" s="12">
        <v>0</v>
      </c>
      <c r="AC39" s="12">
        <v>10</v>
      </c>
      <c r="AD39" s="12">
        <v>2000</v>
      </c>
      <c r="AE39" s="12">
        <v>24</v>
      </c>
      <c r="AF39" s="12">
        <v>7760</v>
      </c>
      <c r="AG39" s="12">
        <v>0</v>
      </c>
      <c r="AH39" s="12">
        <v>0</v>
      </c>
      <c r="AI39" s="12">
        <v>0</v>
      </c>
      <c r="AJ39" s="12">
        <v>0</v>
      </c>
      <c r="AK39" s="12">
        <v>20</v>
      </c>
      <c r="AL39" s="12">
        <v>3000</v>
      </c>
      <c r="AM39" s="20">
        <f t="shared" si="4"/>
        <v>294</v>
      </c>
      <c r="AN39" s="20">
        <f t="shared" si="5"/>
        <v>44280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7">
        <f t="shared" si="6"/>
        <v>0</v>
      </c>
      <c r="AZ39" s="7">
        <f t="shared" si="6"/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40</v>
      </c>
      <c r="BH39" s="8">
        <v>4800</v>
      </c>
      <c r="BI39" s="7">
        <f t="shared" si="7"/>
        <v>40</v>
      </c>
      <c r="BJ39" s="7">
        <f t="shared" si="7"/>
        <v>4800</v>
      </c>
      <c r="BK39" s="7">
        <f t="shared" si="8"/>
        <v>334</v>
      </c>
      <c r="BL39" s="7">
        <f t="shared" si="8"/>
        <v>49080</v>
      </c>
    </row>
    <row r="40" spans="1:64" ht="20.25">
      <c r="A40" s="14">
        <v>34</v>
      </c>
      <c r="B40" s="15" t="s">
        <v>76</v>
      </c>
      <c r="C40" s="8">
        <v>384</v>
      </c>
      <c r="D40" s="8">
        <v>24000</v>
      </c>
      <c r="E40" s="8">
        <v>152</v>
      </c>
      <c r="F40" s="8">
        <v>13200</v>
      </c>
      <c r="G40" s="19">
        <f t="shared" si="0"/>
        <v>536</v>
      </c>
      <c r="H40" s="19">
        <f t="shared" si="0"/>
        <v>37200</v>
      </c>
      <c r="I40" s="8">
        <v>0</v>
      </c>
      <c r="J40" s="8">
        <v>0</v>
      </c>
      <c r="K40" s="8">
        <v>0</v>
      </c>
      <c r="L40" s="8">
        <v>0</v>
      </c>
      <c r="M40" s="7">
        <f t="shared" si="1"/>
        <v>536</v>
      </c>
      <c r="N40" s="7">
        <f t="shared" si="1"/>
        <v>37200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80</v>
      </c>
      <c r="X40" s="8">
        <v>4140</v>
      </c>
      <c r="Y40" s="7">
        <f t="shared" si="2"/>
        <v>80</v>
      </c>
      <c r="Z40" s="7">
        <f t="shared" si="3"/>
        <v>4140</v>
      </c>
      <c r="AA40" s="12">
        <v>0</v>
      </c>
      <c r="AB40" s="12">
        <v>0</v>
      </c>
      <c r="AC40" s="12">
        <v>56</v>
      </c>
      <c r="AD40" s="12">
        <v>3220</v>
      </c>
      <c r="AE40" s="12">
        <v>44</v>
      </c>
      <c r="AF40" s="12">
        <v>8740</v>
      </c>
      <c r="AG40" s="12">
        <v>0</v>
      </c>
      <c r="AH40" s="12">
        <v>0</v>
      </c>
      <c r="AI40" s="12">
        <v>0</v>
      </c>
      <c r="AJ40" s="12">
        <v>0</v>
      </c>
      <c r="AK40" s="12">
        <v>72</v>
      </c>
      <c r="AL40" s="12">
        <v>3220</v>
      </c>
      <c r="AM40" s="20">
        <f t="shared" si="4"/>
        <v>788</v>
      </c>
      <c r="AN40" s="20">
        <f t="shared" si="5"/>
        <v>56520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7">
        <f t="shared" si="6"/>
        <v>0</v>
      </c>
      <c r="AZ40" s="7">
        <f t="shared" si="6"/>
        <v>0</v>
      </c>
      <c r="BA40" s="8">
        <v>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0</v>
      </c>
      <c r="BH40" s="8">
        <v>0</v>
      </c>
      <c r="BI40" s="7">
        <f t="shared" si="7"/>
        <v>0</v>
      </c>
      <c r="BJ40" s="7">
        <f t="shared" si="7"/>
        <v>0</v>
      </c>
      <c r="BK40" s="7">
        <f t="shared" si="8"/>
        <v>788</v>
      </c>
      <c r="BL40" s="7">
        <f t="shared" si="8"/>
        <v>56520</v>
      </c>
    </row>
    <row r="41" spans="1:64" ht="20.25">
      <c r="A41" s="14">
        <v>35</v>
      </c>
      <c r="B41" s="15" t="s">
        <v>77</v>
      </c>
      <c r="C41" s="10">
        <v>1736</v>
      </c>
      <c r="D41" s="10">
        <v>235640</v>
      </c>
      <c r="E41" s="10">
        <v>964</v>
      </c>
      <c r="F41" s="10">
        <v>111760</v>
      </c>
      <c r="G41" s="19">
        <f t="shared" si="0"/>
        <v>2700</v>
      </c>
      <c r="H41" s="19">
        <f t="shared" si="0"/>
        <v>347400</v>
      </c>
      <c r="I41" s="10">
        <v>0</v>
      </c>
      <c r="J41" s="10">
        <v>0</v>
      </c>
      <c r="K41" s="10">
        <v>0</v>
      </c>
      <c r="L41" s="10">
        <v>0</v>
      </c>
      <c r="M41" s="7">
        <f t="shared" si="1"/>
        <v>2700</v>
      </c>
      <c r="N41" s="7">
        <f t="shared" si="1"/>
        <v>347400</v>
      </c>
      <c r="O41" s="10">
        <v>140</v>
      </c>
      <c r="P41" s="10">
        <v>30400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472</v>
      </c>
      <c r="X41" s="10">
        <v>74660</v>
      </c>
      <c r="Y41" s="7">
        <f t="shared" si="2"/>
        <v>612</v>
      </c>
      <c r="Z41" s="7">
        <f t="shared" si="3"/>
        <v>105060</v>
      </c>
      <c r="AA41" s="12">
        <v>0</v>
      </c>
      <c r="AB41" s="12">
        <v>0</v>
      </c>
      <c r="AC41" s="12">
        <v>344</v>
      </c>
      <c r="AD41" s="12">
        <v>33080</v>
      </c>
      <c r="AE41" s="12">
        <v>334</v>
      </c>
      <c r="AF41" s="12">
        <v>98520</v>
      </c>
      <c r="AG41" s="12">
        <v>2</v>
      </c>
      <c r="AH41" s="12">
        <v>10000</v>
      </c>
      <c r="AI41" s="12">
        <v>30</v>
      </c>
      <c r="AJ41" s="12">
        <v>900</v>
      </c>
      <c r="AK41" s="12">
        <v>384</v>
      </c>
      <c r="AL41" s="12">
        <v>29452</v>
      </c>
      <c r="AM41" s="20">
        <f t="shared" si="4"/>
        <v>4406</v>
      </c>
      <c r="AN41" s="20">
        <f t="shared" si="5"/>
        <v>624412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7">
        <f t="shared" si="6"/>
        <v>0</v>
      </c>
      <c r="AZ41" s="7">
        <f t="shared" si="6"/>
        <v>0</v>
      </c>
      <c r="BA41" s="10">
        <v>0</v>
      </c>
      <c r="BB41" s="10">
        <v>0</v>
      </c>
      <c r="BC41" s="10">
        <v>80</v>
      </c>
      <c r="BD41" s="10">
        <v>15000</v>
      </c>
      <c r="BE41" s="10">
        <v>0</v>
      </c>
      <c r="BF41" s="10">
        <v>0</v>
      </c>
      <c r="BG41" s="10">
        <v>814</v>
      </c>
      <c r="BH41" s="10">
        <v>73346</v>
      </c>
      <c r="BI41" s="7">
        <f t="shared" si="7"/>
        <v>894</v>
      </c>
      <c r="BJ41" s="7">
        <f t="shared" si="7"/>
        <v>88346</v>
      </c>
      <c r="BK41" s="7">
        <f t="shared" si="8"/>
        <v>5300</v>
      </c>
      <c r="BL41" s="7">
        <f t="shared" si="8"/>
        <v>712758</v>
      </c>
    </row>
    <row r="42" spans="1:64" ht="20.25">
      <c r="A42" s="14">
        <v>36</v>
      </c>
      <c r="B42" s="15" t="s">
        <v>78</v>
      </c>
      <c r="C42" s="8">
        <v>1346</v>
      </c>
      <c r="D42" s="8">
        <v>106800</v>
      </c>
      <c r="E42" s="8">
        <v>372</v>
      </c>
      <c r="F42" s="8">
        <v>33440</v>
      </c>
      <c r="G42" s="19">
        <f t="shared" si="0"/>
        <v>1718</v>
      </c>
      <c r="H42" s="19">
        <f t="shared" si="0"/>
        <v>140240</v>
      </c>
      <c r="I42" s="8">
        <v>0</v>
      </c>
      <c r="J42" s="8">
        <v>0</v>
      </c>
      <c r="K42" s="8">
        <v>0</v>
      </c>
      <c r="L42" s="8">
        <v>0</v>
      </c>
      <c r="M42" s="7">
        <f t="shared" si="1"/>
        <v>1718</v>
      </c>
      <c r="N42" s="7">
        <f t="shared" si="1"/>
        <v>140240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156</v>
      </c>
      <c r="X42" s="8">
        <v>15640</v>
      </c>
      <c r="Y42" s="7">
        <f t="shared" si="2"/>
        <v>156</v>
      </c>
      <c r="Z42" s="7">
        <f t="shared" si="3"/>
        <v>15640</v>
      </c>
      <c r="AA42" s="12">
        <v>0</v>
      </c>
      <c r="AB42" s="12">
        <v>0</v>
      </c>
      <c r="AC42" s="12">
        <v>104</v>
      </c>
      <c r="AD42" s="12">
        <v>8280</v>
      </c>
      <c r="AE42" s="12">
        <v>88</v>
      </c>
      <c r="AF42" s="12">
        <v>21620</v>
      </c>
      <c r="AG42" s="12">
        <v>1</v>
      </c>
      <c r="AH42" s="12">
        <v>5000</v>
      </c>
      <c r="AI42" s="12">
        <v>30</v>
      </c>
      <c r="AJ42" s="12">
        <v>900</v>
      </c>
      <c r="AK42" s="12">
        <v>73</v>
      </c>
      <c r="AL42" s="12">
        <v>2380</v>
      </c>
      <c r="AM42" s="20">
        <f t="shared" si="4"/>
        <v>2170</v>
      </c>
      <c r="AN42" s="20">
        <f t="shared" si="5"/>
        <v>194060</v>
      </c>
      <c r="AO42" s="12">
        <v>0</v>
      </c>
      <c r="AP42" s="12">
        <v>0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7">
        <f t="shared" si="6"/>
        <v>0</v>
      </c>
      <c r="AZ42" s="7">
        <f t="shared" si="6"/>
        <v>0</v>
      </c>
      <c r="BA42" s="8">
        <v>0</v>
      </c>
      <c r="BB42" s="8">
        <v>0</v>
      </c>
      <c r="BC42" s="8">
        <v>32</v>
      </c>
      <c r="BD42" s="8">
        <v>6240</v>
      </c>
      <c r="BE42" s="8">
        <v>0</v>
      </c>
      <c r="BF42" s="8">
        <v>0</v>
      </c>
      <c r="BG42" s="8">
        <v>368</v>
      </c>
      <c r="BH42" s="8">
        <v>36960</v>
      </c>
      <c r="BI42" s="7">
        <f t="shared" si="7"/>
        <v>400</v>
      </c>
      <c r="BJ42" s="7">
        <f t="shared" si="7"/>
        <v>43200</v>
      </c>
      <c r="BK42" s="7">
        <f t="shared" si="8"/>
        <v>2570</v>
      </c>
      <c r="BL42" s="7">
        <f t="shared" si="8"/>
        <v>237260</v>
      </c>
    </row>
    <row r="43" spans="1:64" ht="20.25">
      <c r="A43" s="14">
        <v>37</v>
      </c>
      <c r="B43" s="15" t="s">
        <v>79</v>
      </c>
      <c r="C43" s="8">
        <v>568</v>
      </c>
      <c r="D43" s="8">
        <v>61638</v>
      </c>
      <c r="E43" s="8">
        <v>172</v>
      </c>
      <c r="F43" s="8">
        <v>13240</v>
      </c>
      <c r="G43" s="19">
        <f t="shared" si="0"/>
        <v>740</v>
      </c>
      <c r="H43" s="19">
        <f t="shared" si="0"/>
        <v>74878</v>
      </c>
      <c r="I43" s="8">
        <v>0</v>
      </c>
      <c r="J43" s="8">
        <v>0</v>
      </c>
      <c r="K43" s="8">
        <v>0</v>
      </c>
      <c r="L43" s="8">
        <v>0</v>
      </c>
      <c r="M43" s="7">
        <f t="shared" si="1"/>
        <v>740</v>
      </c>
      <c r="N43" s="7">
        <f t="shared" si="1"/>
        <v>74878</v>
      </c>
      <c r="O43" s="8">
        <v>14</v>
      </c>
      <c r="P43" s="8">
        <v>2400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58</v>
      </c>
      <c r="X43" s="8">
        <v>6210</v>
      </c>
      <c r="Y43" s="7">
        <f t="shared" si="2"/>
        <v>72</v>
      </c>
      <c r="Z43" s="7">
        <f t="shared" si="3"/>
        <v>8610</v>
      </c>
      <c r="AA43" s="12">
        <v>0</v>
      </c>
      <c r="AB43" s="12">
        <v>0</v>
      </c>
      <c r="AC43" s="12">
        <v>32</v>
      </c>
      <c r="AD43" s="12">
        <v>4960</v>
      </c>
      <c r="AE43" s="12">
        <v>58</v>
      </c>
      <c r="AF43" s="12">
        <v>15420</v>
      </c>
      <c r="AG43" s="12">
        <v>0</v>
      </c>
      <c r="AH43" s="12">
        <v>0</v>
      </c>
      <c r="AI43" s="12">
        <v>0</v>
      </c>
      <c r="AJ43" s="12">
        <v>0</v>
      </c>
      <c r="AK43" s="12">
        <v>64</v>
      </c>
      <c r="AL43" s="12">
        <v>5960</v>
      </c>
      <c r="AM43" s="20">
        <f t="shared" si="4"/>
        <v>966</v>
      </c>
      <c r="AN43" s="20">
        <f t="shared" si="5"/>
        <v>109828</v>
      </c>
      <c r="AO43" s="12">
        <v>0</v>
      </c>
      <c r="AP43" s="12">
        <v>0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7">
        <f t="shared" si="6"/>
        <v>0</v>
      </c>
      <c r="AZ43" s="7">
        <f t="shared" si="6"/>
        <v>0</v>
      </c>
      <c r="BA43" s="8">
        <v>0</v>
      </c>
      <c r="BB43" s="8">
        <v>0</v>
      </c>
      <c r="BC43" s="8">
        <v>8</v>
      </c>
      <c r="BD43" s="8">
        <v>2000</v>
      </c>
      <c r="BE43" s="8">
        <v>0</v>
      </c>
      <c r="BF43" s="8">
        <v>0</v>
      </c>
      <c r="BG43" s="8">
        <v>72</v>
      </c>
      <c r="BH43" s="8">
        <v>4440</v>
      </c>
      <c r="BI43" s="7">
        <f t="shared" si="7"/>
        <v>80</v>
      </c>
      <c r="BJ43" s="7">
        <f t="shared" si="7"/>
        <v>6440</v>
      </c>
      <c r="BK43" s="7">
        <f t="shared" si="8"/>
        <v>1046</v>
      </c>
      <c r="BL43" s="7">
        <f t="shared" si="8"/>
        <v>116268</v>
      </c>
    </row>
    <row r="44" spans="1:64" ht="20.25">
      <c r="A44" s="14">
        <v>38</v>
      </c>
      <c r="B44" s="15" t="s">
        <v>80</v>
      </c>
      <c r="C44" s="8">
        <v>0</v>
      </c>
      <c r="D44" s="8">
        <v>0</v>
      </c>
      <c r="E44" s="8">
        <v>0</v>
      </c>
      <c r="F44" s="8">
        <v>0</v>
      </c>
      <c r="G44" s="19">
        <f t="shared" si="0"/>
        <v>0</v>
      </c>
      <c r="H44" s="19">
        <f t="shared" si="0"/>
        <v>0</v>
      </c>
      <c r="I44" s="8">
        <v>0</v>
      </c>
      <c r="J44" s="8">
        <v>0</v>
      </c>
      <c r="K44" s="8">
        <v>0</v>
      </c>
      <c r="L44" s="8">
        <v>0</v>
      </c>
      <c r="M44" s="7">
        <f t="shared" si="1"/>
        <v>0</v>
      </c>
      <c r="N44" s="7">
        <f t="shared" si="1"/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7">
        <f t="shared" si="2"/>
        <v>0</v>
      </c>
      <c r="Z44" s="7">
        <f t="shared" si="3"/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20">
        <f t="shared" si="4"/>
        <v>0</v>
      </c>
      <c r="AN44" s="20">
        <f t="shared" si="5"/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7">
        <f t="shared" si="6"/>
        <v>0</v>
      </c>
      <c r="AZ44" s="7">
        <f t="shared" si="6"/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7">
        <f t="shared" si="7"/>
        <v>0</v>
      </c>
      <c r="BJ44" s="7">
        <f t="shared" si="7"/>
        <v>0</v>
      </c>
      <c r="BK44" s="7">
        <f t="shared" si="8"/>
        <v>0</v>
      </c>
      <c r="BL44" s="7">
        <f t="shared" si="8"/>
        <v>0</v>
      </c>
    </row>
    <row r="45" spans="1:64" ht="25.5" customHeight="1">
      <c r="A45" s="14">
        <v>39</v>
      </c>
      <c r="B45" s="15" t="s">
        <v>81</v>
      </c>
      <c r="C45" s="8">
        <v>1246</v>
      </c>
      <c r="D45" s="8">
        <v>223374</v>
      </c>
      <c r="E45" s="8">
        <v>2322</v>
      </c>
      <c r="F45" s="8">
        <v>385306</v>
      </c>
      <c r="G45" s="19">
        <f t="shared" si="0"/>
        <v>3568</v>
      </c>
      <c r="H45" s="19">
        <f t="shared" si="0"/>
        <v>608680</v>
      </c>
      <c r="I45" s="8">
        <v>0</v>
      </c>
      <c r="J45" s="8">
        <v>0</v>
      </c>
      <c r="K45" s="8">
        <v>0</v>
      </c>
      <c r="L45" s="8">
        <v>0</v>
      </c>
      <c r="M45" s="7">
        <f t="shared" si="1"/>
        <v>3568</v>
      </c>
      <c r="N45" s="7">
        <f t="shared" si="1"/>
        <v>608680</v>
      </c>
      <c r="O45" s="8">
        <v>118</v>
      </c>
      <c r="P45" s="8">
        <v>47000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460</v>
      </c>
      <c r="X45" s="8">
        <v>78288</v>
      </c>
      <c r="Y45" s="7">
        <f t="shared" si="2"/>
        <v>578</v>
      </c>
      <c r="Z45" s="7">
        <f t="shared" si="3"/>
        <v>125288</v>
      </c>
      <c r="AA45" s="12">
        <v>0</v>
      </c>
      <c r="AB45" s="12">
        <v>0</v>
      </c>
      <c r="AC45" s="12">
        <v>224</v>
      </c>
      <c r="AD45" s="12">
        <v>31762</v>
      </c>
      <c r="AE45" s="12">
        <v>508</v>
      </c>
      <c r="AF45" s="12">
        <v>186400</v>
      </c>
      <c r="AG45" s="12">
        <v>0</v>
      </c>
      <c r="AH45" s="12">
        <v>0</v>
      </c>
      <c r="AI45" s="12">
        <v>0</v>
      </c>
      <c r="AJ45" s="12">
        <v>0</v>
      </c>
      <c r="AK45" s="12">
        <v>640</v>
      </c>
      <c r="AL45" s="12">
        <v>99056</v>
      </c>
      <c r="AM45" s="20">
        <f t="shared" si="4"/>
        <v>5518</v>
      </c>
      <c r="AN45" s="20">
        <f t="shared" si="5"/>
        <v>1051186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7">
        <f t="shared" si="6"/>
        <v>0</v>
      </c>
      <c r="AZ45" s="7">
        <f t="shared" si="6"/>
        <v>0</v>
      </c>
      <c r="BA45" s="8">
        <v>0</v>
      </c>
      <c r="BB45" s="8">
        <v>0</v>
      </c>
      <c r="BC45" s="8">
        <v>54</v>
      </c>
      <c r="BD45" s="8">
        <v>16775</v>
      </c>
      <c r="BE45" s="8">
        <v>0</v>
      </c>
      <c r="BF45" s="8">
        <v>0</v>
      </c>
      <c r="BG45" s="8">
        <v>264</v>
      </c>
      <c r="BH45" s="8">
        <v>32039</v>
      </c>
      <c r="BI45" s="7">
        <f t="shared" si="7"/>
        <v>318</v>
      </c>
      <c r="BJ45" s="7">
        <f t="shared" si="7"/>
        <v>48814</v>
      </c>
      <c r="BK45" s="7">
        <f t="shared" si="8"/>
        <v>5836</v>
      </c>
      <c r="BL45" s="7">
        <f t="shared" si="8"/>
        <v>1100000</v>
      </c>
    </row>
    <row r="46" spans="1:64" ht="26.25" customHeight="1">
      <c r="A46" s="14">
        <v>40</v>
      </c>
      <c r="B46" s="15" t="s">
        <v>82</v>
      </c>
      <c r="C46" s="8">
        <v>0</v>
      </c>
      <c r="D46" s="8">
        <v>0</v>
      </c>
      <c r="E46" s="8">
        <v>0</v>
      </c>
      <c r="F46" s="8">
        <v>0</v>
      </c>
      <c r="G46" s="19">
        <f t="shared" si="0"/>
        <v>0</v>
      </c>
      <c r="H46" s="19">
        <f t="shared" si="0"/>
        <v>0</v>
      </c>
      <c r="I46" s="8">
        <v>0</v>
      </c>
      <c r="J46" s="8">
        <v>0</v>
      </c>
      <c r="K46" s="8">
        <v>0</v>
      </c>
      <c r="L46" s="8">
        <v>0</v>
      </c>
      <c r="M46" s="7">
        <f t="shared" si="1"/>
        <v>0</v>
      </c>
      <c r="N46" s="7">
        <f t="shared" si="1"/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7">
        <f t="shared" si="2"/>
        <v>0</v>
      </c>
      <c r="Z46" s="7">
        <f t="shared" si="3"/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20">
        <f t="shared" si="4"/>
        <v>0</v>
      </c>
      <c r="AN46" s="20">
        <f t="shared" si="5"/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7">
        <f t="shared" si="6"/>
        <v>0</v>
      </c>
      <c r="AZ46" s="7">
        <f t="shared" si="6"/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7">
        <f t="shared" si="7"/>
        <v>0</v>
      </c>
      <c r="BJ46" s="7">
        <f t="shared" si="7"/>
        <v>0</v>
      </c>
      <c r="BK46" s="7">
        <f t="shared" si="8"/>
        <v>0</v>
      </c>
      <c r="BL46" s="7">
        <f t="shared" si="8"/>
        <v>0</v>
      </c>
    </row>
    <row r="47" spans="1:64" ht="24" customHeight="1">
      <c r="A47" s="14">
        <v>41</v>
      </c>
      <c r="B47" s="15" t="s">
        <v>83</v>
      </c>
      <c r="C47" s="11">
        <v>0</v>
      </c>
      <c r="D47" s="11">
        <v>0</v>
      </c>
      <c r="E47" s="11">
        <v>0</v>
      </c>
      <c r="F47" s="11">
        <v>0</v>
      </c>
      <c r="G47" s="19">
        <f t="shared" si="0"/>
        <v>0</v>
      </c>
      <c r="H47" s="19">
        <f t="shared" si="0"/>
        <v>0</v>
      </c>
      <c r="I47" s="11">
        <v>0</v>
      </c>
      <c r="J47" s="11">
        <v>0</v>
      </c>
      <c r="K47" s="11">
        <v>0</v>
      </c>
      <c r="L47" s="11">
        <v>0</v>
      </c>
      <c r="M47" s="7">
        <f t="shared" si="1"/>
        <v>0</v>
      </c>
      <c r="N47" s="7">
        <f t="shared" si="1"/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7">
        <f t="shared" si="2"/>
        <v>0</v>
      </c>
      <c r="Z47" s="7">
        <f t="shared" si="3"/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20">
        <f t="shared" si="4"/>
        <v>0</v>
      </c>
      <c r="AN47" s="20">
        <f t="shared" si="5"/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7">
        <f t="shared" si="6"/>
        <v>0</v>
      </c>
      <c r="AZ47" s="7">
        <f t="shared" si="6"/>
        <v>0</v>
      </c>
      <c r="BA47" s="11">
        <v>0</v>
      </c>
      <c r="BB47" s="11">
        <v>0</v>
      </c>
      <c r="BC47" s="11">
        <v>0</v>
      </c>
      <c r="BD47" s="11">
        <v>0</v>
      </c>
      <c r="BE47" s="11">
        <v>0</v>
      </c>
      <c r="BF47" s="11">
        <v>0</v>
      </c>
      <c r="BG47" s="11">
        <v>0</v>
      </c>
      <c r="BH47" s="11">
        <v>0</v>
      </c>
      <c r="BI47" s="7">
        <f t="shared" si="7"/>
        <v>0</v>
      </c>
      <c r="BJ47" s="7">
        <f t="shared" si="7"/>
        <v>0</v>
      </c>
      <c r="BK47" s="7">
        <f t="shared" si="8"/>
        <v>0</v>
      </c>
      <c r="BL47" s="7">
        <f t="shared" si="8"/>
        <v>0</v>
      </c>
    </row>
    <row r="48" spans="1:64" ht="20.25">
      <c r="A48" s="14">
        <v>42</v>
      </c>
      <c r="B48" s="15" t="s">
        <v>84</v>
      </c>
      <c r="C48" s="8">
        <v>0</v>
      </c>
      <c r="D48" s="8">
        <v>0</v>
      </c>
      <c r="E48" s="8">
        <v>1794</v>
      </c>
      <c r="F48" s="8">
        <v>178200</v>
      </c>
      <c r="G48" s="19">
        <f t="shared" si="0"/>
        <v>1794</v>
      </c>
      <c r="H48" s="19">
        <f t="shared" si="0"/>
        <v>178200</v>
      </c>
      <c r="I48" s="8">
        <v>0</v>
      </c>
      <c r="J48" s="8">
        <v>0</v>
      </c>
      <c r="K48" s="8">
        <v>0</v>
      </c>
      <c r="L48" s="8">
        <v>0</v>
      </c>
      <c r="M48" s="7">
        <f t="shared" si="1"/>
        <v>1794</v>
      </c>
      <c r="N48" s="7">
        <f t="shared" si="1"/>
        <v>178200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7">
        <f t="shared" si="2"/>
        <v>0</v>
      </c>
      <c r="Z48" s="7">
        <f t="shared" si="3"/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20">
        <f t="shared" si="4"/>
        <v>1794</v>
      </c>
      <c r="AN48" s="20">
        <f t="shared" si="5"/>
        <v>178200</v>
      </c>
      <c r="AO48" s="12">
        <v>0</v>
      </c>
      <c r="AP48" s="12">
        <v>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7">
        <f t="shared" si="6"/>
        <v>0</v>
      </c>
      <c r="AZ48" s="7">
        <f t="shared" si="6"/>
        <v>0</v>
      </c>
      <c r="BA48" s="8">
        <v>0</v>
      </c>
      <c r="BB48" s="8">
        <v>0</v>
      </c>
      <c r="BC48" s="8">
        <v>0</v>
      </c>
      <c r="BD48" s="8">
        <v>0</v>
      </c>
      <c r="BE48" s="8">
        <v>0</v>
      </c>
      <c r="BF48" s="8">
        <v>0</v>
      </c>
      <c r="BG48" s="8">
        <v>0</v>
      </c>
      <c r="BH48" s="8">
        <v>0</v>
      </c>
      <c r="BI48" s="7">
        <f t="shared" si="7"/>
        <v>0</v>
      </c>
      <c r="BJ48" s="7">
        <f t="shared" si="7"/>
        <v>0</v>
      </c>
      <c r="BK48" s="7">
        <f t="shared" si="8"/>
        <v>1794</v>
      </c>
      <c r="BL48" s="7">
        <f t="shared" si="8"/>
        <v>178200</v>
      </c>
    </row>
    <row r="49" spans="1:64" ht="20.25">
      <c r="A49" s="14">
        <v>43</v>
      </c>
      <c r="B49" s="15" t="s">
        <v>85</v>
      </c>
      <c r="C49" s="8">
        <v>4080</v>
      </c>
      <c r="D49" s="8">
        <v>1459320</v>
      </c>
      <c r="E49" s="8">
        <v>1776</v>
      </c>
      <c r="F49" s="8">
        <v>296780</v>
      </c>
      <c r="G49" s="19">
        <f t="shared" si="0"/>
        <v>5856</v>
      </c>
      <c r="H49" s="19">
        <f t="shared" si="0"/>
        <v>1756100</v>
      </c>
      <c r="I49" s="8">
        <v>0</v>
      </c>
      <c r="J49" s="8">
        <v>0</v>
      </c>
      <c r="K49" s="8">
        <v>0</v>
      </c>
      <c r="L49" s="8">
        <v>0</v>
      </c>
      <c r="M49" s="7">
        <f t="shared" si="1"/>
        <v>5856</v>
      </c>
      <c r="N49" s="7">
        <f t="shared" si="1"/>
        <v>1756100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7">
        <f t="shared" si="2"/>
        <v>0</v>
      </c>
      <c r="Z49" s="7">
        <f t="shared" si="3"/>
        <v>0</v>
      </c>
      <c r="AA49" s="12">
        <v>0</v>
      </c>
      <c r="AB49" s="12">
        <v>0</v>
      </c>
      <c r="AC49" s="12">
        <v>36</v>
      </c>
      <c r="AD49" s="12">
        <v>1840</v>
      </c>
      <c r="AE49" s="12">
        <v>236</v>
      </c>
      <c r="AF49" s="12">
        <v>56580</v>
      </c>
      <c r="AG49" s="12">
        <v>0</v>
      </c>
      <c r="AH49" s="12">
        <v>0</v>
      </c>
      <c r="AI49" s="12">
        <v>0</v>
      </c>
      <c r="AJ49" s="12">
        <v>0</v>
      </c>
      <c r="AK49" s="12">
        <v>393</v>
      </c>
      <c r="AL49" s="12">
        <v>35420</v>
      </c>
      <c r="AM49" s="20">
        <f t="shared" si="4"/>
        <v>6521</v>
      </c>
      <c r="AN49" s="20">
        <f t="shared" si="5"/>
        <v>1849940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AY49" s="7">
        <f t="shared" si="6"/>
        <v>0</v>
      </c>
      <c r="AZ49" s="7">
        <f t="shared" si="6"/>
        <v>0</v>
      </c>
      <c r="BA49" s="8">
        <v>0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I49" s="7">
        <f t="shared" si="7"/>
        <v>0</v>
      </c>
      <c r="BJ49" s="7">
        <f t="shared" si="7"/>
        <v>0</v>
      </c>
      <c r="BK49" s="7">
        <f t="shared" si="8"/>
        <v>6521</v>
      </c>
      <c r="BL49" s="7">
        <f t="shared" si="8"/>
        <v>1849940</v>
      </c>
    </row>
    <row r="50" spans="1:64" s="3" customFormat="1" ht="20.25">
      <c r="A50" s="14">
        <v>44</v>
      </c>
      <c r="B50" s="15" t="s">
        <v>86</v>
      </c>
      <c r="C50" s="8">
        <v>0</v>
      </c>
      <c r="D50" s="8">
        <v>0</v>
      </c>
      <c r="E50" s="8">
        <v>0</v>
      </c>
      <c r="F50" s="8">
        <v>0</v>
      </c>
      <c r="G50" s="19">
        <f>SUM(C50,E50)</f>
        <v>0</v>
      </c>
      <c r="H50" s="19">
        <f>SUM(D50,F50)</f>
        <v>0</v>
      </c>
      <c r="I50" s="8">
        <v>0</v>
      </c>
      <c r="J50" s="8">
        <v>0</v>
      </c>
      <c r="K50" s="8">
        <v>0</v>
      </c>
      <c r="L50" s="8">
        <v>0</v>
      </c>
      <c r="M50" s="7">
        <f>SUM(G50,I50,K50)</f>
        <v>0</v>
      </c>
      <c r="N50" s="7">
        <f>SUM(H50,J50,L50)</f>
        <v>0</v>
      </c>
      <c r="O50" s="8">
        <v>104</v>
      </c>
      <c r="P50" s="8">
        <v>34960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100</v>
      </c>
      <c r="X50" s="8">
        <v>9660</v>
      </c>
      <c r="Y50" s="7">
        <f>SUM(O50+Q50+S50+U50+W50)</f>
        <v>204</v>
      </c>
      <c r="Z50" s="7">
        <f>SUM(P50+R50+T50+V50+X50)</f>
        <v>44620</v>
      </c>
      <c r="AA50" s="12">
        <v>0</v>
      </c>
      <c r="AB50" s="12">
        <v>0</v>
      </c>
      <c r="AC50" s="12">
        <v>0</v>
      </c>
      <c r="AD50" s="12">
        <v>0</v>
      </c>
      <c r="AE50" s="12">
        <v>44</v>
      </c>
      <c r="AF50" s="12">
        <v>8740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20">
        <f>SUM(M50,Y50,AA50,AC50,AE50,AG50,AI50,AK50)</f>
        <v>248</v>
      </c>
      <c r="AN50" s="20">
        <f>SUM(N50+Z50+AB50+AD50+AF50+AH50+AJ50+AL50)</f>
        <v>53360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7">
        <f>SUM(AS50+AU50+AW50)</f>
        <v>0</v>
      </c>
      <c r="AZ50" s="7">
        <f>SUM(AT50+AV50+AX50)</f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7">
        <f>SUM(AQ50,AY50,BA50,BC50,BE50,BG50)</f>
        <v>0</v>
      </c>
      <c r="BJ50" s="7">
        <f>SUM(AR50,AZ50,BB50,BD50,BF50,BH50)</f>
        <v>0</v>
      </c>
      <c r="BK50" s="7">
        <f>SUM(AM50,BI50)</f>
        <v>248</v>
      </c>
      <c r="BL50" s="7">
        <f>SUM(AN50,BJ50)</f>
        <v>53360</v>
      </c>
    </row>
    <row r="51" spans="1:64" ht="20.25">
      <c r="A51" s="14">
        <v>45</v>
      </c>
      <c r="B51" s="15" t="s">
        <v>87</v>
      </c>
      <c r="C51" s="8">
        <v>0</v>
      </c>
      <c r="D51" s="8">
        <v>0</v>
      </c>
      <c r="E51" s="8">
        <v>0</v>
      </c>
      <c r="F51" s="8">
        <v>0</v>
      </c>
      <c r="G51" s="19">
        <f t="shared" si="0"/>
        <v>0</v>
      </c>
      <c r="H51" s="19">
        <f t="shared" si="0"/>
        <v>0</v>
      </c>
      <c r="I51" s="8">
        <v>0</v>
      </c>
      <c r="J51" s="8">
        <v>0</v>
      </c>
      <c r="K51" s="8">
        <v>0</v>
      </c>
      <c r="L51" s="8">
        <v>0</v>
      </c>
      <c r="M51" s="7">
        <f t="shared" si="1"/>
        <v>0</v>
      </c>
      <c r="N51" s="7">
        <f t="shared" si="1"/>
        <v>0</v>
      </c>
      <c r="O51" s="8">
        <v>720</v>
      </c>
      <c r="P51" s="8">
        <v>437460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7">
        <f t="shared" si="2"/>
        <v>720</v>
      </c>
      <c r="Z51" s="7">
        <f t="shared" si="3"/>
        <v>437460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20">
        <f t="shared" si="4"/>
        <v>720</v>
      </c>
      <c r="AN51" s="20">
        <f t="shared" si="5"/>
        <v>437460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7">
        <f t="shared" si="6"/>
        <v>0</v>
      </c>
      <c r="AZ51" s="7">
        <f t="shared" si="6"/>
        <v>0</v>
      </c>
      <c r="BA51" s="8">
        <v>0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  <c r="BI51" s="7">
        <f t="shared" si="7"/>
        <v>0</v>
      </c>
      <c r="BJ51" s="7">
        <f t="shared" si="7"/>
        <v>0</v>
      </c>
      <c r="BK51" s="7">
        <f t="shared" si="8"/>
        <v>720</v>
      </c>
      <c r="BL51" s="7">
        <f t="shared" si="8"/>
        <v>437460</v>
      </c>
    </row>
    <row r="52" spans="1:64" ht="20.25">
      <c r="A52" s="14">
        <v>46</v>
      </c>
      <c r="B52" s="15" t="s">
        <v>88</v>
      </c>
      <c r="C52" s="8">
        <v>0</v>
      </c>
      <c r="D52" s="8">
        <v>0</v>
      </c>
      <c r="E52" s="8">
        <v>0</v>
      </c>
      <c r="F52" s="8">
        <v>0</v>
      </c>
      <c r="G52" s="19">
        <f t="shared" si="0"/>
        <v>0</v>
      </c>
      <c r="H52" s="19">
        <f t="shared" si="0"/>
        <v>0</v>
      </c>
      <c r="I52" s="8">
        <v>0</v>
      </c>
      <c r="J52" s="8">
        <v>0</v>
      </c>
      <c r="K52" s="8">
        <v>0</v>
      </c>
      <c r="L52" s="8">
        <v>0</v>
      </c>
      <c r="M52" s="7">
        <f t="shared" si="1"/>
        <v>0</v>
      </c>
      <c r="N52" s="7">
        <f t="shared" si="1"/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7">
        <f t="shared" si="2"/>
        <v>0</v>
      </c>
      <c r="Z52" s="7">
        <f t="shared" si="3"/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20">
        <f t="shared" si="4"/>
        <v>0</v>
      </c>
      <c r="AN52" s="20">
        <f t="shared" si="5"/>
        <v>0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2">
        <v>0</v>
      </c>
      <c r="AU52" s="12">
        <v>0</v>
      </c>
      <c r="AV52" s="12">
        <v>0</v>
      </c>
      <c r="AW52" s="12">
        <v>0</v>
      </c>
      <c r="AX52" s="12">
        <v>0</v>
      </c>
      <c r="AY52" s="7">
        <f t="shared" si="6"/>
        <v>0</v>
      </c>
      <c r="AZ52" s="7">
        <f t="shared" si="6"/>
        <v>0</v>
      </c>
      <c r="BA52" s="8">
        <v>0</v>
      </c>
      <c r="BB52" s="8">
        <v>0</v>
      </c>
      <c r="BC52" s="8">
        <v>0</v>
      </c>
      <c r="BD52" s="8">
        <v>0</v>
      </c>
      <c r="BE52" s="8">
        <v>0</v>
      </c>
      <c r="BF52" s="8">
        <v>0</v>
      </c>
      <c r="BG52" s="8">
        <v>0</v>
      </c>
      <c r="BH52" s="8">
        <v>0</v>
      </c>
      <c r="BI52" s="7">
        <f t="shared" si="7"/>
        <v>0</v>
      </c>
      <c r="BJ52" s="7">
        <f t="shared" si="7"/>
        <v>0</v>
      </c>
      <c r="BK52" s="7">
        <f t="shared" si="8"/>
        <v>0</v>
      </c>
      <c r="BL52" s="7">
        <f t="shared" si="8"/>
        <v>0</v>
      </c>
    </row>
    <row r="53" spans="1:64" ht="22.5">
      <c r="A53" s="13"/>
      <c r="B53" s="30" t="s">
        <v>89</v>
      </c>
      <c r="C53" s="13">
        <f>SUM(C7:C52)</f>
        <v>69459</v>
      </c>
      <c r="D53" s="13">
        <f t="shared" ref="D53:BH53" si="9">SUM(D7:D52)</f>
        <v>9762176</v>
      </c>
      <c r="E53" s="13">
        <f t="shared" si="9"/>
        <v>30397</v>
      </c>
      <c r="F53" s="13">
        <f t="shared" si="9"/>
        <v>3542302</v>
      </c>
      <c r="G53" s="19">
        <f t="shared" si="0"/>
        <v>99856</v>
      </c>
      <c r="H53" s="19">
        <f t="shared" si="0"/>
        <v>13304478</v>
      </c>
      <c r="I53" s="13">
        <f t="shared" si="9"/>
        <v>53</v>
      </c>
      <c r="J53" s="13">
        <f t="shared" si="9"/>
        <v>53000</v>
      </c>
      <c r="K53" s="13">
        <f t="shared" si="9"/>
        <v>18</v>
      </c>
      <c r="L53" s="13">
        <f t="shared" si="9"/>
        <v>18000</v>
      </c>
      <c r="M53" s="7">
        <f t="shared" si="1"/>
        <v>99927</v>
      </c>
      <c r="N53" s="7">
        <f t="shared" si="1"/>
        <v>13375478</v>
      </c>
      <c r="O53" s="13">
        <f t="shared" si="9"/>
        <v>7860</v>
      </c>
      <c r="P53" s="13">
        <f t="shared" si="9"/>
        <v>1777476</v>
      </c>
      <c r="Q53" s="13">
        <f t="shared" si="9"/>
        <v>0</v>
      </c>
      <c r="R53" s="13">
        <f t="shared" si="9"/>
        <v>0</v>
      </c>
      <c r="S53" s="13">
        <f t="shared" si="9"/>
        <v>0</v>
      </c>
      <c r="T53" s="13">
        <f t="shared" si="9"/>
        <v>0</v>
      </c>
      <c r="U53" s="13">
        <f t="shared" si="9"/>
        <v>84</v>
      </c>
      <c r="V53" s="13">
        <f t="shared" si="9"/>
        <v>9200</v>
      </c>
      <c r="W53" s="13">
        <f t="shared" si="9"/>
        <v>13171</v>
      </c>
      <c r="X53" s="13">
        <f t="shared" si="9"/>
        <v>1934662</v>
      </c>
      <c r="Y53" s="7">
        <f t="shared" si="2"/>
        <v>21115</v>
      </c>
      <c r="Z53" s="7">
        <f t="shared" si="3"/>
        <v>3721338</v>
      </c>
      <c r="AA53" s="13">
        <f t="shared" si="9"/>
        <v>0</v>
      </c>
      <c r="AB53" s="13">
        <f t="shared" si="9"/>
        <v>0</v>
      </c>
      <c r="AC53" s="13">
        <f t="shared" si="9"/>
        <v>6767</v>
      </c>
      <c r="AD53" s="13">
        <f t="shared" si="9"/>
        <v>622702</v>
      </c>
      <c r="AE53" s="13">
        <f t="shared" si="9"/>
        <v>9145</v>
      </c>
      <c r="AF53" s="13">
        <f t="shared" si="9"/>
        <v>3029764</v>
      </c>
      <c r="AG53" s="13">
        <f t="shared" si="9"/>
        <v>17</v>
      </c>
      <c r="AH53" s="13">
        <f t="shared" si="9"/>
        <v>113000</v>
      </c>
      <c r="AI53" s="13">
        <f t="shared" si="9"/>
        <v>420</v>
      </c>
      <c r="AJ53" s="13">
        <f t="shared" si="9"/>
        <v>12600</v>
      </c>
      <c r="AK53" s="13">
        <f t="shared" si="9"/>
        <v>10060</v>
      </c>
      <c r="AL53" s="13">
        <f t="shared" si="9"/>
        <v>825118</v>
      </c>
      <c r="AM53" s="20">
        <f t="shared" si="4"/>
        <v>147451</v>
      </c>
      <c r="AN53" s="20">
        <f t="shared" si="4"/>
        <v>21700000</v>
      </c>
      <c r="AO53" s="13">
        <f t="shared" si="9"/>
        <v>0</v>
      </c>
      <c r="AP53" s="13">
        <f t="shared" si="9"/>
        <v>0</v>
      </c>
      <c r="AQ53" s="13">
        <f t="shared" si="9"/>
        <v>0</v>
      </c>
      <c r="AR53" s="13">
        <f t="shared" si="9"/>
        <v>0</v>
      </c>
      <c r="AS53" s="13">
        <f t="shared" si="9"/>
        <v>0</v>
      </c>
      <c r="AT53" s="13">
        <f t="shared" si="9"/>
        <v>0</v>
      </c>
      <c r="AU53" s="13">
        <f t="shared" si="9"/>
        <v>0</v>
      </c>
      <c r="AV53" s="13">
        <f t="shared" si="9"/>
        <v>0</v>
      </c>
      <c r="AW53" s="13">
        <f t="shared" si="9"/>
        <v>0</v>
      </c>
      <c r="AX53" s="13">
        <f t="shared" si="9"/>
        <v>0</v>
      </c>
      <c r="AY53" s="7">
        <f t="shared" si="6"/>
        <v>0</v>
      </c>
      <c r="AZ53" s="7">
        <f t="shared" si="6"/>
        <v>0</v>
      </c>
      <c r="BA53" s="13">
        <f t="shared" si="9"/>
        <v>0</v>
      </c>
      <c r="BB53" s="13">
        <f t="shared" si="9"/>
        <v>0</v>
      </c>
      <c r="BC53" s="13">
        <f t="shared" si="9"/>
        <v>1168</v>
      </c>
      <c r="BD53" s="13">
        <f t="shared" si="9"/>
        <v>251735</v>
      </c>
      <c r="BE53" s="13">
        <f t="shared" si="9"/>
        <v>0</v>
      </c>
      <c r="BF53" s="13">
        <f t="shared" si="9"/>
        <v>0</v>
      </c>
      <c r="BG53" s="13">
        <f t="shared" si="9"/>
        <v>16814</v>
      </c>
      <c r="BH53" s="13">
        <f t="shared" si="9"/>
        <v>1548265</v>
      </c>
      <c r="BI53" s="7">
        <f t="shared" si="7"/>
        <v>17982</v>
      </c>
      <c r="BJ53" s="7">
        <f t="shared" si="7"/>
        <v>1800000</v>
      </c>
      <c r="BK53" s="7">
        <f t="shared" si="8"/>
        <v>165433</v>
      </c>
      <c r="BL53" s="7">
        <f t="shared" si="8"/>
        <v>23500000</v>
      </c>
    </row>
  </sheetData>
  <mergeCells count="66">
    <mergeCell ref="AQ2:BL2"/>
    <mergeCell ref="C3:H3"/>
    <mergeCell ref="I3:J3"/>
    <mergeCell ref="K3:L3"/>
    <mergeCell ref="M3:N3"/>
    <mergeCell ref="O3:P3"/>
    <mergeCell ref="AA3:AB3"/>
    <mergeCell ref="BG3:BH3"/>
    <mergeCell ref="BI3:BJ3"/>
    <mergeCell ref="BK3:BL3"/>
    <mergeCell ref="AC3:AD3"/>
    <mergeCell ref="AE3:AF3"/>
    <mergeCell ref="AG3:AH3"/>
    <mergeCell ref="AI3:AJ3"/>
    <mergeCell ref="AK3:AL3"/>
    <mergeCell ref="AM3:AN3"/>
    <mergeCell ref="M1:Q1"/>
    <mergeCell ref="A2:A6"/>
    <mergeCell ref="B2:B6"/>
    <mergeCell ref="C2:AP2"/>
    <mergeCell ref="BE3:BF3"/>
    <mergeCell ref="AO3:AP3"/>
    <mergeCell ref="AQ3:AR3"/>
    <mergeCell ref="AS3:AT3"/>
    <mergeCell ref="AU3:AV3"/>
    <mergeCell ref="AW3:AX3"/>
    <mergeCell ref="AY3:AZ3"/>
    <mergeCell ref="O4:P5"/>
    <mergeCell ref="C5:D5"/>
    <mergeCell ref="E5:F5"/>
    <mergeCell ref="BA3:BB3"/>
    <mergeCell ref="BC3:BD3"/>
    <mergeCell ref="Q3:R3"/>
    <mergeCell ref="S3:T3"/>
    <mergeCell ref="U3:V3"/>
    <mergeCell ref="W3:X3"/>
    <mergeCell ref="Y3:Z3"/>
    <mergeCell ref="C4:F4"/>
    <mergeCell ref="G4:H5"/>
    <mergeCell ref="I4:J5"/>
    <mergeCell ref="K4:L5"/>
    <mergeCell ref="M4:N5"/>
    <mergeCell ref="AM4:AN5"/>
    <mergeCell ref="Q4:R5"/>
    <mergeCell ref="S4:T5"/>
    <mergeCell ref="U4:V5"/>
    <mergeCell ref="W4:X5"/>
    <mergeCell ref="Y4:Z5"/>
    <mergeCell ref="AA4:AB5"/>
    <mergeCell ref="AC4:AD5"/>
    <mergeCell ref="AE4:AF5"/>
    <mergeCell ref="AG4:AH5"/>
    <mergeCell ref="AI4:AJ5"/>
    <mergeCell ref="AK4:AL5"/>
    <mergeCell ref="BK4:BL4"/>
    <mergeCell ref="AO4:AP5"/>
    <mergeCell ref="AQ4:AR5"/>
    <mergeCell ref="AS4:AT5"/>
    <mergeCell ref="AU4:AV5"/>
    <mergeCell ref="AW4:AX5"/>
    <mergeCell ref="AY4:AZ5"/>
    <mergeCell ref="BA4:BB5"/>
    <mergeCell ref="BC4:BD5"/>
    <mergeCell ref="BE4:BF5"/>
    <mergeCell ref="BG4:BH5"/>
    <mergeCell ref="BI4:BJ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L53"/>
  <sheetViews>
    <sheetView topLeftCell="A38" workbookViewId="0">
      <selection activeCell="B53" sqref="B53:BL53"/>
    </sheetView>
  </sheetViews>
  <sheetFormatPr defaultRowHeight="15"/>
  <cols>
    <col min="1" max="1" width="7.140625" style="1" bestFit="1" customWidth="1"/>
    <col min="2" max="2" width="42" style="1" customWidth="1"/>
    <col min="3" max="3" width="10" style="1" customWidth="1"/>
    <col min="4" max="4" width="17.28515625" style="1" customWidth="1"/>
    <col min="5" max="5" width="10.140625" style="1" customWidth="1"/>
    <col min="6" max="6" width="13.7109375" style="1" customWidth="1"/>
    <col min="7" max="8" width="10.140625" style="1" customWidth="1"/>
    <col min="9" max="9" width="9.42578125" style="1" customWidth="1"/>
    <col min="10" max="10" width="11.28515625" style="1" customWidth="1"/>
    <col min="11" max="11" width="10.28515625" style="1" customWidth="1"/>
    <col min="12" max="12" width="11.42578125" style="1" customWidth="1"/>
    <col min="13" max="13" width="10.28515625" style="1" customWidth="1"/>
    <col min="14" max="14" width="9.7109375" style="1" customWidth="1"/>
    <col min="15" max="15" width="11.5703125" style="1" customWidth="1"/>
    <col min="16" max="16" width="15.85546875" style="1" customWidth="1"/>
    <col min="17" max="17" width="11" style="1" customWidth="1"/>
    <col min="18" max="18" width="13.28515625" style="1" customWidth="1"/>
    <col min="19" max="19" width="9.140625" style="1" customWidth="1"/>
    <col min="20" max="20" width="12.85546875" style="1" customWidth="1"/>
    <col min="21" max="23" width="9.140625" style="1" customWidth="1"/>
    <col min="24" max="24" width="14.5703125" style="1" customWidth="1"/>
    <col min="25" max="25" width="9.140625" style="1" customWidth="1"/>
    <col min="26" max="26" width="12.140625" style="1" customWidth="1"/>
    <col min="27" max="27" width="11" style="1" customWidth="1"/>
    <col min="28" max="28" width="13.5703125" style="1" customWidth="1"/>
    <col min="29" max="29" width="9.42578125" style="1" customWidth="1"/>
    <col min="30" max="30" width="14.5703125" style="1" customWidth="1"/>
    <col min="31" max="31" width="9.28515625" style="1" customWidth="1"/>
    <col min="32" max="32" width="13.140625" style="1" customWidth="1"/>
    <col min="33" max="33" width="10" style="1" bestFit="1" customWidth="1"/>
    <col min="34" max="34" width="12.85546875" style="1" customWidth="1"/>
    <col min="35" max="35" width="10" style="1" bestFit="1" customWidth="1"/>
    <col min="36" max="36" width="13.85546875" style="1" customWidth="1"/>
    <col min="37" max="37" width="10" style="1" bestFit="1" customWidth="1"/>
    <col min="38" max="38" width="14.7109375" style="1" customWidth="1"/>
    <col min="39" max="39" width="10" style="1" bestFit="1" customWidth="1"/>
    <col min="40" max="40" width="14.140625" style="1" customWidth="1"/>
    <col min="41" max="41" width="10" style="1" bestFit="1" customWidth="1"/>
    <col min="42" max="42" width="12.7109375" style="1" bestFit="1" customWidth="1"/>
    <col min="43" max="45" width="9.28515625" style="1" customWidth="1"/>
    <col min="46" max="46" width="11.28515625" style="1" bestFit="1" customWidth="1"/>
    <col min="47" max="47" width="9.28515625" style="1" customWidth="1"/>
    <col min="48" max="48" width="12.7109375" style="1" bestFit="1" customWidth="1"/>
    <col min="49" max="49" width="9.28515625" style="1" customWidth="1"/>
    <col min="50" max="50" width="12.7109375" style="1" bestFit="1" customWidth="1"/>
    <col min="51" max="51" width="9.28515625" style="1" customWidth="1"/>
    <col min="52" max="52" width="10" style="1" bestFit="1" customWidth="1"/>
    <col min="53" max="54" width="9.140625" style="1" customWidth="1"/>
    <col min="55" max="55" width="10" style="1" bestFit="1" customWidth="1"/>
    <col min="56" max="56" width="14.28515625" style="1" bestFit="1" customWidth="1"/>
    <col min="57" max="57" width="8.42578125" style="1" customWidth="1"/>
    <col min="58" max="58" width="14.28515625" style="1" bestFit="1" customWidth="1"/>
    <col min="59" max="59" width="10" style="1" bestFit="1" customWidth="1"/>
    <col min="60" max="60" width="14.28515625" style="1" bestFit="1" customWidth="1"/>
    <col min="61" max="61" width="13.7109375" style="1" customWidth="1"/>
    <col min="62" max="62" width="13.140625" style="1" customWidth="1"/>
    <col min="63" max="64" width="9.140625" style="1" customWidth="1"/>
    <col min="65" max="16384" width="9.140625" style="1"/>
  </cols>
  <sheetData>
    <row r="1" spans="1:64" ht="18.75">
      <c r="B1" s="1" t="s">
        <v>0</v>
      </c>
      <c r="D1" s="4" t="s">
        <v>1</v>
      </c>
      <c r="E1" s="4"/>
      <c r="F1" s="4"/>
      <c r="G1" s="4" t="s">
        <v>93</v>
      </c>
      <c r="H1" s="4"/>
      <c r="M1" s="112" t="s">
        <v>3</v>
      </c>
      <c r="N1" s="113"/>
      <c r="O1" s="113"/>
      <c r="P1" s="113"/>
      <c r="Q1" s="113"/>
    </row>
    <row r="2" spans="1:64" ht="18.75">
      <c r="A2" s="74" t="s">
        <v>4</v>
      </c>
      <c r="B2" s="77" t="s">
        <v>5</v>
      </c>
      <c r="C2" s="82" t="s">
        <v>6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73"/>
      <c r="AQ2" s="82" t="s">
        <v>7</v>
      </c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73"/>
    </row>
    <row r="3" spans="1:64" ht="20.25">
      <c r="A3" s="75"/>
      <c r="B3" s="78"/>
      <c r="C3" s="68">
        <v>1</v>
      </c>
      <c r="D3" s="91"/>
      <c r="E3" s="91"/>
      <c r="F3" s="91"/>
      <c r="G3" s="91"/>
      <c r="H3" s="69"/>
      <c r="I3" s="80">
        <v>2</v>
      </c>
      <c r="J3" s="80"/>
      <c r="K3" s="82">
        <v>3</v>
      </c>
      <c r="L3" s="83"/>
      <c r="M3" s="70">
        <v>4</v>
      </c>
      <c r="N3" s="70"/>
      <c r="O3" s="80">
        <v>5</v>
      </c>
      <c r="P3" s="80"/>
      <c r="Q3" s="68">
        <v>6</v>
      </c>
      <c r="R3" s="69"/>
      <c r="S3" s="68">
        <v>7</v>
      </c>
      <c r="T3" s="69"/>
      <c r="U3" s="80">
        <v>8</v>
      </c>
      <c r="V3" s="80"/>
      <c r="W3" s="68">
        <v>9</v>
      </c>
      <c r="X3" s="69"/>
      <c r="Y3" s="86">
        <v>10</v>
      </c>
      <c r="Z3" s="87"/>
      <c r="AA3" s="71">
        <v>11</v>
      </c>
      <c r="AB3" s="81"/>
      <c r="AC3" s="71">
        <v>12</v>
      </c>
      <c r="AD3" s="72"/>
      <c r="AE3" s="72">
        <v>13</v>
      </c>
      <c r="AF3" s="72"/>
      <c r="AG3" s="72">
        <v>14</v>
      </c>
      <c r="AH3" s="81"/>
      <c r="AI3" s="71">
        <v>15</v>
      </c>
      <c r="AJ3" s="72"/>
      <c r="AK3" s="72">
        <v>16</v>
      </c>
      <c r="AL3" s="72"/>
      <c r="AM3" s="72">
        <v>17</v>
      </c>
      <c r="AN3" s="72"/>
      <c r="AO3" s="72">
        <v>18</v>
      </c>
      <c r="AP3" s="73"/>
      <c r="AQ3" s="118">
        <v>19</v>
      </c>
      <c r="AR3" s="119"/>
      <c r="AS3" s="119">
        <v>20</v>
      </c>
      <c r="AT3" s="119"/>
      <c r="AU3" s="119">
        <v>21</v>
      </c>
      <c r="AV3" s="119"/>
      <c r="AW3" s="119">
        <v>22</v>
      </c>
      <c r="AX3" s="119"/>
      <c r="AY3" s="119">
        <v>23</v>
      </c>
      <c r="AZ3" s="120"/>
      <c r="BA3" s="68">
        <v>24</v>
      </c>
      <c r="BB3" s="69"/>
      <c r="BC3" s="68">
        <v>20</v>
      </c>
      <c r="BD3" s="69"/>
      <c r="BE3" s="68">
        <v>21</v>
      </c>
      <c r="BF3" s="69"/>
      <c r="BG3" s="68">
        <v>22</v>
      </c>
      <c r="BH3" s="69"/>
      <c r="BI3" s="70">
        <v>23</v>
      </c>
      <c r="BJ3" s="70"/>
      <c r="BK3" s="70">
        <v>24</v>
      </c>
      <c r="BL3" s="70"/>
    </row>
    <row r="4" spans="1:64">
      <c r="A4" s="75" t="s">
        <v>8</v>
      </c>
      <c r="B4" s="78"/>
      <c r="C4" s="88" t="s">
        <v>9</v>
      </c>
      <c r="D4" s="89"/>
      <c r="E4" s="89"/>
      <c r="F4" s="90"/>
      <c r="G4" s="92" t="s">
        <v>10</v>
      </c>
      <c r="H4" s="93"/>
      <c r="I4" s="100" t="s">
        <v>11</v>
      </c>
      <c r="J4" s="101"/>
      <c r="K4" s="100" t="s">
        <v>12</v>
      </c>
      <c r="L4" s="101"/>
      <c r="M4" s="104" t="s">
        <v>13</v>
      </c>
      <c r="N4" s="105"/>
      <c r="O4" s="108" t="s">
        <v>14</v>
      </c>
      <c r="P4" s="109"/>
      <c r="Q4" s="108" t="s">
        <v>15</v>
      </c>
      <c r="R4" s="109"/>
      <c r="S4" s="108" t="s">
        <v>16</v>
      </c>
      <c r="T4" s="109"/>
      <c r="U4" s="108" t="s">
        <v>17</v>
      </c>
      <c r="V4" s="109"/>
      <c r="W4" s="108" t="s">
        <v>18</v>
      </c>
      <c r="X4" s="109"/>
      <c r="Y4" s="52" t="s">
        <v>19</v>
      </c>
      <c r="Z4" s="53"/>
      <c r="AA4" s="96" t="s">
        <v>20</v>
      </c>
      <c r="AB4" s="97"/>
      <c r="AC4" s="96" t="s">
        <v>21</v>
      </c>
      <c r="AD4" s="97"/>
      <c r="AE4" s="96" t="s">
        <v>22</v>
      </c>
      <c r="AF4" s="97"/>
      <c r="AG4" s="96" t="s">
        <v>23</v>
      </c>
      <c r="AH4" s="97"/>
      <c r="AI4" s="96" t="s">
        <v>24</v>
      </c>
      <c r="AJ4" s="97"/>
      <c r="AK4" s="96" t="s">
        <v>25</v>
      </c>
      <c r="AL4" s="97"/>
      <c r="AM4" s="52" t="s">
        <v>26</v>
      </c>
      <c r="AN4" s="53"/>
      <c r="AO4" s="56" t="s">
        <v>27</v>
      </c>
      <c r="AP4" s="57"/>
      <c r="AQ4" s="56" t="s">
        <v>28</v>
      </c>
      <c r="AR4" s="57"/>
      <c r="AS4" s="60" t="s">
        <v>29</v>
      </c>
      <c r="AT4" s="61"/>
      <c r="AU4" s="60" t="s">
        <v>30</v>
      </c>
      <c r="AV4" s="61"/>
      <c r="AW4" s="60" t="s">
        <v>31</v>
      </c>
      <c r="AX4" s="61"/>
      <c r="AY4" s="60" t="s">
        <v>32</v>
      </c>
      <c r="AZ4" s="61"/>
      <c r="BA4" s="114" t="s">
        <v>33</v>
      </c>
      <c r="BB4" s="115"/>
      <c r="BC4" s="114" t="s">
        <v>34</v>
      </c>
      <c r="BD4" s="115"/>
      <c r="BE4" s="114" t="s">
        <v>35</v>
      </c>
      <c r="BF4" s="115"/>
      <c r="BG4" s="64" t="s">
        <v>36</v>
      </c>
      <c r="BH4" s="65"/>
      <c r="BI4" s="50" t="s">
        <v>37</v>
      </c>
      <c r="BJ4" s="51"/>
      <c r="BK4" s="50" t="s">
        <v>38</v>
      </c>
      <c r="BL4" s="51"/>
    </row>
    <row r="5" spans="1:64">
      <c r="A5" s="75"/>
      <c r="B5" s="78"/>
      <c r="C5" s="88" t="s">
        <v>39</v>
      </c>
      <c r="D5" s="90"/>
      <c r="E5" s="88" t="s">
        <v>40</v>
      </c>
      <c r="F5" s="90"/>
      <c r="G5" s="94"/>
      <c r="H5" s="95"/>
      <c r="I5" s="102"/>
      <c r="J5" s="103"/>
      <c r="K5" s="102"/>
      <c r="L5" s="103"/>
      <c r="M5" s="106"/>
      <c r="N5" s="107"/>
      <c r="O5" s="110"/>
      <c r="P5" s="111"/>
      <c r="Q5" s="110"/>
      <c r="R5" s="111"/>
      <c r="S5" s="110"/>
      <c r="T5" s="111"/>
      <c r="U5" s="110"/>
      <c r="V5" s="111"/>
      <c r="W5" s="110"/>
      <c r="X5" s="111"/>
      <c r="Y5" s="54"/>
      <c r="Z5" s="55"/>
      <c r="AA5" s="98"/>
      <c r="AB5" s="99"/>
      <c r="AC5" s="98"/>
      <c r="AD5" s="99"/>
      <c r="AE5" s="98"/>
      <c r="AF5" s="99"/>
      <c r="AG5" s="98"/>
      <c r="AH5" s="99"/>
      <c r="AI5" s="98"/>
      <c r="AJ5" s="99"/>
      <c r="AK5" s="98"/>
      <c r="AL5" s="99"/>
      <c r="AM5" s="54"/>
      <c r="AN5" s="55"/>
      <c r="AO5" s="58"/>
      <c r="AP5" s="59"/>
      <c r="AQ5" s="58"/>
      <c r="AR5" s="59"/>
      <c r="AS5" s="62"/>
      <c r="AT5" s="63"/>
      <c r="AU5" s="62"/>
      <c r="AV5" s="63"/>
      <c r="AW5" s="62"/>
      <c r="AX5" s="63"/>
      <c r="AY5" s="62"/>
      <c r="AZ5" s="63"/>
      <c r="BA5" s="116"/>
      <c r="BB5" s="117"/>
      <c r="BC5" s="116"/>
      <c r="BD5" s="117"/>
      <c r="BE5" s="116"/>
      <c r="BF5" s="117"/>
      <c r="BG5" s="66"/>
      <c r="BH5" s="67"/>
      <c r="BI5" s="21"/>
      <c r="BJ5" s="22"/>
      <c r="BK5" s="21"/>
      <c r="BL5" s="22"/>
    </row>
    <row r="6" spans="1:64" ht="19.5" customHeight="1">
      <c r="A6" s="76"/>
      <c r="B6" s="79"/>
      <c r="C6" s="5" t="s">
        <v>41</v>
      </c>
      <c r="D6" s="5" t="s">
        <v>42</v>
      </c>
      <c r="E6" s="5" t="s">
        <v>41</v>
      </c>
      <c r="F6" s="5" t="s">
        <v>42</v>
      </c>
      <c r="G6" s="18" t="s">
        <v>41</v>
      </c>
      <c r="H6" s="18" t="s">
        <v>42</v>
      </c>
      <c r="I6" s="5" t="s">
        <v>41</v>
      </c>
      <c r="J6" s="5" t="s">
        <v>42</v>
      </c>
      <c r="K6" s="5" t="s">
        <v>41</v>
      </c>
      <c r="L6" s="5" t="s">
        <v>42</v>
      </c>
      <c r="M6" s="6" t="s">
        <v>41</v>
      </c>
      <c r="N6" s="6" t="s">
        <v>42</v>
      </c>
      <c r="O6" s="5" t="s">
        <v>41</v>
      </c>
      <c r="P6" s="5" t="s">
        <v>42</v>
      </c>
      <c r="Q6" s="5" t="s">
        <v>41</v>
      </c>
      <c r="R6" s="5" t="s">
        <v>42</v>
      </c>
      <c r="S6" s="5" t="s">
        <v>41</v>
      </c>
      <c r="T6" s="5" t="s">
        <v>42</v>
      </c>
      <c r="U6" s="5" t="s">
        <v>41</v>
      </c>
      <c r="V6" s="5" t="s">
        <v>42</v>
      </c>
      <c r="W6" s="5" t="s">
        <v>41</v>
      </c>
      <c r="X6" s="5" t="s">
        <v>42</v>
      </c>
      <c r="Y6" s="6" t="s">
        <v>41</v>
      </c>
      <c r="Z6" s="6" t="s">
        <v>42</v>
      </c>
      <c r="AA6" s="5" t="s">
        <v>41</v>
      </c>
      <c r="AB6" s="5" t="s">
        <v>42</v>
      </c>
      <c r="AC6" s="5" t="s">
        <v>41</v>
      </c>
      <c r="AD6" s="5" t="s">
        <v>42</v>
      </c>
      <c r="AE6" s="5" t="s">
        <v>41</v>
      </c>
      <c r="AF6" s="5" t="s">
        <v>42</v>
      </c>
      <c r="AG6" s="5" t="s">
        <v>41</v>
      </c>
      <c r="AH6" s="5" t="s">
        <v>42</v>
      </c>
      <c r="AI6" s="5" t="s">
        <v>41</v>
      </c>
      <c r="AJ6" s="5" t="s">
        <v>42</v>
      </c>
      <c r="AK6" s="5" t="s">
        <v>41</v>
      </c>
      <c r="AL6" s="5" t="s">
        <v>42</v>
      </c>
      <c r="AM6" s="5" t="s">
        <v>41</v>
      </c>
      <c r="AN6" s="5" t="s">
        <v>42</v>
      </c>
      <c r="AO6" s="5" t="s">
        <v>41</v>
      </c>
      <c r="AP6" s="5" t="s">
        <v>42</v>
      </c>
      <c r="AQ6" s="5" t="s">
        <v>41</v>
      </c>
      <c r="AR6" s="5" t="s">
        <v>42</v>
      </c>
      <c r="AS6" s="5" t="s">
        <v>41</v>
      </c>
      <c r="AT6" s="5" t="s">
        <v>42</v>
      </c>
      <c r="AU6" s="5" t="s">
        <v>41</v>
      </c>
      <c r="AV6" s="5" t="s">
        <v>42</v>
      </c>
      <c r="AW6" s="5" t="s">
        <v>41</v>
      </c>
      <c r="AX6" s="5" t="s">
        <v>42</v>
      </c>
      <c r="AY6" s="5" t="s">
        <v>41</v>
      </c>
      <c r="AZ6" s="5" t="s">
        <v>42</v>
      </c>
      <c r="BA6" s="5" t="s">
        <v>41</v>
      </c>
      <c r="BB6" s="5" t="s">
        <v>42</v>
      </c>
      <c r="BC6" s="5" t="s">
        <v>41</v>
      </c>
      <c r="BD6" s="5" t="s">
        <v>42</v>
      </c>
      <c r="BE6" s="5" t="s">
        <v>41</v>
      </c>
      <c r="BF6" s="5" t="s">
        <v>42</v>
      </c>
      <c r="BG6" s="5" t="s">
        <v>41</v>
      </c>
      <c r="BH6" s="5" t="s">
        <v>42</v>
      </c>
      <c r="BI6" s="6" t="s">
        <v>41</v>
      </c>
      <c r="BJ6" s="6" t="s">
        <v>42</v>
      </c>
      <c r="BK6" s="6" t="s">
        <v>41</v>
      </c>
      <c r="BL6" s="6" t="s">
        <v>42</v>
      </c>
    </row>
    <row r="7" spans="1:64" ht="21" customHeight="1">
      <c r="A7" s="14">
        <v>1</v>
      </c>
      <c r="B7" s="15" t="s">
        <v>43</v>
      </c>
      <c r="C7" s="8">
        <v>10630</v>
      </c>
      <c r="D7" s="8">
        <v>5783011</v>
      </c>
      <c r="E7" s="8">
        <v>5511</v>
      </c>
      <c r="F7" s="8">
        <v>2094153</v>
      </c>
      <c r="G7" s="19">
        <f>SUM(C7,E7)</f>
        <v>16141</v>
      </c>
      <c r="H7" s="19">
        <f>SUM(D7,F7)</f>
        <v>7877164</v>
      </c>
      <c r="I7" s="8">
        <v>20</v>
      </c>
      <c r="J7" s="8">
        <v>136417</v>
      </c>
      <c r="K7" s="8">
        <v>1841</v>
      </c>
      <c r="L7" s="8">
        <v>236419</v>
      </c>
      <c r="M7" s="7">
        <f>SUM(G7,I7,K7)</f>
        <v>18002</v>
      </c>
      <c r="N7" s="7">
        <f>SUM(H7,J7,L7)</f>
        <v>8250000</v>
      </c>
      <c r="O7" s="8">
        <v>2875</v>
      </c>
      <c r="P7" s="8">
        <v>2398725</v>
      </c>
      <c r="Q7" s="8">
        <v>3520</v>
      </c>
      <c r="R7" s="8">
        <v>3704144</v>
      </c>
      <c r="S7" s="8">
        <v>3802</v>
      </c>
      <c r="T7" s="8">
        <v>3598088</v>
      </c>
      <c r="U7" s="8">
        <v>305</v>
      </c>
      <c r="V7" s="8">
        <v>839550</v>
      </c>
      <c r="W7" s="8">
        <v>2100</v>
      </c>
      <c r="X7" s="8">
        <v>959493</v>
      </c>
      <c r="Y7" s="7">
        <f>SUM(O7+Q7+S7+U7+W7)</f>
        <v>12602</v>
      </c>
      <c r="Z7" s="7">
        <f>SUM(P7+R7+T7+V7+X7)</f>
        <v>11500000</v>
      </c>
      <c r="AA7" s="12">
        <v>600</v>
      </c>
      <c r="AB7" s="12">
        <v>3500000</v>
      </c>
      <c r="AC7" s="12">
        <v>750</v>
      </c>
      <c r="AD7" s="12">
        <v>1500000</v>
      </c>
      <c r="AE7" s="12">
        <v>2500</v>
      </c>
      <c r="AF7" s="12">
        <v>7500000</v>
      </c>
      <c r="AG7" s="12">
        <v>100</v>
      </c>
      <c r="AH7" s="12">
        <v>50000</v>
      </c>
      <c r="AI7" s="12">
        <v>50</v>
      </c>
      <c r="AJ7" s="12">
        <v>150000</v>
      </c>
      <c r="AK7" s="12">
        <v>8250</v>
      </c>
      <c r="AL7" s="12">
        <v>12500000</v>
      </c>
      <c r="AM7" s="20">
        <f>SUM(M7,Y7,AA7,AC7,AE7,AG7,AI7,AK7)</f>
        <v>42854</v>
      </c>
      <c r="AN7" s="20">
        <f>SUM(N7,Z7,AB7,AD7,AF7,AH7,AJ7,AL7)</f>
        <v>44950000</v>
      </c>
      <c r="AO7" s="12">
        <v>1200</v>
      </c>
      <c r="AP7" s="12">
        <v>8990000</v>
      </c>
      <c r="AQ7" s="12">
        <v>0</v>
      </c>
      <c r="AR7" s="12">
        <v>0</v>
      </c>
      <c r="AS7" s="12">
        <v>50</v>
      </c>
      <c r="AT7" s="12">
        <v>4800000</v>
      </c>
      <c r="AU7" s="12">
        <v>250</v>
      </c>
      <c r="AV7" s="12">
        <v>12600000</v>
      </c>
      <c r="AW7" s="12">
        <v>400</v>
      </c>
      <c r="AX7" s="12">
        <v>42600000</v>
      </c>
      <c r="AY7" s="7">
        <f>SUM(AS7+AU7+AW7)</f>
        <v>700</v>
      </c>
      <c r="AZ7" s="7">
        <f>SUM(AT7+AV7+AX7)</f>
        <v>60000000</v>
      </c>
      <c r="BA7" s="8">
        <v>450</v>
      </c>
      <c r="BB7" s="8">
        <v>300000</v>
      </c>
      <c r="BC7" s="8">
        <v>2100</v>
      </c>
      <c r="BD7" s="8">
        <v>3000000</v>
      </c>
      <c r="BE7" s="8">
        <v>6150</v>
      </c>
      <c r="BF7" s="8">
        <v>30000000</v>
      </c>
      <c r="BG7" s="8">
        <v>15840</v>
      </c>
      <c r="BH7" s="8">
        <v>45000000</v>
      </c>
      <c r="BI7" s="7">
        <f>SUM(AQ7,AY7,BA7,BC7,BE7,BG7)</f>
        <v>25240</v>
      </c>
      <c r="BJ7" s="7">
        <f>SUM(AR7,AZ7,BB7,BD7,BF7,BH7)</f>
        <v>138300000</v>
      </c>
      <c r="BK7" s="7">
        <f>SUM(AM7,BI7)</f>
        <v>68094</v>
      </c>
      <c r="BL7" s="7">
        <f>SUM(AN7,BJ7)</f>
        <v>183250000</v>
      </c>
    </row>
    <row r="8" spans="1:64" ht="20.25">
      <c r="A8" s="14">
        <v>2</v>
      </c>
      <c r="B8" s="15" t="s">
        <v>44</v>
      </c>
      <c r="C8" s="8">
        <v>6130</v>
      </c>
      <c r="D8" s="8">
        <v>6532620</v>
      </c>
      <c r="E8" s="8">
        <v>2307</v>
      </c>
      <c r="F8" s="8">
        <v>2286338</v>
      </c>
      <c r="G8" s="19">
        <f t="shared" ref="G8:H53" si="0">SUM(C8,E8)</f>
        <v>8437</v>
      </c>
      <c r="H8" s="19">
        <f t="shared" si="0"/>
        <v>8818958</v>
      </c>
      <c r="I8" s="8">
        <v>10</v>
      </c>
      <c r="J8" s="8">
        <v>59899</v>
      </c>
      <c r="K8" s="8">
        <v>235</v>
      </c>
      <c r="L8" s="8">
        <v>621143</v>
      </c>
      <c r="M8" s="7">
        <f t="shared" ref="M8:N53" si="1">SUM(G8,I8,K8)</f>
        <v>8682</v>
      </c>
      <c r="N8" s="7">
        <f t="shared" si="1"/>
        <v>9500000</v>
      </c>
      <c r="O8" s="8">
        <v>2280</v>
      </c>
      <c r="P8" s="8">
        <v>2000000</v>
      </c>
      <c r="Q8" s="8">
        <v>3990</v>
      </c>
      <c r="R8" s="8">
        <v>3500000</v>
      </c>
      <c r="S8" s="8">
        <v>3420</v>
      </c>
      <c r="T8" s="8">
        <v>3000000</v>
      </c>
      <c r="U8" s="8">
        <v>200</v>
      </c>
      <c r="V8" s="8">
        <v>700000</v>
      </c>
      <c r="W8" s="8">
        <v>1500</v>
      </c>
      <c r="X8" s="8">
        <v>800000</v>
      </c>
      <c r="Y8" s="7">
        <f t="shared" ref="Y8:Y53" si="2">SUM(O8+Q8+S8+U8+W8)</f>
        <v>11390</v>
      </c>
      <c r="Z8" s="7">
        <f t="shared" ref="Z8:Z53" si="3">SUM(P8+R8+T8+V8+X8)</f>
        <v>10000000</v>
      </c>
      <c r="AA8" s="12">
        <v>200</v>
      </c>
      <c r="AB8" s="12">
        <v>500000</v>
      </c>
      <c r="AC8" s="12">
        <v>550</v>
      </c>
      <c r="AD8" s="12">
        <v>600000</v>
      </c>
      <c r="AE8" s="12">
        <v>1750</v>
      </c>
      <c r="AF8" s="12">
        <v>1000000</v>
      </c>
      <c r="AG8" s="12">
        <v>125</v>
      </c>
      <c r="AH8" s="12">
        <v>100000</v>
      </c>
      <c r="AI8" s="12">
        <v>20</v>
      </c>
      <c r="AJ8" s="12">
        <v>100000</v>
      </c>
      <c r="AK8" s="12">
        <v>8500</v>
      </c>
      <c r="AL8" s="12">
        <v>1000000</v>
      </c>
      <c r="AM8" s="20">
        <f t="shared" ref="AM8:AN53" si="4">SUM(M8,Y8,AA8,AC8,AE8,AG8,AI8,AK8)</f>
        <v>31217</v>
      </c>
      <c r="AN8" s="20">
        <f t="shared" ref="AN8:AN52" si="5">SUM(N8+Z8+AB8+AD8+AF8+AH8+AJ8+AL8)</f>
        <v>22800000</v>
      </c>
      <c r="AO8" s="12">
        <v>750</v>
      </c>
      <c r="AP8" s="12">
        <v>4560000</v>
      </c>
      <c r="AQ8" s="12">
        <v>0</v>
      </c>
      <c r="AR8" s="12">
        <v>0</v>
      </c>
      <c r="AS8" s="12">
        <v>25</v>
      </c>
      <c r="AT8" s="12">
        <v>800000</v>
      </c>
      <c r="AU8" s="12">
        <v>50</v>
      </c>
      <c r="AV8" s="12">
        <v>2100000</v>
      </c>
      <c r="AW8" s="12">
        <v>75</v>
      </c>
      <c r="AX8" s="12">
        <v>7100000</v>
      </c>
      <c r="AY8" s="7">
        <f t="shared" ref="AY8:AZ53" si="6">SUM(AS8+AU8+AW8)</f>
        <v>150</v>
      </c>
      <c r="AZ8" s="7">
        <f t="shared" si="6"/>
        <v>10000000</v>
      </c>
      <c r="BA8" s="8">
        <v>250</v>
      </c>
      <c r="BB8" s="8">
        <v>200000</v>
      </c>
      <c r="BC8" s="8">
        <v>6300</v>
      </c>
      <c r="BD8" s="8">
        <v>1500000</v>
      </c>
      <c r="BE8" s="8">
        <v>5925</v>
      </c>
      <c r="BF8" s="8">
        <v>750000</v>
      </c>
      <c r="BG8" s="8">
        <v>17650</v>
      </c>
      <c r="BH8" s="8">
        <v>1750000</v>
      </c>
      <c r="BI8" s="7">
        <f t="shared" ref="BI8:BJ53" si="7">SUM(AQ8,AY8,BA8,BC8,BE8,BG8)</f>
        <v>30275</v>
      </c>
      <c r="BJ8" s="7">
        <f t="shared" si="7"/>
        <v>14200000</v>
      </c>
      <c r="BK8" s="7">
        <f t="shared" ref="BK8:BL53" si="8">SUM(AM8,BI8)</f>
        <v>61492</v>
      </c>
      <c r="BL8" s="7">
        <f t="shared" si="8"/>
        <v>37000000</v>
      </c>
    </row>
    <row r="9" spans="1:64" ht="20.25">
      <c r="A9" s="14">
        <v>3</v>
      </c>
      <c r="B9" s="15" t="s">
        <v>45</v>
      </c>
      <c r="C9" s="8">
        <v>5200</v>
      </c>
      <c r="D9" s="8">
        <v>1089199</v>
      </c>
      <c r="E9" s="8">
        <v>725</v>
      </c>
      <c r="F9" s="8">
        <v>241359</v>
      </c>
      <c r="G9" s="19">
        <f t="shared" si="0"/>
        <v>5925</v>
      </c>
      <c r="H9" s="19">
        <f t="shared" si="0"/>
        <v>1330558</v>
      </c>
      <c r="I9" s="8">
        <v>15</v>
      </c>
      <c r="J9" s="8">
        <v>66883</v>
      </c>
      <c r="K9" s="8">
        <v>14</v>
      </c>
      <c r="L9" s="8">
        <v>2559</v>
      </c>
      <c r="M9" s="7">
        <f t="shared" si="1"/>
        <v>5954</v>
      </c>
      <c r="N9" s="7">
        <f t="shared" si="1"/>
        <v>1400000</v>
      </c>
      <c r="O9" s="8">
        <v>1675</v>
      </c>
      <c r="P9" s="8">
        <v>2200000</v>
      </c>
      <c r="Q9" s="8">
        <v>2950</v>
      </c>
      <c r="R9" s="8">
        <v>3850000</v>
      </c>
      <c r="S9" s="8">
        <v>2500</v>
      </c>
      <c r="T9" s="8">
        <v>3300000</v>
      </c>
      <c r="U9" s="8">
        <v>220</v>
      </c>
      <c r="V9" s="8">
        <v>770000</v>
      </c>
      <c r="W9" s="8">
        <v>1050</v>
      </c>
      <c r="X9" s="8">
        <v>880000</v>
      </c>
      <c r="Y9" s="7">
        <f t="shared" si="2"/>
        <v>8395</v>
      </c>
      <c r="Z9" s="7">
        <f t="shared" si="3"/>
        <v>11000000</v>
      </c>
      <c r="AA9" s="12">
        <v>150</v>
      </c>
      <c r="AB9" s="12">
        <v>350000</v>
      </c>
      <c r="AC9" s="12">
        <v>600</v>
      </c>
      <c r="AD9" s="12">
        <v>750000</v>
      </c>
      <c r="AE9" s="12">
        <v>2000</v>
      </c>
      <c r="AF9" s="12">
        <v>2000000</v>
      </c>
      <c r="AG9" s="12">
        <v>50</v>
      </c>
      <c r="AH9" s="12">
        <v>30000</v>
      </c>
      <c r="AI9" s="12">
        <v>20</v>
      </c>
      <c r="AJ9" s="12">
        <v>100000</v>
      </c>
      <c r="AK9" s="12">
        <v>4050</v>
      </c>
      <c r="AL9" s="12">
        <v>2500000</v>
      </c>
      <c r="AM9" s="20">
        <f t="shared" si="4"/>
        <v>21219</v>
      </c>
      <c r="AN9" s="20">
        <f t="shared" si="5"/>
        <v>18130000</v>
      </c>
      <c r="AO9" s="12">
        <v>500</v>
      </c>
      <c r="AP9" s="12">
        <v>3626000</v>
      </c>
      <c r="AQ9" s="12">
        <v>0</v>
      </c>
      <c r="AR9" s="12">
        <v>0</v>
      </c>
      <c r="AS9" s="12">
        <v>15</v>
      </c>
      <c r="AT9" s="12">
        <v>320000</v>
      </c>
      <c r="AU9" s="12">
        <v>15</v>
      </c>
      <c r="AV9" s="12">
        <v>840000</v>
      </c>
      <c r="AW9" s="12">
        <v>25</v>
      </c>
      <c r="AX9" s="12">
        <v>2840000</v>
      </c>
      <c r="AY9" s="7">
        <f t="shared" si="6"/>
        <v>55</v>
      </c>
      <c r="AZ9" s="7">
        <f t="shared" si="6"/>
        <v>4000000</v>
      </c>
      <c r="BA9" s="8">
        <v>350</v>
      </c>
      <c r="BB9" s="8">
        <v>500000</v>
      </c>
      <c r="BC9" s="8">
        <v>475</v>
      </c>
      <c r="BD9" s="8">
        <v>1250000</v>
      </c>
      <c r="BE9" s="8">
        <v>3185</v>
      </c>
      <c r="BF9" s="8">
        <v>9000000</v>
      </c>
      <c r="BG9" s="8">
        <v>7800</v>
      </c>
      <c r="BH9" s="8">
        <v>17000000</v>
      </c>
      <c r="BI9" s="7">
        <f t="shared" si="7"/>
        <v>11865</v>
      </c>
      <c r="BJ9" s="7">
        <f t="shared" si="7"/>
        <v>31750000</v>
      </c>
      <c r="BK9" s="7">
        <f t="shared" si="8"/>
        <v>33084</v>
      </c>
      <c r="BL9" s="7">
        <f t="shared" si="8"/>
        <v>49880000</v>
      </c>
    </row>
    <row r="10" spans="1:64" ht="20.25">
      <c r="A10" s="14">
        <v>4</v>
      </c>
      <c r="B10" s="15" t="s">
        <v>46</v>
      </c>
      <c r="C10" s="9">
        <v>11050</v>
      </c>
      <c r="D10" s="9">
        <v>4806983</v>
      </c>
      <c r="E10" s="9">
        <v>6600</v>
      </c>
      <c r="F10" s="9">
        <v>176734</v>
      </c>
      <c r="G10" s="19">
        <f t="shared" si="0"/>
        <v>17650</v>
      </c>
      <c r="H10" s="19">
        <f t="shared" si="0"/>
        <v>4983717</v>
      </c>
      <c r="I10" s="9">
        <v>25</v>
      </c>
      <c r="J10" s="9">
        <v>16283</v>
      </c>
      <c r="K10" s="9">
        <v>0</v>
      </c>
      <c r="L10" s="9">
        <v>0</v>
      </c>
      <c r="M10" s="7">
        <f t="shared" si="1"/>
        <v>17675</v>
      </c>
      <c r="N10" s="7">
        <f t="shared" si="1"/>
        <v>5000000</v>
      </c>
      <c r="O10" s="9">
        <v>3300</v>
      </c>
      <c r="P10" s="9">
        <v>2000000</v>
      </c>
      <c r="Q10" s="9">
        <v>4050</v>
      </c>
      <c r="R10" s="9">
        <v>3500000</v>
      </c>
      <c r="S10" s="9">
        <v>3500</v>
      </c>
      <c r="T10" s="9">
        <v>3000000</v>
      </c>
      <c r="U10" s="9">
        <v>300</v>
      </c>
      <c r="V10" s="9">
        <v>700000</v>
      </c>
      <c r="W10" s="9">
        <v>1825</v>
      </c>
      <c r="X10" s="9">
        <v>800000</v>
      </c>
      <c r="Y10" s="7">
        <f t="shared" si="2"/>
        <v>12975</v>
      </c>
      <c r="Z10" s="7">
        <f t="shared" si="3"/>
        <v>10000000</v>
      </c>
      <c r="AA10" s="12">
        <v>750</v>
      </c>
      <c r="AB10" s="12">
        <v>3500000</v>
      </c>
      <c r="AC10" s="12">
        <v>1800</v>
      </c>
      <c r="AD10" s="12">
        <v>3000000</v>
      </c>
      <c r="AE10" s="12">
        <v>4000</v>
      </c>
      <c r="AF10" s="12">
        <v>35000000</v>
      </c>
      <c r="AG10" s="12">
        <v>175</v>
      </c>
      <c r="AH10" s="12">
        <v>50000</v>
      </c>
      <c r="AI10" s="12">
        <v>80</v>
      </c>
      <c r="AJ10" s="12">
        <v>200000</v>
      </c>
      <c r="AK10" s="12">
        <v>20100</v>
      </c>
      <c r="AL10" s="12">
        <v>2500000</v>
      </c>
      <c r="AM10" s="20">
        <f t="shared" si="4"/>
        <v>57555</v>
      </c>
      <c r="AN10" s="20">
        <f t="shared" si="5"/>
        <v>59250000</v>
      </c>
      <c r="AO10" s="12">
        <v>2500</v>
      </c>
      <c r="AP10" s="12">
        <v>11850000</v>
      </c>
      <c r="AQ10" s="12">
        <v>0</v>
      </c>
      <c r="AR10" s="12">
        <v>0</v>
      </c>
      <c r="AS10" s="12">
        <v>25</v>
      </c>
      <c r="AT10" s="12">
        <v>720000</v>
      </c>
      <c r="AU10" s="12">
        <v>55</v>
      </c>
      <c r="AV10" s="12">
        <v>1890000</v>
      </c>
      <c r="AW10" s="12">
        <v>65</v>
      </c>
      <c r="AX10" s="12">
        <v>6390000</v>
      </c>
      <c r="AY10" s="7">
        <f t="shared" si="6"/>
        <v>145</v>
      </c>
      <c r="AZ10" s="7">
        <f t="shared" si="6"/>
        <v>9000000</v>
      </c>
      <c r="BA10" s="9">
        <v>750</v>
      </c>
      <c r="BB10" s="9">
        <v>600000</v>
      </c>
      <c r="BC10" s="9">
        <v>77150</v>
      </c>
      <c r="BD10" s="9">
        <v>11000000</v>
      </c>
      <c r="BE10" s="9">
        <v>5375</v>
      </c>
      <c r="BF10" s="9">
        <v>7000000</v>
      </c>
      <c r="BG10" s="9">
        <v>16055</v>
      </c>
      <c r="BH10" s="9">
        <v>23000000</v>
      </c>
      <c r="BI10" s="7">
        <f t="shared" si="7"/>
        <v>99475</v>
      </c>
      <c r="BJ10" s="7">
        <f t="shared" si="7"/>
        <v>50600000</v>
      </c>
      <c r="BK10" s="7">
        <f t="shared" si="8"/>
        <v>157030</v>
      </c>
      <c r="BL10" s="7">
        <f t="shared" si="8"/>
        <v>109850000</v>
      </c>
    </row>
    <row r="11" spans="1:64" ht="20.25">
      <c r="A11" s="14">
        <v>5</v>
      </c>
      <c r="B11" s="15" t="s">
        <v>47</v>
      </c>
      <c r="C11" s="8">
        <v>3500</v>
      </c>
      <c r="D11" s="8">
        <v>1005528</v>
      </c>
      <c r="E11" s="8">
        <v>1156</v>
      </c>
      <c r="F11" s="8">
        <v>197774</v>
      </c>
      <c r="G11" s="19">
        <f t="shared" si="0"/>
        <v>4656</v>
      </c>
      <c r="H11" s="19">
        <f t="shared" si="0"/>
        <v>1203302</v>
      </c>
      <c r="I11" s="8">
        <v>15</v>
      </c>
      <c r="J11" s="8">
        <v>21204</v>
      </c>
      <c r="K11" s="8">
        <v>581</v>
      </c>
      <c r="L11" s="8">
        <v>25494</v>
      </c>
      <c r="M11" s="7">
        <f t="shared" si="1"/>
        <v>5252</v>
      </c>
      <c r="N11" s="7">
        <f t="shared" si="1"/>
        <v>1250000</v>
      </c>
      <c r="O11" s="8">
        <v>525</v>
      </c>
      <c r="P11" s="8">
        <v>3600000</v>
      </c>
      <c r="Q11" s="8">
        <v>925</v>
      </c>
      <c r="R11" s="8">
        <v>6300000</v>
      </c>
      <c r="S11" s="8">
        <v>800</v>
      </c>
      <c r="T11" s="8">
        <v>5400000</v>
      </c>
      <c r="U11" s="8">
        <v>240</v>
      </c>
      <c r="V11" s="8">
        <v>1260000</v>
      </c>
      <c r="W11" s="8">
        <v>1210</v>
      </c>
      <c r="X11" s="8">
        <v>1440000</v>
      </c>
      <c r="Y11" s="7">
        <f t="shared" si="2"/>
        <v>3700</v>
      </c>
      <c r="Z11" s="7">
        <f t="shared" si="3"/>
        <v>18000000</v>
      </c>
      <c r="AA11" s="12">
        <v>250</v>
      </c>
      <c r="AB11" s="12">
        <v>1000000</v>
      </c>
      <c r="AC11" s="12">
        <v>600</v>
      </c>
      <c r="AD11" s="12">
        <v>750000</v>
      </c>
      <c r="AE11" s="12">
        <v>1200</v>
      </c>
      <c r="AF11" s="12">
        <v>2000000</v>
      </c>
      <c r="AG11" s="12">
        <v>150</v>
      </c>
      <c r="AH11" s="12">
        <v>50000</v>
      </c>
      <c r="AI11" s="12">
        <v>25</v>
      </c>
      <c r="AJ11" s="12">
        <v>100000</v>
      </c>
      <c r="AK11" s="12">
        <v>1100</v>
      </c>
      <c r="AL11" s="12">
        <v>2500000</v>
      </c>
      <c r="AM11" s="20">
        <f t="shared" si="4"/>
        <v>12277</v>
      </c>
      <c r="AN11" s="20">
        <f t="shared" si="5"/>
        <v>25650000</v>
      </c>
      <c r="AO11" s="12">
        <v>1400</v>
      </c>
      <c r="AP11" s="12">
        <v>5130000</v>
      </c>
      <c r="AQ11" s="12">
        <v>0</v>
      </c>
      <c r="AR11" s="12">
        <v>0</v>
      </c>
      <c r="AS11" s="12">
        <v>3</v>
      </c>
      <c r="AT11" s="12">
        <v>240000</v>
      </c>
      <c r="AU11" s="12">
        <v>3</v>
      </c>
      <c r="AV11" s="12">
        <v>630000</v>
      </c>
      <c r="AW11" s="12">
        <v>5</v>
      </c>
      <c r="AX11" s="12">
        <v>2130000</v>
      </c>
      <c r="AY11" s="7">
        <f t="shared" si="6"/>
        <v>11</v>
      </c>
      <c r="AZ11" s="7">
        <f t="shared" si="6"/>
        <v>3000000</v>
      </c>
      <c r="BA11" s="8">
        <v>450</v>
      </c>
      <c r="BB11" s="8">
        <v>400000</v>
      </c>
      <c r="BC11" s="8">
        <v>650</v>
      </c>
      <c r="BD11" s="8">
        <v>1400000</v>
      </c>
      <c r="BE11" s="8">
        <v>1875</v>
      </c>
      <c r="BF11" s="8">
        <v>5000000</v>
      </c>
      <c r="BG11" s="8">
        <v>4365</v>
      </c>
      <c r="BH11" s="8">
        <v>10000000</v>
      </c>
      <c r="BI11" s="7">
        <f t="shared" si="7"/>
        <v>7351</v>
      </c>
      <c r="BJ11" s="7">
        <f t="shared" si="7"/>
        <v>19800000</v>
      </c>
      <c r="BK11" s="7">
        <f t="shared" si="8"/>
        <v>19628</v>
      </c>
      <c r="BL11" s="7">
        <f t="shared" si="8"/>
        <v>45450000</v>
      </c>
    </row>
    <row r="12" spans="1:64" ht="20.25">
      <c r="A12" s="14">
        <v>6</v>
      </c>
      <c r="B12" s="15" t="s">
        <v>48</v>
      </c>
      <c r="C12" s="8">
        <v>200</v>
      </c>
      <c r="D12" s="8">
        <v>76588</v>
      </c>
      <c r="E12" s="8">
        <v>80</v>
      </c>
      <c r="F12" s="8">
        <v>17061</v>
      </c>
      <c r="G12" s="19">
        <f t="shared" si="0"/>
        <v>280</v>
      </c>
      <c r="H12" s="19">
        <f t="shared" si="0"/>
        <v>93649</v>
      </c>
      <c r="I12" s="8">
        <v>10</v>
      </c>
      <c r="J12" s="8">
        <v>6351</v>
      </c>
      <c r="K12" s="8">
        <v>0</v>
      </c>
      <c r="L12" s="8">
        <v>0</v>
      </c>
      <c r="M12" s="7">
        <f t="shared" si="1"/>
        <v>290</v>
      </c>
      <c r="N12" s="7">
        <f t="shared" si="1"/>
        <v>100000</v>
      </c>
      <c r="O12" s="8">
        <v>225</v>
      </c>
      <c r="P12" s="8">
        <v>140000</v>
      </c>
      <c r="Q12" s="8">
        <v>400</v>
      </c>
      <c r="R12" s="8">
        <v>245000</v>
      </c>
      <c r="S12" s="8">
        <v>350</v>
      </c>
      <c r="T12" s="8">
        <v>210000</v>
      </c>
      <c r="U12" s="8">
        <v>75</v>
      </c>
      <c r="V12" s="8">
        <v>49000</v>
      </c>
      <c r="W12" s="8">
        <v>100</v>
      </c>
      <c r="X12" s="8">
        <v>56000</v>
      </c>
      <c r="Y12" s="7">
        <f t="shared" si="2"/>
        <v>1150</v>
      </c>
      <c r="Z12" s="7">
        <f t="shared" si="3"/>
        <v>700000</v>
      </c>
      <c r="AA12" s="12">
        <v>75</v>
      </c>
      <c r="AB12" s="12">
        <v>50000</v>
      </c>
      <c r="AC12" s="12">
        <v>50</v>
      </c>
      <c r="AD12" s="12">
        <v>50000</v>
      </c>
      <c r="AE12" s="12">
        <v>600</v>
      </c>
      <c r="AF12" s="12">
        <v>650000</v>
      </c>
      <c r="AG12" s="12">
        <v>50</v>
      </c>
      <c r="AH12" s="12">
        <v>5000</v>
      </c>
      <c r="AI12" s="12">
        <v>25</v>
      </c>
      <c r="AJ12" s="12">
        <v>10000</v>
      </c>
      <c r="AK12" s="12">
        <v>1600</v>
      </c>
      <c r="AL12" s="12">
        <v>200000</v>
      </c>
      <c r="AM12" s="20">
        <f t="shared" si="4"/>
        <v>3840</v>
      </c>
      <c r="AN12" s="20">
        <f t="shared" si="5"/>
        <v>1765000</v>
      </c>
      <c r="AO12" s="12">
        <v>550</v>
      </c>
      <c r="AP12" s="12">
        <v>353000</v>
      </c>
      <c r="AQ12" s="12">
        <v>0</v>
      </c>
      <c r="AR12" s="12">
        <v>0</v>
      </c>
      <c r="AS12" s="12">
        <v>2</v>
      </c>
      <c r="AT12" s="12">
        <v>16000</v>
      </c>
      <c r="AU12" s="12">
        <v>2</v>
      </c>
      <c r="AV12" s="12">
        <v>42000</v>
      </c>
      <c r="AW12" s="12">
        <v>7</v>
      </c>
      <c r="AX12" s="12">
        <v>142000</v>
      </c>
      <c r="AY12" s="7">
        <f t="shared" si="6"/>
        <v>11</v>
      </c>
      <c r="AZ12" s="7">
        <f t="shared" si="6"/>
        <v>200000</v>
      </c>
      <c r="BA12" s="8">
        <v>75</v>
      </c>
      <c r="BB12" s="8">
        <v>20000</v>
      </c>
      <c r="BC12" s="8">
        <v>1250</v>
      </c>
      <c r="BD12" s="8">
        <v>20000</v>
      </c>
      <c r="BE12" s="8">
        <v>100</v>
      </c>
      <c r="BF12" s="8">
        <v>400000</v>
      </c>
      <c r="BG12" s="8">
        <v>225</v>
      </c>
      <c r="BH12" s="8">
        <v>1100000</v>
      </c>
      <c r="BI12" s="7">
        <f t="shared" si="7"/>
        <v>1661</v>
      </c>
      <c r="BJ12" s="7">
        <f t="shared" si="7"/>
        <v>1740000</v>
      </c>
      <c r="BK12" s="7">
        <f t="shared" si="8"/>
        <v>5501</v>
      </c>
      <c r="BL12" s="7">
        <f t="shared" si="8"/>
        <v>3505000</v>
      </c>
    </row>
    <row r="13" spans="1:64" ht="20.25">
      <c r="A13" s="14">
        <v>7</v>
      </c>
      <c r="B13" s="15" t="s">
        <v>49</v>
      </c>
      <c r="C13" s="8">
        <v>600</v>
      </c>
      <c r="D13" s="8">
        <v>627266</v>
      </c>
      <c r="E13" s="8">
        <v>230</v>
      </c>
      <c r="F13" s="8">
        <v>23044</v>
      </c>
      <c r="G13" s="19">
        <f t="shared" si="0"/>
        <v>830</v>
      </c>
      <c r="H13" s="19">
        <f t="shared" si="0"/>
        <v>650310</v>
      </c>
      <c r="I13" s="8">
        <v>10</v>
      </c>
      <c r="J13" s="8">
        <v>9690</v>
      </c>
      <c r="K13" s="8">
        <v>0</v>
      </c>
      <c r="L13" s="8">
        <v>0</v>
      </c>
      <c r="M13" s="7">
        <f t="shared" si="1"/>
        <v>840</v>
      </c>
      <c r="N13" s="7">
        <f t="shared" si="1"/>
        <v>660000</v>
      </c>
      <c r="O13" s="8">
        <v>300</v>
      </c>
      <c r="P13" s="8">
        <v>800000</v>
      </c>
      <c r="Q13" s="8">
        <v>500</v>
      </c>
      <c r="R13" s="8">
        <v>1400000</v>
      </c>
      <c r="S13" s="8">
        <v>425</v>
      </c>
      <c r="T13" s="8">
        <v>1200000</v>
      </c>
      <c r="U13" s="8">
        <v>100</v>
      </c>
      <c r="V13" s="8">
        <v>280000</v>
      </c>
      <c r="W13" s="8">
        <v>125</v>
      </c>
      <c r="X13" s="8">
        <v>320000</v>
      </c>
      <c r="Y13" s="7">
        <f t="shared" si="2"/>
        <v>1450</v>
      </c>
      <c r="Z13" s="7">
        <f t="shared" si="3"/>
        <v>4000000</v>
      </c>
      <c r="AA13" s="12">
        <v>100</v>
      </c>
      <c r="AB13" s="12">
        <v>300000</v>
      </c>
      <c r="AC13" s="12">
        <v>150</v>
      </c>
      <c r="AD13" s="12">
        <v>100000</v>
      </c>
      <c r="AE13" s="12">
        <v>750</v>
      </c>
      <c r="AF13" s="12">
        <v>1750000</v>
      </c>
      <c r="AG13" s="12">
        <v>50</v>
      </c>
      <c r="AH13" s="12">
        <v>5000</v>
      </c>
      <c r="AI13" s="12">
        <v>10</v>
      </c>
      <c r="AJ13" s="12">
        <v>80000</v>
      </c>
      <c r="AK13" s="12">
        <v>200</v>
      </c>
      <c r="AL13" s="12">
        <v>1000000</v>
      </c>
      <c r="AM13" s="20">
        <f t="shared" si="4"/>
        <v>3550</v>
      </c>
      <c r="AN13" s="20">
        <f t="shared" si="5"/>
        <v>7895000</v>
      </c>
      <c r="AO13" s="12">
        <v>700</v>
      </c>
      <c r="AP13" s="12">
        <v>1579000</v>
      </c>
      <c r="AQ13" s="12">
        <v>0</v>
      </c>
      <c r="AR13" s="12">
        <v>0</v>
      </c>
      <c r="AS13" s="12">
        <v>2</v>
      </c>
      <c r="AT13" s="12">
        <v>120000</v>
      </c>
      <c r="AU13" s="12">
        <v>3</v>
      </c>
      <c r="AV13" s="12">
        <v>315000</v>
      </c>
      <c r="AW13" s="12">
        <v>3</v>
      </c>
      <c r="AX13" s="12">
        <v>1065000</v>
      </c>
      <c r="AY13" s="7">
        <f t="shared" si="6"/>
        <v>8</v>
      </c>
      <c r="AZ13" s="7">
        <f t="shared" si="6"/>
        <v>1500000</v>
      </c>
      <c r="BA13" s="8">
        <v>250</v>
      </c>
      <c r="BB13" s="8">
        <v>100000</v>
      </c>
      <c r="BC13" s="8">
        <v>100</v>
      </c>
      <c r="BD13" s="8">
        <v>1800000</v>
      </c>
      <c r="BE13" s="8">
        <v>260</v>
      </c>
      <c r="BF13" s="8">
        <v>750000</v>
      </c>
      <c r="BG13" s="8">
        <v>625</v>
      </c>
      <c r="BH13" s="8">
        <v>3000000</v>
      </c>
      <c r="BI13" s="7">
        <f t="shared" si="7"/>
        <v>1243</v>
      </c>
      <c r="BJ13" s="7">
        <f t="shared" si="7"/>
        <v>7150000</v>
      </c>
      <c r="BK13" s="7">
        <f t="shared" si="8"/>
        <v>4793</v>
      </c>
      <c r="BL13" s="7">
        <f t="shared" si="8"/>
        <v>15045000</v>
      </c>
    </row>
    <row r="14" spans="1:64" ht="20.25">
      <c r="A14" s="14">
        <v>8</v>
      </c>
      <c r="B14" s="15" t="s">
        <v>50</v>
      </c>
      <c r="C14" s="8">
        <v>75</v>
      </c>
      <c r="D14" s="8">
        <v>50000</v>
      </c>
      <c r="E14" s="8">
        <v>0</v>
      </c>
      <c r="F14" s="8">
        <v>0</v>
      </c>
      <c r="G14" s="19">
        <f t="shared" si="0"/>
        <v>75</v>
      </c>
      <c r="H14" s="19">
        <f t="shared" si="0"/>
        <v>50000</v>
      </c>
      <c r="I14" s="8">
        <v>0</v>
      </c>
      <c r="J14" s="8">
        <v>0</v>
      </c>
      <c r="K14" s="8">
        <v>0</v>
      </c>
      <c r="L14" s="8">
        <v>0</v>
      </c>
      <c r="M14" s="7">
        <f t="shared" si="1"/>
        <v>75</v>
      </c>
      <c r="N14" s="7">
        <f t="shared" si="1"/>
        <v>50000</v>
      </c>
      <c r="O14" s="8">
        <v>150</v>
      </c>
      <c r="P14" s="8">
        <v>600000</v>
      </c>
      <c r="Q14" s="8">
        <v>250</v>
      </c>
      <c r="R14" s="8">
        <v>1050000</v>
      </c>
      <c r="S14" s="8">
        <v>225</v>
      </c>
      <c r="T14" s="8">
        <v>900000</v>
      </c>
      <c r="U14" s="8">
        <v>50</v>
      </c>
      <c r="V14" s="8">
        <v>210000</v>
      </c>
      <c r="W14" s="8">
        <v>55</v>
      </c>
      <c r="X14" s="8">
        <v>240000</v>
      </c>
      <c r="Y14" s="7">
        <f t="shared" si="2"/>
        <v>730</v>
      </c>
      <c r="Z14" s="7">
        <f t="shared" si="3"/>
        <v>3000000</v>
      </c>
      <c r="AA14" s="12">
        <v>75</v>
      </c>
      <c r="AB14" s="12">
        <v>230000</v>
      </c>
      <c r="AC14" s="12">
        <v>50</v>
      </c>
      <c r="AD14" s="12">
        <v>80000</v>
      </c>
      <c r="AE14" s="12">
        <v>450</v>
      </c>
      <c r="AF14" s="12">
        <v>350000</v>
      </c>
      <c r="AG14" s="12">
        <v>50</v>
      </c>
      <c r="AH14" s="12">
        <v>10000</v>
      </c>
      <c r="AI14" s="12">
        <v>25</v>
      </c>
      <c r="AJ14" s="12">
        <v>20000</v>
      </c>
      <c r="AK14" s="12">
        <v>600</v>
      </c>
      <c r="AL14" s="12">
        <v>450000</v>
      </c>
      <c r="AM14" s="20">
        <f t="shared" si="4"/>
        <v>2055</v>
      </c>
      <c r="AN14" s="20">
        <f t="shared" si="5"/>
        <v>4190000</v>
      </c>
      <c r="AO14" s="12">
        <v>310</v>
      </c>
      <c r="AP14" s="12">
        <v>838000</v>
      </c>
      <c r="AQ14" s="12">
        <v>0</v>
      </c>
      <c r="AR14" s="12">
        <v>0</v>
      </c>
      <c r="AS14" s="12">
        <v>2</v>
      </c>
      <c r="AT14" s="12">
        <v>20000</v>
      </c>
      <c r="AU14" s="12">
        <v>2</v>
      </c>
      <c r="AV14" s="12">
        <v>52500</v>
      </c>
      <c r="AW14" s="12">
        <v>3</v>
      </c>
      <c r="AX14" s="12">
        <v>177500</v>
      </c>
      <c r="AY14" s="7">
        <f t="shared" si="6"/>
        <v>7</v>
      </c>
      <c r="AZ14" s="7">
        <f t="shared" si="6"/>
        <v>250000</v>
      </c>
      <c r="BA14" s="8">
        <v>120</v>
      </c>
      <c r="BB14" s="8">
        <v>50000</v>
      </c>
      <c r="BC14" s="8">
        <v>1050</v>
      </c>
      <c r="BD14" s="8">
        <v>3750000</v>
      </c>
      <c r="BE14" s="8">
        <v>210</v>
      </c>
      <c r="BF14" s="8">
        <v>5000000</v>
      </c>
      <c r="BG14" s="8">
        <v>725</v>
      </c>
      <c r="BH14" s="8">
        <v>10000000</v>
      </c>
      <c r="BI14" s="7">
        <f t="shared" si="7"/>
        <v>2112</v>
      </c>
      <c r="BJ14" s="7">
        <f t="shared" si="7"/>
        <v>19050000</v>
      </c>
      <c r="BK14" s="7">
        <f t="shared" si="8"/>
        <v>4167</v>
      </c>
      <c r="BL14" s="7">
        <f t="shared" si="8"/>
        <v>23240000</v>
      </c>
    </row>
    <row r="15" spans="1:64" ht="20.25">
      <c r="A15" s="14">
        <v>9</v>
      </c>
      <c r="B15" s="15" t="s">
        <v>51</v>
      </c>
      <c r="C15" s="8">
        <v>550</v>
      </c>
      <c r="D15" s="8">
        <v>1630844</v>
      </c>
      <c r="E15" s="8">
        <v>133</v>
      </c>
      <c r="F15" s="8">
        <v>365014</v>
      </c>
      <c r="G15" s="19">
        <f t="shared" si="0"/>
        <v>683</v>
      </c>
      <c r="H15" s="19">
        <f t="shared" si="0"/>
        <v>1995858</v>
      </c>
      <c r="I15" s="8">
        <v>10</v>
      </c>
      <c r="J15" s="8">
        <v>4142</v>
      </c>
      <c r="K15" s="8">
        <v>0</v>
      </c>
      <c r="L15" s="8">
        <v>0</v>
      </c>
      <c r="M15" s="7">
        <f t="shared" si="1"/>
        <v>693</v>
      </c>
      <c r="N15" s="7">
        <f t="shared" si="1"/>
        <v>2000000</v>
      </c>
      <c r="O15" s="8">
        <v>225</v>
      </c>
      <c r="P15" s="8">
        <v>2000000</v>
      </c>
      <c r="Q15" s="8">
        <v>1100</v>
      </c>
      <c r="R15" s="8">
        <v>3500000</v>
      </c>
      <c r="S15" s="8">
        <v>425</v>
      </c>
      <c r="T15" s="8">
        <v>3000000</v>
      </c>
      <c r="U15" s="8">
        <v>210</v>
      </c>
      <c r="V15" s="8">
        <v>700000</v>
      </c>
      <c r="W15" s="8">
        <v>500</v>
      </c>
      <c r="X15" s="8">
        <v>800000</v>
      </c>
      <c r="Y15" s="7">
        <f t="shared" si="2"/>
        <v>2460</v>
      </c>
      <c r="Z15" s="7">
        <f t="shared" si="3"/>
        <v>10000000</v>
      </c>
      <c r="AA15" s="12">
        <v>75</v>
      </c>
      <c r="AB15" s="12">
        <v>50000</v>
      </c>
      <c r="AC15" s="12">
        <v>200</v>
      </c>
      <c r="AD15" s="12">
        <v>150000</v>
      </c>
      <c r="AE15" s="12">
        <v>250</v>
      </c>
      <c r="AF15" s="12">
        <v>500000</v>
      </c>
      <c r="AG15" s="12">
        <v>50</v>
      </c>
      <c r="AH15" s="12">
        <v>10000</v>
      </c>
      <c r="AI15" s="12">
        <v>25</v>
      </c>
      <c r="AJ15" s="12">
        <v>20000</v>
      </c>
      <c r="AK15" s="12">
        <v>300</v>
      </c>
      <c r="AL15" s="12">
        <v>500000</v>
      </c>
      <c r="AM15" s="20">
        <f t="shared" si="4"/>
        <v>4053</v>
      </c>
      <c r="AN15" s="20">
        <f t="shared" si="5"/>
        <v>13230000</v>
      </c>
      <c r="AO15" s="12">
        <v>650</v>
      </c>
      <c r="AP15" s="12">
        <v>2646000</v>
      </c>
      <c r="AQ15" s="12">
        <v>0</v>
      </c>
      <c r="AR15" s="12">
        <v>0</v>
      </c>
      <c r="AS15" s="12">
        <v>2</v>
      </c>
      <c r="AT15" s="12">
        <v>40000</v>
      </c>
      <c r="AU15" s="12">
        <v>2</v>
      </c>
      <c r="AV15" s="12">
        <v>105000</v>
      </c>
      <c r="AW15" s="12">
        <v>2</v>
      </c>
      <c r="AX15" s="12">
        <v>355000</v>
      </c>
      <c r="AY15" s="7">
        <f t="shared" si="6"/>
        <v>6</v>
      </c>
      <c r="AZ15" s="7">
        <f t="shared" si="6"/>
        <v>500000</v>
      </c>
      <c r="BA15" s="8">
        <v>120</v>
      </c>
      <c r="BB15" s="8">
        <v>50000</v>
      </c>
      <c r="BC15" s="8">
        <v>425</v>
      </c>
      <c r="BD15" s="8">
        <v>2250000</v>
      </c>
      <c r="BE15" s="8">
        <v>835</v>
      </c>
      <c r="BF15" s="8">
        <v>250000</v>
      </c>
      <c r="BG15" s="8">
        <v>2910</v>
      </c>
      <c r="BH15" s="8">
        <v>1000000</v>
      </c>
      <c r="BI15" s="7">
        <f t="shared" si="7"/>
        <v>4296</v>
      </c>
      <c r="BJ15" s="7">
        <f t="shared" si="7"/>
        <v>4050000</v>
      </c>
      <c r="BK15" s="7">
        <f t="shared" si="8"/>
        <v>8349</v>
      </c>
      <c r="BL15" s="7">
        <f t="shared" si="8"/>
        <v>17280000</v>
      </c>
    </row>
    <row r="16" spans="1:64" ht="20.25">
      <c r="A16" s="14">
        <v>10</v>
      </c>
      <c r="B16" s="15" t="s">
        <v>52</v>
      </c>
      <c r="C16" s="8">
        <v>450</v>
      </c>
      <c r="D16" s="8">
        <v>293144</v>
      </c>
      <c r="E16" s="8">
        <v>5</v>
      </c>
      <c r="F16" s="8">
        <v>6856</v>
      </c>
      <c r="G16" s="19">
        <f t="shared" si="0"/>
        <v>455</v>
      </c>
      <c r="H16" s="19">
        <f t="shared" si="0"/>
        <v>300000</v>
      </c>
      <c r="I16" s="8">
        <v>0</v>
      </c>
      <c r="J16" s="8">
        <v>0</v>
      </c>
      <c r="K16" s="8">
        <v>0</v>
      </c>
      <c r="L16" s="8">
        <v>0</v>
      </c>
      <c r="M16" s="7">
        <f t="shared" si="1"/>
        <v>455</v>
      </c>
      <c r="N16" s="7">
        <f t="shared" si="1"/>
        <v>300000</v>
      </c>
      <c r="O16" s="8">
        <v>415</v>
      </c>
      <c r="P16" s="8">
        <v>800000</v>
      </c>
      <c r="Q16" s="8">
        <v>725</v>
      </c>
      <c r="R16" s="8">
        <v>1400000</v>
      </c>
      <c r="S16" s="8">
        <v>622</v>
      </c>
      <c r="T16" s="8">
        <v>1200000</v>
      </c>
      <c r="U16" s="8">
        <v>120</v>
      </c>
      <c r="V16" s="8">
        <v>280000</v>
      </c>
      <c r="W16" s="8">
        <v>165</v>
      </c>
      <c r="X16" s="8">
        <v>320000</v>
      </c>
      <c r="Y16" s="7">
        <f t="shared" si="2"/>
        <v>2047</v>
      </c>
      <c r="Z16" s="7">
        <f t="shared" si="3"/>
        <v>4000000</v>
      </c>
      <c r="AA16" s="12">
        <v>75</v>
      </c>
      <c r="AB16" s="12">
        <v>20000</v>
      </c>
      <c r="AC16" s="12">
        <v>25</v>
      </c>
      <c r="AD16" s="12">
        <v>20000</v>
      </c>
      <c r="AE16" s="12">
        <v>450</v>
      </c>
      <c r="AF16" s="12">
        <v>500000</v>
      </c>
      <c r="AG16" s="12">
        <v>50</v>
      </c>
      <c r="AH16" s="12">
        <v>10000</v>
      </c>
      <c r="AI16" s="12">
        <v>15</v>
      </c>
      <c r="AJ16" s="12">
        <v>10000</v>
      </c>
      <c r="AK16" s="12">
        <v>200</v>
      </c>
      <c r="AL16" s="12">
        <v>50000</v>
      </c>
      <c r="AM16" s="20">
        <f t="shared" si="4"/>
        <v>3317</v>
      </c>
      <c r="AN16" s="20">
        <f t="shared" si="5"/>
        <v>4910000</v>
      </c>
      <c r="AO16" s="12">
        <v>325</v>
      </c>
      <c r="AP16" s="12">
        <v>982000</v>
      </c>
      <c r="AQ16" s="12">
        <v>0</v>
      </c>
      <c r="AR16" s="12">
        <v>0</v>
      </c>
      <c r="AS16" s="12">
        <v>20</v>
      </c>
      <c r="AT16" s="12">
        <v>480000</v>
      </c>
      <c r="AU16" s="12">
        <v>40</v>
      </c>
      <c r="AV16" s="12">
        <v>1260000</v>
      </c>
      <c r="AW16" s="12">
        <v>65</v>
      </c>
      <c r="AX16" s="12">
        <v>4260000</v>
      </c>
      <c r="AY16" s="7">
        <f t="shared" si="6"/>
        <v>125</v>
      </c>
      <c r="AZ16" s="7">
        <f t="shared" si="6"/>
        <v>6000000</v>
      </c>
      <c r="BA16" s="8">
        <v>145</v>
      </c>
      <c r="BB16" s="8">
        <v>70000</v>
      </c>
      <c r="BC16" s="8">
        <v>300</v>
      </c>
      <c r="BD16" s="8">
        <v>1250000</v>
      </c>
      <c r="BE16" s="8">
        <v>25</v>
      </c>
      <c r="BF16" s="8">
        <v>200000</v>
      </c>
      <c r="BG16" s="8">
        <v>60</v>
      </c>
      <c r="BH16" s="8">
        <v>500000</v>
      </c>
      <c r="BI16" s="7">
        <f t="shared" si="7"/>
        <v>655</v>
      </c>
      <c r="BJ16" s="7">
        <f t="shared" si="7"/>
        <v>8020000</v>
      </c>
      <c r="BK16" s="7">
        <f t="shared" si="8"/>
        <v>3972</v>
      </c>
      <c r="BL16" s="7">
        <f t="shared" si="8"/>
        <v>12930000</v>
      </c>
    </row>
    <row r="17" spans="1:64" ht="20.25">
      <c r="A17" s="14">
        <v>11</v>
      </c>
      <c r="B17" s="15" t="s">
        <v>53</v>
      </c>
      <c r="C17" s="8">
        <v>300</v>
      </c>
      <c r="D17" s="8">
        <v>179090</v>
      </c>
      <c r="E17" s="8">
        <v>137</v>
      </c>
      <c r="F17" s="8">
        <v>17212</v>
      </c>
      <c r="G17" s="19">
        <f t="shared" si="0"/>
        <v>437</v>
      </c>
      <c r="H17" s="19">
        <f t="shared" si="0"/>
        <v>196302</v>
      </c>
      <c r="I17" s="8">
        <v>10</v>
      </c>
      <c r="J17" s="8">
        <v>3698</v>
      </c>
      <c r="K17" s="8">
        <v>0</v>
      </c>
      <c r="L17" s="8">
        <v>0</v>
      </c>
      <c r="M17" s="7">
        <f t="shared" si="1"/>
        <v>447</v>
      </c>
      <c r="N17" s="7">
        <f t="shared" si="1"/>
        <v>200000</v>
      </c>
      <c r="O17" s="8">
        <v>194</v>
      </c>
      <c r="P17" s="8">
        <v>320000</v>
      </c>
      <c r="Q17" s="8">
        <v>341</v>
      </c>
      <c r="R17" s="8">
        <v>560000</v>
      </c>
      <c r="S17" s="8">
        <v>291</v>
      </c>
      <c r="T17" s="8">
        <v>480000</v>
      </c>
      <c r="U17" s="8">
        <v>469</v>
      </c>
      <c r="V17" s="8">
        <v>112000</v>
      </c>
      <c r="W17" s="8">
        <v>480</v>
      </c>
      <c r="X17" s="8">
        <v>128000</v>
      </c>
      <c r="Y17" s="7">
        <f t="shared" si="2"/>
        <v>1775</v>
      </c>
      <c r="Z17" s="7">
        <f t="shared" si="3"/>
        <v>1600000</v>
      </c>
      <c r="AA17" s="12">
        <v>20</v>
      </c>
      <c r="AB17" s="12">
        <v>10000</v>
      </c>
      <c r="AC17" s="12">
        <v>200</v>
      </c>
      <c r="AD17" s="12">
        <v>1650000</v>
      </c>
      <c r="AE17" s="12">
        <v>750</v>
      </c>
      <c r="AF17" s="12">
        <v>1000000</v>
      </c>
      <c r="AG17" s="12">
        <v>50</v>
      </c>
      <c r="AH17" s="12">
        <v>30000</v>
      </c>
      <c r="AI17" s="12">
        <v>15</v>
      </c>
      <c r="AJ17" s="12">
        <v>30000</v>
      </c>
      <c r="AK17" s="12">
        <v>530</v>
      </c>
      <c r="AL17" s="12">
        <v>50000</v>
      </c>
      <c r="AM17" s="20">
        <f t="shared" si="4"/>
        <v>3787</v>
      </c>
      <c r="AN17" s="20">
        <f t="shared" si="5"/>
        <v>4570000</v>
      </c>
      <c r="AO17" s="12">
        <v>375</v>
      </c>
      <c r="AP17" s="12">
        <v>914000</v>
      </c>
      <c r="AQ17" s="12">
        <v>0</v>
      </c>
      <c r="AR17" s="12">
        <v>0</v>
      </c>
      <c r="AS17" s="12">
        <v>2</v>
      </c>
      <c r="AT17" s="12">
        <v>104000</v>
      </c>
      <c r="AU17" s="12">
        <v>7</v>
      </c>
      <c r="AV17" s="12">
        <v>273000</v>
      </c>
      <c r="AW17" s="12">
        <v>10</v>
      </c>
      <c r="AX17" s="12">
        <v>923000</v>
      </c>
      <c r="AY17" s="7">
        <f t="shared" si="6"/>
        <v>19</v>
      </c>
      <c r="AZ17" s="7">
        <f t="shared" si="6"/>
        <v>1300000</v>
      </c>
      <c r="BA17" s="8">
        <v>250</v>
      </c>
      <c r="BB17" s="8">
        <v>750000</v>
      </c>
      <c r="BC17" s="8">
        <v>225</v>
      </c>
      <c r="BD17" s="8">
        <v>500000</v>
      </c>
      <c r="BE17" s="8">
        <v>185</v>
      </c>
      <c r="BF17" s="8">
        <v>300000</v>
      </c>
      <c r="BG17" s="8">
        <v>465</v>
      </c>
      <c r="BH17" s="8">
        <v>1250000</v>
      </c>
      <c r="BI17" s="7">
        <f t="shared" si="7"/>
        <v>1144</v>
      </c>
      <c r="BJ17" s="7">
        <f t="shared" si="7"/>
        <v>4100000</v>
      </c>
      <c r="BK17" s="7">
        <f t="shared" si="8"/>
        <v>4931</v>
      </c>
      <c r="BL17" s="7">
        <f t="shared" si="8"/>
        <v>8670000</v>
      </c>
    </row>
    <row r="18" spans="1:64" ht="20.25">
      <c r="A18" s="14">
        <v>12</v>
      </c>
      <c r="B18" s="15" t="s">
        <v>54</v>
      </c>
      <c r="C18" s="8">
        <v>325</v>
      </c>
      <c r="D18" s="8">
        <v>37097</v>
      </c>
      <c r="E18" s="8">
        <v>177</v>
      </c>
      <c r="F18" s="8">
        <v>12903</v>
      </c>
      <c r="G18" s="19">
        <f t="shared" si="0"/>
        <v>502</v>
      </c>
      <c r="H18" s="19">
        <f t="shared" si="0"/>
        <v>50000</v>
      </c>
      <c r="I18" s="8">
        <v>0</v>
      </c>
      <c r="J18" s="8">
        <v>0</v>
      </c>
      <c r="K18" s="8">
        <v>0</v>
      </c>
      <c r="L18" s="8">
        <v>0</v>
      </c>
      <c r="M18" s="7">
        <f t="shared" si="1"/>
        <v>502</v>
      </c>
      <c r="N18" s="7">
        <f t="shared" si="1"/>
        <v>50000</v>
      </c>
      <c r="O18" s="8">
        <v>135</v>
      </c>
      <c r="P18" s="8">
        <v>1000000</v>
      </c>
      <c r="Q18" s="8">
        <v>235</v>
      </c>
      <c r="R18" s="8">
        <v>1750000</v>
      </c>
      <c r="S18" s="8">
        <v>200</v>
      </c>
      <c r="T18" s="8">
        <v>1500000</v>
      </c>
      <c r="U18" s="8">
        <v>50</v>
      </c>
      <c r="V18" s="8">
        <v>350000</v>
      </c>
      <c r="W18" s="8">
        <v>155</v>
      </c>
      <c r="X18" s="8">
        <v>400000</v>
      </c>
      <c r="Y18" s="7">
        <f t="shared" si="2"/>
        <v>775</v>
      </c>
      <c r="Z18" s="7">
        <f t="shared" si="3"/>
        <v>5000000</v>
      </c>
      <c r="AA18" s="12">
        <v>65</v>
      </c>
      <c r="AB18" s="12">
        <v>50000</v>
      </c>
      <c r="AC18" s="12">
        <v>50</v>
      </c>
      <c r="AD18" s="12">
        <v>20000</v>
      </c>
      <c r="AE18" s="12">
        <v>175</v>
      </c>
      <c r="AF18" s="12">
        <v>300000</v>
      </c>
      <c r="AG18" s="12">
        <v>50</v>
      </c>
      <c r="AH18" s="12">
        <v>10000</v>
      </c>
      <c r="AI18" s="12">
        <v>15</v>
      </c>
      <c r="AJ18" s="12">
        <v>10000</v>
      </c>
      <c r="AK18" s="12">
        <v>450</v>
      </c>
      <c r="AL18" s="12">
        <v>25000</v>
      </c>
      <c r="AM18" s="20">
        <f t="shared" si="4"/>
        <v>2082</v>
      </c>
      <c r="AN18" s="20">
        <f t="shared" si="5"/>
        <v>5465000</v>
      </c>
      <c r="AO18" s="12">
        <v>300</v>
      </c>
      <c r="AP18" s="12">
        <v>1093000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7">
        <f t="shared" si="6"/>
        <v>0</v>
      </c>
      <c r="AZ18" s="7">
        <f t="shared" si="6"/>
        <v>0</v>
      </c>
      <c r="BA18" s="8">
        <v>80</v>
      </c>
      <c r="BB18" s="8">
        <v>30000</v>
      </c>
      <c r="BC18" s="8">
        <v>25</v>
      </c>
      <c r="BD18" s="8">
        <v>50000</v>
      </c>
      <c r="BE18" s="8">
        <v>315</v>
      </c>
      <c r="BF18" s="8">
        <v>400000</v>
      </c>
      <c r="BG18" s="8">
        <v>935</v>
      </c>
      <c r="BH18" s="8">
        <v>1100000</v>
      </c>
      <c r="BI18" s="7">
        <f t="shared" si="7"/>
        <v>1355</v>
      </c>
      <c r="BJ18" s="7">
        <f t="shared" si="7"/>
        <v>1580000</v>
      </c>
      <c r="BK18" s="7">
        <f t="shared" si="8"/>
        <v>3437</v>
      </c>
      <c r="BL18" s="7">
        <f t="shared" si="8"/>
        <v>7045000</v>
      </c>
    </row>
    <row r="19" spans="1:64" ht="20.25">
      <c r="A19" s="14">
        <v>13</v>
      </c>
      <c r="B19" s="15" t="s">
        <v>55</v>
      </c>
      <c r="C19" s="8">
        <v>50</v>
      </c>
      <c r="D19" s="8">
        <v>2000000</v>
      </c>
      <c r="E19" s="8">
        <v>140</v>
      </c>
      <c r="F19" s="8">
        <v>500000</v>
      </c>
      <c r="G19" s="19">
        <f t="shared" si="0"/>
        <v>190</v>
      </c>
      <c r="H19" s="19">
        <f t="shared" si="0"/>
        <v>2500000</v>
      </c>
      <c r="I19" s="8">
        <v>0</v>
      </c>
      <c r="J19" s="8">
        <v>0</v>
      </c>
      <c r="K19" s="8">
        <v>0</v>
      </c>
      <c r="L19" s="8">
        <v>0</v>
      </c>
      <c r="M19" s="7">
        <f t="shared" si="1"/>
        <v>190</v>
      </c>
      <c r="N19" s="7">
        <f t="shared" si="1"/>
        <v>2500000</v>
      </c>
      <c r="O19" s="8">
        <v>155</v>
      </c>
      <c r="P19" s="8">
        <v>500000</v>
      </c>
      <c r="Q19" s="8">
        <v>275</v>
      </c>
      <c r="R19" s="8">
        <v>875000</v>
      </c>
      <c r="S19" s="8">
        <v>235</v>
      </c>
      <c r="T19" s="8">
        <v>750000</v>
      </c>
      <c r="U19" s="8">
        <v>55</v>
      </c>
      <c r="V19" s="8">
        <v>175000</v>
      </c>
      <c r="W19" s="8">
        <v>65</v>
      </c>
      <c r="X19" s="8">
        <v>200000</v>
      </c>
      <c r="Y19" s="7">
        <f t="shared" si="2"/>
        <v>785</v>
      </c>
      <c r="Z19" s="7">
        <f t="shared" si="3"/>
        <v>2500000</v>
      </c>
      <c r="AA19" s="12">
        <v>20</v>
      </c>
      <c r="AB19" s="12">
        <v>20000</v>
      </c>
      <c r="AC19" s="12">
        <v>150</v>
      </c>
      <c r="AD19" s="12">
        <v>200000</v>
      </c>
      <c r="AE19" s="12">
        <v>500</v>
      </c>
      <c r="AF19" s="12">
        <v>400000</v>
      </c>
      <c r="AG19" s="12">
        <v>50</v>
      </c>
      <c r="AH19" s="12">
        <v>10000</v>
      </c>
      <c r="AI19" s="12">
        <v>35</v>
      </c>
      <c r="AJ19" s="12">
        <v>30000</v>
      </c>
      <c r="AK19" s="12">
        <v>50</v>
      </c>
      <c r="AL19" s="12">
        <v>250000</v>
      </c>
      <c r="AM19" s="20">
        <f t="shared" si="4"/>
        <v>1780</v>
      </c>
      <c r="AN19" s="20">
        <f t="shared" si="5"/>
        <v>5910000</v>
      </c>
      <c r="AO19" s="12">
        <v>450</v>
      </c>
      <c r="AP19" s="12">
        <v>1182000</v>
      </c>
      <c r="AQ19" s="12">
        <v>0</v>
      </c>
      <c r="AR19" s="12">
        <v>0</v>
      </c>
      <c r="AS19" s="12">
        <v>4</v>
      </c>
      <c r="AT19" s="12">
        <v>120000</v>
      </c>
      <c r="AU19" s="12">
        <v>12</v>
      </c>
      <c r="AV19" s="12">
        <v>315000</v>
      </c>
      <c r="AW19" s="12">
        <v>15</v>
      </c>
      <c r="AX19" s="12">
        <v>1065000</v>
      </c>
      <c r="AY19" s="7">
        <f t="shared" si="6"/>
        <v>31</v>
      </c>
      <c r="AZ19" s="7">
        <f t="shared" si="6"/>
        <v>1500000</v>
      </c>
      <c r="BA19" s="8">
        <v>320</v>
      </c>
      <c r="BB19" s="8">
        <v>150000</v>
      </c>
      <c r="BC19" s="8">
        <v>525</v>
      </c>
      <c r="BD19" s="8">
        <v>1250000</v>
      </c>
      <c r="BE19" s="8">
        <v>1145</v>
      </c>
      <c r="BF19" s="8">
        <v>5000000</v>
      </c>
      <c r="BG19" s="8">
        <v>4000</v>
      </c>
      <c r="BH19" s="8">
        <v>20000000</v>
      </c>
      <c r="BI19" s="7">
        <f t="shared" si="7"/>
        <v>6021</v>
      </c>
      <c r="BJ19" s="7">
        <f t="shared" si="7"/>
        <v>27900000</v>
      </c>
      <c r="BK19" s="7">
        <f t="shared" si="8"/>
        <v>7801</v>
      </c>
      <c r="BL19" s="7">
        <f t="shared" si="8"/>
        <v>33810000</v>
      </c>
    </row>
    <row r="20" spans="1:64" ht="20.25">
      <c r="A20" s="14">
        <v>14</v>
      </c>
      <c r="B20" s="15" t="s">
        <v>56</v>
      </c>
      <c r="C20" s="8">
        <v>700</v>
      </c>
      <c r="D20" s="8">
        <v>106572</v>
      </c>
      <c r="E20" s="8">
        <v>107</v>
      </c>
      <c r="F20" s="8">
        <v>13428</v>
      </c>
      <c r="G20" s="19">
        <f t="shared" si="0"/>
        <v>807</v>
      </c>
      <c r="H20" s="19">
        <f t="shared" si="0"/>
        <v>120000</v>
      </c>
      <c r="I20" s="8">
        <v>0</v>
      </c>
      <c r="J20" s="8">
        <v>0</v>
      </c>
      <c r="K20" s="8">
        <v>0</v>
      </c>
      <c r="L20" s="8">
        <v>0</v>
      </c>
      <c r="M20" s="7">
        <f t="shared" si="1"/>
        <v>807</v>
      </c>
      <c r="N20" s="7">
        <f t="shared" si="1"/>
        <v>120000</v>
      </c>
      <c r="O20" s="8">
        <v>125</v>
      </c>
      <c r="P20" s="8">
        <v>400000</v>
      </c>
      <c r="Q20" s="8">
        <v>215</v>
      </c>
      <c r="R20" s="8">
        <v>700000</v>
      </c>
      <c r="S20" s="8">
        <v>200</v>
      </c>
      <c r="T20" s="8">
        <v>600000</v>
      </c>
      <c r="U20" s="8">
        <v>550</v>
      </c>
      <c r="V20" s="8">
        <v>140000</v>
      </c>
      <c r="W20" s="8">
        <v>455</v>
      </c>
      <c r="X20" s="8">
        <v>160000</v>
      </c>
      <c r="Y20" s="7">
        <f t="shared" si="2"/>
        <v>1545</v>
      </c>
      <c r="Z20" s="7">
        <f t="shared" si="3"/>
        <v>2000000</v>
      </c>
      <c r="AA20" s="12">
        <v>165</v>
      </c>
      <c r="AB20" s="12">
        <v>50000</v>
      </c>
      <c r="AC20" s="12">
        <v>100</v>
      </c>
      <c r="AD20" s="12">
        <v>60000</v>
      </c>
      <c r="AE20" s="12">
        <v>200</v>
      </c>
      <c r="AF20" s="12">
        <v>300000</v>
      </c>
      <c r="AG20" s="12">
        <v>50</v>
      </c>
      <c r="AH20" s="12">
        <v>10000</v>
      </c>
      <c r="AI20" s="12">
        <v>35</v>
      </c>
      <c r="AJ20" s="12">
        <v>30000</v>
      </c>
      <c r="AK20" s="12">
        <v>1750</v>
      </c>
      <c r="AL20" s="12">
        <v>1000000</v>
      </c>
      <c r="AM20" s="20">
        <f t="shared" si="4"/>
        <v>4652</v>
      </c>
      <c r="AN20" s="20">
        <f t="shared" si="5"/>
        <v>3570000</v>
      </c>
      <c r="AO20" s="12">
        <v>625</v>
      </c>
      <c r="AP20" s="12">
        <v>714000</v>
      </c>
      <c r="AQ20" s="12">
        <v>0</v>
      </c>
      <c r="AR20" s="12">
        <v>0</v>
      </c>
      <c r="AS20" s="12">
        <v>2</v>
      </c>
      <c r="AT20" s="12">
        <v>40000</v>
      </c>
      <c r="AU20" s="12">
        <v>3</v>
      </c>
      <c r="AV20" s="12">
        <v>105000</v>
      </c>
      <c r="AW20" s="12">
        <v>5</v>
      </c>
      <c r="AX20" s="12">
        <v>355000</v>
      </c>
      <c r="AY20" s="7">
        <f t="shared" si="6"/>
        <v>10</v>
      </c>
      <c r="AZ20" s="7">
        <f t="shared" si="6"/>
        <v>500000</v>
      </c>
      <c r="BA20" s="8">
        <v>75</v>
      </c>
      <c r="BB20" s="8">
        <v>20000</v>
      </c>
      <c r="BC20" s="8">
        <v>105</v>
      </c>
      <c r="BD20" s="8">
        <v>400000</v>
      </c>
      <c r="BE20" s="8">
        <v>155</v>
      </c>
      <c r="BF20" s="8">
        <v>400000</v>
      </c>
      <c r="BG20" s="8">
        <v>310</v>
      </c>
      <c r="BH20" s="8">
        <v>1100000</v>
      </c>
      <c r="BI20" s="7">
        <f t="shared" si="7"/>
        <v>655</v>
      </c>
      <c r="BJ20" s="7">
        <f t="shared" si="7"/>
        <v>2420000</v>
      </c>
      <c r="BK20" s="7">
        <f t="shared" si="8"/>
        <v>5307</v>
      </c>
      <c r="BL20" s="7">
        <f t="shared" si="8"/>
        <v>5990000</v>
      </c>
    </row>
    <row r="21" spans="1:64" ht="20.25">
      <c r="A21" s="14">
        <v>15</v>
      </c>
      <c r="B21" s="15" t="s">
        <v>57</v>
      </c>
      <c r="C21" s="8">
        <v>150</v>
      </c>
      <c r="D21" s="8">
        <v>1027570</v>
      </c>
      <c r="E21" s="8">
        <v>0</v>
      </c>
      <c r="F21" s="8">
        <v>0</v>
      </c>
      <c r="G21" s="19">
        <f t="shared" si="0"/>
        <v>150</v>
      </c>
      <c r="H21" s="19">
        <f t="shared" si="0"/>
        <v>1027570</v>
      </c>
      <c r="I21" s="8">
        <v>0</v>
      </c>
      <c r="J21" s="8">
        <v>0</v>
      </c>
      <c r="K21" s="8">
        <v>9</v>
      </c>
      <c r="L21" s="8">
        <v>222430</v>
      </c>
      <c r="M21" s="7">
        <f t="shared" si="1"/>
        <v>159</v>
      </c>
      <c r="N21" s="7">
        <f t="shared" si="1"/>
        <v>1250000</v>
      </c>
      <c r="O21" s="8">
        <v>350</v>
      </c>
      <c r="P21" s="8">
        <v>1000000</v>
      </c>
      <c r="Q21" s="8">
        <v>250</v>
      </c>
      <c r="R21" s="8">
        <v>1750000</v>
      </c>
      <c r="S21" s="8">
        <v>400</v>
      </c>
      <c r="T21" s="8">
        <v>1500000</v>
      </c>
      <c r="U21" s="8">
        <v>150</v>
      </c>
      <c r="V21" s="8">
        <v>350000</v>
      </c>
      <c r="W21" s="8">
        <v>500</v>
      </c>
      <c r="X21" s="8">
        <v>400000</v>
      </c>
      <c r="Y21" s="7">
        <f t="shared" si="2"/>
        <v>1650</v>
      </c>
      <c r="Z21" s="7">
        <f t="shared" si="3"/>
        <v>5000000</v>
      </c>
      <c r="AA21" s="12">
        <v>0</v>
      </c>
      <c r="AB21" s="12">
        <v>0</v>
      </c>
      <c r="AC21" s="12">
        <v>150</v>
      </c>
      <c r="AD21" s="12">
        <v>20000</v>
      </c>
      <c r="AE21" s="12">
        <v>350</v>
      </c>
      <c r="AF21" s="12">
        <v>250000</v>
      </c>
      <c r="AG21" s="12">
        <v>50</v>
      </c>
      <c r="AH21" s="12">
        <v>10000</v>
      </c>
      <c r="AI21" s="12">
        <v>15</v>
      </c>
      <c r="AJ21" s="12">
        <v>10000</v>
      </c>
      <c r="AK21" s="12">
        <v>50</v>
      </c>
      <c r="AL21" s="12">
        <v>20000</v>
      </c>
      <c r="AM21" s="20">
        <f t="shared" si="4"/>
        <v>2424</v>
      </c>
      <c r="AN21" s="20">
        <f t="shared" si="5"/>
        <v>6560000</v>
      </c>
      <c r="AO21" s="12">
        <v>420</v>
      </c>
      <c r="AP21" s="12">
        <v>1312000</v>
      </c>
      <c r="AQ21" s="12">
        <v>0</v>
      </c>
      <c r="AR21" s="12">
        <v>0</v>
      </c>
      <c r="AS21" s="12">
        <v>2</v>
      </c>
      <c r="AT21" s="12">
        <v>240000</v>
      </c>
      <c r="AU21" s="12">
        <v>2</v>
      </c>
      <c r="AV21" s="12">
        <v>630000</v>
      </c>
      <c r="AW21" s="12">
        <v>2</v>
      </c>
      <c r="AX21" s="12">
        <v>2130000</v>
      </c>
      <c r="AY21" s="7">
        <f t="shared" si="6"/>
        <v>6</v>
      </c>
      <c r="AZ21" s="7">
        <f t="shared" si="6"/>
        <v>3000000</v>
      </c>
      <c r="BA21" s="8">
        <v>220</v>
      </c>
      <c r="BB21" s="8">
        <v>100000</v>
      </c>
      <c r="BC21" s="8">
        <v>155</v>
      </c>
      <c r="BD21" s="8">
        <v>350000</v>
      </c>
      <c r="BE21" s="8">
        <v>105</v>
      </c>
      <c r="BF21" s="8">
        <v>300000</v>
      </c>
      <c r="BG21" s="8">
        <v>310</v>
      </c>
      <c r="BH21" s="8">
        <v>800000</v>
      </c>
      <c r="BI21" s="7">
        <f t="shared" si="7"/>
        <v>796</v>
      </c>
      <c r="BJ21" s="7">
        <f t="shared" si="7"/>
        <v>4550000</v>
      </c>
      <c r="BK21" s="7">
        <f t="shared" si="8"/>
        <v>3220</v>
      </c>
      <c r="BL21" s="7">
        <f t="shared" si="8"/>
        <v>11110000</v>
      </c>
    </row>
    <row r="22" spans="1:64" ht="20.25">
      <c r="A22" s="14">
        <v>16</v>
      </c>
      <c r="B22" s="15" t="s">
        <v>58</v>
      </c>
      <c r="C22" s="8">
        <v>100</v>
      </c>
      <c r="D22" s="8">
        <v>305200</v>
      </c>
      <c r="E22" s="8">
        <v>0</v>
      </c>
      <c r="F22" s="8">
        <v>0</v>
      </c>
      <c r="G22" s="19">
        <f t="shared" si="0"/>
        <v>100</v>
      </c>
      <c r="H22" s="19">
        <f t="shared" si="0"/>
        <v>305200</v>
      </c>
      <c r="I22" s="8">
        <v>0</v>
      </c>
      <c r="J22" s="8">
        <v>0</v>
      </c>
      <c r="K22" s="8">
        <v>0</v>
      </c>
      <c r="L22" s="8">
        <v>0</v>
      </c>
      <c r="M22" s="7">
        <f t="shared" si="1"/>
        <v>100</v>
      </c>
      <c r="N22" s="7">
        <f t="shared" si="1"/>
        <v>305200</v>
      </c>
      <c r="O22" s="8">
        <v>50</v>
      </c>
      <c r="P22" s="8">
        <v>1000000</v>
      </c>
      <c r="Q22" s="8">
        <v>100</v>
      </c>
      <c r="R22" s="8">
        <v>1750000</v>
      </c>
      <c r="S22" s="8">
        <v>75</v>
      </c>
      <c r="T22" s="8">
        <v>1500000</v>
      </c>
      <c r="U22" s="8">
        <v>125</v>
      </c>
      <c r="V22" s="8">
        <v>350000</v>
      </c>
      <c r="W22" s="8">
        <v>525</v>
      </c>
      <c r="X22" s="8">
        <v>400000</v>
      </c>
      <c r="Y22" s="7">
        <f t="shared" si="2"/>
        <v>875</v>
      </c>
      <c r="Z22" s="7">
        <f t="shared" si="3"/>
        <v>5000000</v>
      </c>
      <c r="AA22" s="12">
        <v>3</v>
      </c>
      <c r="AB22" s="12">
        <v>15000</v>
      </c>
      <c r="AC22" s="12">
        <v>200</v>
      </c>
      <c r="AD22" s="12">
        <v>250000</v>
      </c>
      <c r="AE22" s="12">
        <v>250</v>
      </c>
      <c r="AF22" s="12">
        <v>200000</v>
      </c>
      <c r="AG22" s="12">
        <v>50</v>
      </c>
      <c r="AH22" s="12">
        <v>10000</v>
      </c>
      <c r="AI22" s="12">
        <v>15</v>
      </c>
      <c r="AJ22" s="12">
        <v>10000</v>
      </c>
      <c r="AK22" s="12">
        <v>510</v>
      </c>
      <c r="AL22" s="12">
        <v>10000</v>
      </c>
      <c r="AM22" s="20">
        <f t="shared" si="4"/>
        <v>2003</v>
      </c>
      <c r="AN22" s="20">
        <f t="shared" si="5"/>
        <v>5800200</v>
      </c>
      <c r="AO22" s="12">
        <v>340</v>
      </c>
      <c r="AP22" s="12">
        <v>1160040</v>
      </c>
      <c r="AQ22" s="12">
        <v>0</v>
      </c>
      <c r="AR22" s="12">
        <v>0</v>
      </c>
      <c r="AS22" s="12">
        <v>3</v>
      </c>
      <c r="AT22" s="12">
        <v>120000</v>
      </c>
      <c r="AU22" s="12">
        <v>7</v>
      </c>
      <c r="AV22" s="12">
        <v>315000</v>
      </c>
      <c r="AW22" s="12">
        <v>10</v>
      </c>
      <c r="AX22" s="12">
        <v>1065000</v>
      </c>
      <c r="AY22" s="7">
        <f t="shared" si="6"/>
        <v>20</v>
      </c>
      <c r="AZ22" s="7">
        <f t="shared" si="6"/>
        <v>1500000</v>
      </c>
      <c r="BA22" s="8">
        <v>100</v>
      </c>
      <c r="BB22" s="8">
        <v>50000</v>
      </c>
      <c r="BC22" s="8">
        <v>265</v>
      </c>
      <c r="BD22" s="8">
        <v>750000</v>
      </c>
      <c r="BE22" s="8">
        <v>210</v>
      </c>
      <c r="BF22" s="8">
        <v>2000000</v>
      </c>
      <c r="BG22" s="8">
        <v>575</v>
      </c>
      <c r="BH22" s="8">
        <v>8000000</v>
      </c>
      <c r="BI22" s="7">
        <f t="shared" si="7"/>
        <v>1170</v>
      </c>
      <c r="BJ22" s="7">
        <f t="shared" si="7"/>
        <v>12300000</v>
      </c>
      <c r="BK22" s="7">
        <f t="shared" si="8"/>
        <v>3173</v>
      </c>
      <c r="BL22" s="7">
        <f t="shared" si="8"/>
        <v>18100200</v>
      </c>
    </row>
    <row r="23" spans="1:64" ht="20.25">
      <c r="A23" s="14">
        <v>17</v>
      </c>
      <c r="B23" s="15" t="s">
        <v>59</v>
      </c>
      <c r="C23" s="8">
        <v>350</v>
      </c>
      <c r="D23" s="8">
        <v>12000</v>
      </c>
      <c r="E23" s="8">
        <v>0</v>
      </c>
      <c r="F23" s="8">
        <v>0</v>
      </c>
      <c r="G23" s="19">
        <f t="shared" si="0"/>
        <v>350</v>
      </c>
      <c r="H23" s="19">
        <f t="shared" si="0"/>
        <v>12000</v>
      </c>
      <c r="I23" s="8">
        <v>0</v>
      </c>
      <c r="J23" s="8">
        <v>0</v>
      </c>
      <c r="K23" s="8">
        <v>0</v>
      </c>
      <c r="L23" s="8">
        <v>0</v>
      </c>
      <c r="M23" s="7">
        <f t="shared" si="1"/>
        <v>350</v>
      </c>
      <c r="N23" s="7">
        <f t="shared" si="1"/>
        <v>12000</v>
      </c>
      <c r="O23" s="8">
        <v>25</v>
      </c>
      <c r="P23" s="8">
        <v>24000</v>
      </c>
      <c r="Q23" s="8">
        <v>45</v>
      </c>
      <c r="R23" s="8">
        <v>42000</v>
      </c>
      <c r="S23" s="8">
        <v>25</v>
      </c>
      <c r="T23" s="8">
        <v>36000</v>
      </c>
      <c r="U23" s="8">
        <v>5</v>
      </c>
      <c r="V23" s="8">
        <v>8400</v>
      </c>
      <c r="W23" s="8">
        <v>10</v>
      </c>
      <c r="X23" s="8">
        <v>9600</v>
      </c>
      <c r="Y23" s="7">
        <f t="shared" si="2"/>
        <v>110</v>
      </c>
      <c r="Z23" s="7">
        <f t="shared" si="3"/>
        <v>120000</v>
      </c>
      <c r="AA23" s="12">
        <v>25</v>
      </c>
      <c r="AB23" s="12">
        <v>16000</v>
      </c>
      <c r="AC23" s="12">
        <v>100</v>
      </c>
      <c r="AD23" s="12">
        <v>20000</v>
      </c>
      <c r="AE23" s="12">
        <v>200</v>
      </c>
      <c r="AF23" s="12">
        <v>100000</v>
      </c>
      <c r="AG23" s="12">
        <v>50</v>
      </c>
      <c r="AH23" s="12">
        <v>10000</v>
      </c>
      <c r="AI23" s="12">
        <v>15</v>
      </c>
      <c r="AJ23" s="12">
        <v>10000</v>
      </c>
      <c r="AK23" s="12">
        <v>550</v>
      </c>
      <c r="AL23" s="12">
        <v>10000</v>
      </c>
      <c r="AM23" s="20">
        <f t="shared" si="4"/>
        <v>1400</v>
      </c>
      <c r="AN23" s="20">
        <f t="shared" si="5"/>
        <v>298000</v>
      </c>
      <c r="AO23" s="12">
        <v>110</v>
      </c>
      <c r="AP23" s="12">
        <v>59600</v>
      </c>
      <c r="AQ23" s="12">
        <v>0</v>
      </c>
      <c r="AR23" s="12">
        <v>0</v>
      </c>
      <c r="AS23" s="12">
        <v>2</v>
      </c>
      <c r="AT23" s="12">
        <v>64000</v>
      </c>
      <c r="AU23" s="12">
        <v>3</v>
      </c>
      <c r="AV23" s="12">
        <v>168000</v>
      </c>
      <c r="AW23" s="12">
        <v>5</v>
      </c>
      <c r="AX23" s="12">
        <v>568000</v>
      </c>
      <c r="AY23" s="7">
        <f t="shared" si="6"/>
        <v>10</v>
      </c>
      <c r="AZ23" s="7">
        <f t="shared" si="6"/>
        <v>800000</v>
      </c>
      <c r="BA23" s="8">
        <v>80</v>
      </c>
      <c r="BB23" s="8">
        <v>20000</v>
      </c>
      <c r="BC23" s="8">
        <v>105</v>
      </c>
      <c r="BD23" s="8">
        <v>250000</v>
      </c>
      <c r="BE23" s="8">
        <v>20</v>
      </c>
      <c r="BF23" s="8">
        <v>20000</v>
      </c>
      <c r="BG23" s="8">
        <v>80</v>
      </c>
      <c r="BH23" s="8">
        <v>80000</v>
      </c>
      <c r="BI23" s="7">
        <f t="shared" si="7"/>
        <v>295</v>
      </c>
      <c r="BJ23" s="7">
        <f t="shared" si="7"/>
        <v>1170000</v>
      </c>
      <c r="BK23" s="7">
        <f t="shared" si="8"/>
        <v>1695</v>
      </c>
      <c r="BL23" s="7">
        <f t="shared" si="8"/>
        <v>1468000</v>
      </c>
    </row>
    <row r="24" spans="1:64" ht="20.25">
      <c r="A24" s="14">
        <v>18</v>
      </c>
      <c r="B24" s="15" t="s">
        <v>60</v>
      </c>
      <c r="C24" s="8">
        <v>250</v>
      </c>
      <c r="D24" s="8">
        <v>449398</v>
      </c>
      <c r="E24" s="8">
        <v>182</v>
      </c>
      <c r="F24" s="8">
        <v>49571</v>
      </c>
      <c r="G24" s="19">
        <f t="shared" si="0"/>
        <v>432</v>
      </c>
      <c r="H24" s="19">
        <f t="shared" si="0"/>
        <v>498969</v>
      </c>
      <c r="I24" s="8">
        <v>0</v>
      </c>
      <c r="J24" s="8">
        <v>0</v>
      </c>
      <c r="K24" s="8">
        <v>16</v>
      </c>
      <c r="L24" s="8">
        <v>1031</v>
      </c>
      <c r="M24" s="7">
        <f t="shared" si="1"/>
        <v>448</v>
      </c>
      <c r="N24" s="7">
        <f t="shared" si="1"/>
        <v>500000</v>
      </c>
      <c r="O24" s="8">
        <v>45</v>
      </c>
      <c r="P24" s="8">
        <v>200000</v>
      </c>
      <c r="Q24" s="8">
        <v>35</v>
      </c>
      <c r="R24" s="8">
        <v>350000</v>
      </c>
      <c r="S24" s="8">
        <v>45</v>
      </c>
      <c r="T24" s="8">
        <v>300000</v>
      </c>
      <c r="U24" s="8">
        <v>10</v>
      </c>
      <c r="V24" s="8">
        <v>70000</v>
      </c>
      <c r="W24" s="8">
        <v>10</v>
      </c>
      <c r="X24" s="8">
        <v>80000</v>
      </c>
      <c r="Y24" s="7">
        <f t="shared" si="2"/>
        <v>145</v>
      </c>
      <c r="Z24" s="7">
        <f t="shared" si="3"/>
        <v>1000000</v>
      </c>
      <c r="AA24" s="12">
        <v>0</v>
      </c>
      <c r="AB24" s="12">
        <v>0</v>
      </c>
      <c r="AC24" s="12">
        <v>100</v>
      </c>
      <c r="AD24" s="12">
        <v>100000</v>
      </c>
      <c r="AE24" s="12">
        <v>600</v>
      </c>
      <c r="AF24" s="12">
        <v>850000</v>
      </c>
      <c r="AG24" s="12">
        <v>50</v>
      </c>
      <c r="AH24" s="12">
        <v>10000</v>
      </c>
      <c r="AI24" s="12">
        <v>15</v>
      </c>
      <c r="AJ24" s="12">
        <v>10000</v>
      </c>
      <c r="AK24" s="12">
        <v>1100</v>
      </c>
      <c r="AL24" s="12">
        <v>20000</v>
      </c>
      <c r="AM24" s="20">
        <f t="shared" si="4"/>
        <v>2458</v>
      </c>
      <c r="AN24" s="20">
        <f t="shared" si="5"/>
        <v>2490000</v>
      </c>
      <c r="AO24" s="12">
        <v>410</v>
      </c>
      <c r="AP24" s="12">
        <v>498000</v>
      </c>
      <c r="AQ24" s="12">
        <v>0</v>
      </c>
      <c r="AR24" s="12">
        <v>0</v>
      </c>
      <c r="AS24" s="12">
        <v>1</v>
      </c>
      <c r="AT24" s="12">
        <v>24000</v>
      </c>
      <c r="AU24" s="12">
        <v>1</v>
      </c>
      <c r="AV24" s="12">
        <v>63000</v>
      </c>
      <c r="AW24" s="12">
        <v>2</v>
      </c>
      <c r="AX24" s="12">
        <v>213000</v>
      </c>
      <c r="AY24" s="7">
        <f t="shared" si="6"/>
        <v>4</v>
      </c>
      <c r="AZ24" s="7">
        <f t="shared" si="6"/>
        <v>300000</v>
      </c>
      <c r="BA24" s="8">
        <v>120</v>
      </c>
      <c r="BB24" s="8">
        <v>50000</v>
      </c>
      <c r="BC24" s="8">
        <v>1310</v>
      </c>
      <c r="BD24" s="8">
        <v>500000</v>
      </c>
      <c r="BE24" s="8">
        <v>30</v>
      </c>
      <c r="BF24" s="8">
        <v>400000</v>
      </c>
      <c r="BG24" s="8">
        <v>65</v>
      </c>
      <c r="BH24" s="8">
        <v>1100000</v>
      </c>
      <c r="BI24" s="7">
        <f t="shared" si="7"/>
        <v>1529</v>
      </c>
      <c r="BJ24" s="7">
        <f t="shared" si="7"/>
        <v>2350000</v>
      </c>
      <c r="BK24" s="7">
        <f t="shared" si="8"/>
        <v>3987</v>
      </c>
      <c r="BL24" s="7">
        <f t="shared" si="8"/>
        <v>4840000</v>
      </c>
    </row>
    <row r="25" spans="1:64" ht="20.25">
      <c r="A25" s="14">
        <v>19</v>
      </c>
      <c r="B25" s="15" t="s">
        <v>61</v>
      </c>
      <c r="C25" s="8">
        <v>750</v>
      </c>
      <c r="D25" s="8">
        <v>1209251</v>
      </c>
      <c r="E25" s="8">
        <v>93</v>
      </c>
      <c r="F25" s="8">
        <v>285081</v>
      </c>
      <c r="G25" s="19">
        <f t="shared" si="0"/>
        <v>843</v>
      </c>
      <c r="H25" s="19">
        <f t="shared" si="0"/>
        <v>1494332</v>
      </c>
      <c r="I25" s="8">
        <v>10</v>
      </c>
      <c r="J25" s="8">
        <v>5668</v>
      </c>
      <c r="K25" s="8">
        <v>0</v>
      </c>
      <c r="L25" s="8">
        <v>0</v>
      </c>
      <c r="M25" s="7">
        <f t="shared" si="1"/>
        <v>853</v>
      </c>
      <c r="N25" s="7">
        <f t="shared" si="1"/>
        <v>1500000</v>
      </c>
      <c r="O25" s="8">
        <v>135</v>
      </c>
      <c r="P25" s="8">
        <v>400000</v>
      </c>
      <c r="Q25" s="8">
        <v>2254</v>
      </c>
      <c r="R25" s="8">
        <v>700000</v>
      </c>
      <c r="S25" s="8">
        <v>500</v>
      </c>
      <c r="T25" s="8">
        <v>600000</v>
      </c>
      <c r="U25" s="8">
        <v>250</v>
      </c>
      <c r="V25" s="8">
        <v>140000</v>
      </c>
      <c r="W25" s="8">
        <v>555</v>
      </c>
      <c r="X25" s="8">
        <v>160000</v>
      </c>
      <c r="Y25" s="7">
        <f t="shared" si="2"/>
        <v>3694</v>
      </c>
      <c r="Z25" s="7">
        <f t="shared" si="3"/>
        <v>2000000</v>
      </c>
      <c r="AA25" s="12">
        <v>175</v>
      </c>
      <c r="AB25" s="12">
        <v>210000</v>
      </c>
      <c r="AC25" s="12">
        <v>75</v>
      </c>
      <c r="AD25" s="12">
        <v>150000</v>
      </c>
      <c r="AE25" s="12">
        <v>250</v>
      </c>
      <c r="AF25" s="12">
        <v>100000</v>
      </c>
      <c r="AG25" s="12">
        <v>50</v>
      </c>
      <c r="AH25" s="12">
        <v>10000</v>
      </c>
      <c r="AI25" s="12">
        <v>15</v>
      </c>
      <c r="AJ25" s="12">
        <v>10000</v>
      </c>
      <c r="AK25" s="12">
        <v>1100</v>
      </c>
      <c r="AL25" s="12">
        <v>20000</v>
      </c>
      <c r="AM25" s="20">
        <f t="shared" si="4"/>
        <v>6212</v>
      </c>
      <c r="AN25" s="20">
        <f t="shared" si="5"/>
        <v>4000000</v>
      </c>
      <c r="AO25" s="12">
        <v>335</v>
      </c>
      <c r="AP25" s="12">
        <v>800000</v>
      </c>
      <c r="AQ25" s="12">
        <v>0</v>
      </c>
      <c r="AR25" s="12">
        <v>0</v>
      </c>
      <c r="AS25" s="12">
        <v>6</v>
      </c>
      <c r="AT25" s="12">
        <v>80000</v>
      </c>
      <c r="AU25" s="12">
        <v>10</v>
      </c>
      <c r="AV25" s="12">
        <v>210000</v>
      </c>
      <c r="AW25" s="12">
        <v>20</v>
      </c>
      <c r="AX25" s="12">
        <v>710000</v>
      </c>
      <c r="AY25" s="7">
        <f t="shared" si="6"/>
        <v>36</v>
      </c>
      <c r="AZ25" s="7">
        <f t="shared" si="6"/>
        <v>1000000</v>
      </c>
      <c r="BA25" s="8">
        <v>120</v>
      </c>
      <c r="BB25" s="8">
        <v>50000</v>
      </c>
      <c r="BC25" s="8">
        <v>3150</v>
      </c>
      <c r="BD25" s="8">
        <v>1250000</v>
      </c>
      <c r="BE25" s="8">
        <v>2395</v>
      </c>
      <c r="BF25" s="8">
        <v>400000</v>
      </c>
      <c r="BG25" s="8">
        <v>6250</v>
      </c>
      <c r="BH25" s="8">
        <v>1100000</v>
      </c>
      <c r="BI25" s="7">
        <f t="shared" si="7"/>
        <v>11951</v>
      </c>
      <c r="BJ25" s="7">
        <f t="shared" si="7"/>
        <v>3800000</v>
      </c>
      <c r="BK25" s="7">
        <f t="shared" si="8"/>
        <v>18163</v>
      </c>
      <c r="BL25" s="7">
        <f t="shared" si="8"/>
        <v>7800000</v>
      </c>
    </row>
    <row r="26" spans="1:64" ht="20.25">
      <c r="A26" s="14">
        <v>20</v>
      </c>
      <c r="B26" s="15" t="s">
        <v>62</v>
      </c>
      <c r="C26" s="8">
        <v>25</v>
      </c>
      <c r="D26" s="8">
        <v>50000</v>
      </c>
      <c r="E26" s="8">
        <v>0</v>
      </c>
      <c r="F26" s="8">
        <v>0</v>
      </c>
      <c r="G26" s="19">
        <f t="shared" si="0"/>
        <v>25</v>
      </c>
      <c r="H26" s="19">
        <f t="shared" si="0"/>
        <v>50000</v>
      </c>
      <c r="I26" s="8">
        <v>0</v>
      </c>
      <c r="J26" s="8">
        <v>0</v>
      </c>
      <c r="K26" s="8">
        <v>0</v>
      </c>
      <c r="L26" s="8">
        <v>0</v>
      </c>
      <c r="M26" s="7">
        <f t="shared" si="1"/>
        <v>25</v>
      </c>
      <c r="N26" s="7">
        <f t="shared" si="1"/>
        <v>50000</v>
      </c>
      <c r="O26" s="8">
        <v>150</v>
      </c>
      <c r="P26" s="8">
        <v>200000</v>
      </c>
      <c r="Q26" s="8">
        <v>250</v>
      </c>
      <c r="R26" s="8">
        <v>350000</v>
      </c>
      <c r="S26" s="8">
        <v>225</v>
      </c>
      <c r="T26" s="8">
        <v>300000</v>
      </c>
      <c r="U26" s="8">
        <v>50</v>
      </c>
      <c r="V26" s="8">
        <v>70000</v>
      </c>
      <c r="W26" s="8">
        <v>50</v>
      </c>
      <c r="X26" s="8">
        <v>80000</v>
      </c>
      <c r="Y26" s="7">
        <f t="shared" si="2"/>
        <v>725</v>
      </c>
      <c r="Z26" s="7">
        <f t="shared" si="3"/>
        <v>1000000</v>
      </c>
      <c r="AA26" s="12">
        <v>75</v>
      </c>
      <c r="AB26" s="12">
        <v>100000</v>
      </c>
      <c r="AC26" s="12">
        <v>150</v>
      </c>
      <c r="AD26" s="12">
        <v>30000</v>
      </c>
      <c r="AE26" s="12">
        <v>300</v>
      </c>
      <c r="AF26" s="12">
        <v>400000</v>
      </c>
      <c r="AG26" s="12">
        <v>50</v>
      </c>
      <c r="AH26" s="12">
        <v>10000</v>
      </c>
      <c r="AI26" s="12">
        <v>15</v>
      </c>
      <c r="AJ26" s="12">
        <v>10000</v>
      </c>
      <c r="AK26" s="12">
        <v>50</v>
      </c>
      <c r="AL26" s="12">
        <v>50000</v>
      </c>
      <c r="AM26" s="20">
        <f t="shared" si="4"/>
        <v>1390</v>
      </c>
      <c r="AN26" s="20">
        <f t="shared" si="5"/>
        <v>1650000</v>
      </c>
      <c r="AO26" s="12">
        <v>300</v>
      </c>
      <c r="AP26" s="12">
        <v>330000</v>
      </c>
      <c r="AQ26" s="12">
        <v>0</v>
      </c>
      <c r="AR26" s="12">
        <v>0</v>
      </c>
      <c r="AS26" s="12">
        <v>2</v>
      </c>
      <c r="AT26" s="12">
        <v>8000</v>
      </c>
      <c r="AU26" s="12">
        <v>2</v>
      </c>
      <c r="AV26" s="12">
        <v>21000</v>
      </c>
      <c r="AW26" s="12">
        <v>2</v>
      </c>
      <c r="AX26" s="12">
        <v>71000</v>
      </c>
      <c r="AY26" s="7">
        <f t="shared" si="6"/>
        <v>6</v>
      </c>
      <c r="AZ26" s="7">
        <f t="shared" si="6"/>
        <v>100000</v>
      </c>
      <c r="BA26" s="8">
        <v>145</v>
      </c>
      <c r="BB26" s="8">
        <v>70000</v>
      </c>
      <c r="BC26" s="8">
        <v>105</v>
      </c>
      <c r="BD26" s="8">
        <v>400000</v>
      </c>
      <c r="BE26" s="8">
        <v>260</v>
      </c>
      <c r="BF26" s="8">
        <v>750000</v>
      </c>
      <c r="BG26" s="8">
        <v>780</v>
      </c>
      <c r="BH26" s="8">
        <v>1750000</v>
      </c>
      <c r="BI26" s="7">
        <f t="shared" si="7"/>
        <v>1296</v>
      </c>
      <c r="BJ26" s="7">
        <f t="shared" si="7"/>
        <v>3070000</v>
      </c>
      <c r="BK26" s="7">
        <f t="shared" si="8"/>
        <v>2686</v>
      </c>
      <c r="BL26" s="7">
        <f t="shared" si="8"/>
        <v>4720000</v>
      </c>
    </row>
    <row r="27" spans="1:64" ht="20.25">
      <c r="A27" s="14">
        <v>21</v>
      </c>
      <c r="B27" s="15" t="s">
        <v>63</v>
      </c>
      <c r="C27" s="8">
        <v>1600</v>
      </c>
      <c r="D27" s="8">
        <v>2711670</v>
      </c>
      <c r="E27" s="8">
        <v>347</v>
      </c>
      <c r="F27" s="8">
        <v>288330</v>
      </c>
      <c r="G27" s="19">
        <f t="shared" si="0"/>
        <v>1947</v>
      </c>
      <c r="H27" s="19">
        <f t="shared" si="0"/>
        <v>3000000</v>
      </c>
      <c r="I27" s="8">
        <v>0</v>
      </c>
      <c r="J27" s="8">
        <v>0</v>
      </c>
      <c r="K27" s="8">
        <v>0</v>
      </c>
      <c r="L27" s="8">
        <v>0</v>
      </c>
      <c r="M27" s="7">
        <f t="shared" si="1"/>
        <v>1947</v>
      </c>
      <c r="N27" s="7">
        <f t="shared" si="1"/>
        <v>3000000</v>
      </c>
      <c r="O27" s="8">
        <v>250</v>
      </c>
      <c r="P27" s="8">
        <v>500000</v>
      </c>
      <c r="Q27" s="8">
        <v>425</v>
      </c>
      <c r="R27" s="8">
        <v>875000</v>
      </c>
      <c r="S27" s="8">
        <v>250</v>
      </c>
      <c r="T27" s="8">
        <v>750000</v>
      </c>
      <c r="U27" s="8">
        <v>100</v>
      </c>
      <c r="V27" s="8">
        <v>175000</v>
      </c>
      <c r="W27" s="8">
        <v>200</v>
      </c>
      <c r="X27" s="8">
        <v>200000</v>
      </c>
      <c r="Y27" s="7">
        <f t="shared" si="2"/>
        <v>1225</v>
      </c>
      <c r="Z27" s="7">
        <f t="shared" si="3"/>
        <v>2500000</v>
      </c>
      <c r="AA27" s="12">
        <v>25</v>
      </c>
      <c r="AB27" s="12">
        <v>40000</v>
      </c>
      <c r="AC27" s="12">
        <v>400</v>
      </c>
      <c r="AD27" s="12">
        <v>625000</v>
      </c>
      <c r="AE27" s="12">
        <v>100</v>
      </c>
      <c r="AF27" s="12">
        <v>15000</v>
      </c>
      <c r="AG27" s="12">
        <v>50</v>
      </c>
      <c r="AH27" s="12">
        <v>10000</v>
      </c>
      <c r="AI27" s="12">
        <v>15</v>
      </c>
      <c r="AJ27" s="12">
        <v>10000</v>
      </c>
      <c r="AK27" s="12">
        <v>35</v>
      </c>
      <c r="AL27" s="12">
        <v>25000</v>
      </c>
      <c r="AM27" s="20">
        <f t="shared" si="4"/>
        <v>3797</v>
      </c>
      <c r="AN27" s="20">
        <f t="shared" si="5"/>
        <v>6225000</v>
      </c>
      <c r="AO27" s="12">
        <v>185</v>
      </c>
      <c r="AP27" s="12">
        <v>1245000</v>
      </c>
      <c r="AQ27" s="12">
        <v>0</v>
      </c>
      <c r="AR27" s="12">
        <v>0</v>
      </c>
      <c r="AS27" s="12">
        <v>5</v>
      </c>
      <c r="AT27" s="12">
        <v>160000</v>
      </c>
      <c r="AU27" s="12">
        <v>10</v>
      </c>
      <c r="AV27" s="12">
        <v>420000</v>
      </c>
      <c r="AW27" s="12">
        <v>15</v>
      </c>
      <c r="AX27" s="12">
        <v>1420000</v>
      </c>
      <c r="AY27" s="7">
        <f t="shared" si="6"/>
        <v>30</v>
      </c>
      <c r="AZ27" s="7">
        <f t="shared" si="6"/>
        <v>2000000</v>
      </c>
      <c r="BA27" s="8">
        <v>145</v>
      </c>
      <c r="BB27" s="8">
        <v>70000</v>
      </c>
      <c r="BC27" s="8">
        <v>3360</v>
      </c>
      <c r="BD27" s="8">
        <v>750000</v>
      </c>
      <c r="BE27" s="8">
        <v>935</v>
      </c>
      <c r="BF27" s="8">
        <v>2000000</v>
      </c>
      <c r="BG27" s="8">
        <v>3225</v>
      </c>
      <c r="BH27" s="8">
        <v>10000000</v>
      </c>
      <c r="BI27" s="7">
        <f t="shared" si="7"/>
        <v>7695</v>
      </c>
      <c r="BJ27" s="7">
        <f t="shared" si="7"/>
        <v>14820000</v>
      </c>
      <c r="BK27" s="7">
        <f t="shared" si="8"/>
        <v>11492</v>
      </c>
      <c r="BL27" s="7">
        <f t="shared" si="8"/>
        <v>21045000</v>
      </c>
    </row>
    <row r="28" spans="1:64" ht="20.25">
      <c r="A28" s="14">
        <v>22</v>
      </c>
      <c r="B28" s="15" t="s">
        <v>64</v>
      </c>
      <c r="C28" s="8">
        <v>1950</v>
      </c>
      <c r="D28" s="8">
        <v>566035</v>
      </c>
      <c r="E28" s="8">
        <v>313</v>
      </c>
      <c r="F28" s="8">
        <v>229700</v>
      </c>
      <c r="G28" s="19">
        <f t="shared" si="0"/>
        <v>2263</v>
      </c>
      <c r="H28" s="19">
        <f t="shared" si="0"/>
        <v>795735</v>
      </c>
      <c r="I28" s="8">
        <v>10</v>
      </c>
      <c r="J28" s="8">
        <v>4265</v>
      </c>
      <c r="K28" s="8">
        <v>0</v>
      </c>
      <c r="L28" s="8">
        <v>0</v>
      </c>
      <c r="M28" s="7">
        <f t="shared" si="1"/>
        <v>2273</v>
      </c>
      <c r="N28" s="7">
        <f t="shared" si="1"/>
        <v>800000</v>
      </c>
      <c r="O28" s="8">
        <v>150</v>
      </c>
      <c r="P28" s="8">
        <v>578000</v>
      </c>
      <c r="Q28" s="8">
        <v>275</v>
      </c>
      <c r="R28" s="8">
        <v>1011500</v>
      </c>
      <c r="S28" s="8">
        <v>250</v>
      </c>
      <c r="T28" s="8">
        <v>867000</v>
      </c>
      <c r="U28" s="8">
        <v>55</v>
      </c>
      <c r="V28" s="8">
        <v>202300</v>
      </c>
      <c r="W28" s="8">
        <v>65</v>
      </c>
      <c r="X28" s="8">
        <v>231200</v>
      </c>
      <c r="Y28" s="7">
        <f t="shared" si="2"/>
        <v>795</v>
      </c>
      <c r="Z28" s="7">
        <f t="shared" si="3"/>
        <v>2890000</v>
      </c>
      <c r="AA28" s="12">
        <v>45</v>
      </c>
      <c r="AB28" s="12">
        <v>120000</v>
      </c>
      <c r="AC28" s="12">
        <v>250</v>
      </c>
      <c r="AD28" s="12">
        <v>20000</v>
      </c>
      <c r="AE28" s="12">
        <v>500</v>
      </c>
      <c r="AF28" s="12">
        <v>200000</v>
      </c>
      <c r="AG28" s="12">
        <v>50</v>
      </c>
      <c r="AH28" s="12">
        <v>10000</v>
      </c>
      <c r="AI28" s="12">
        <v>25</v>
      </c>
      <c r="AJ28" s="12">
        <v>20000</v>
      </c>
      <c r="AK28" s="12">
        <v>175</v>
      </c>
      <c r="AL28" s="12">
        <v>750000</v>
      </c>
      <c r="AM28" s="20">
        <f t="shared" si="4"/>
        <v>4113</v>
      </c>
      <c r="AN28" s="20">
        <f t="shared" si="5"/>
        <v>4810000</v>
      </c>
      <c r="AO28" s="12">
        <v>705</v>
      </c>
      <c r="AP28" s="12">
        <v>962000</v>
      </c>
      <c r="AQ28" s="12">
        <v>0</v>
      </c>
      <c r="AR28" s="12">
        <v>0</v>
      </c>
      <c r="AS28" s="12">
        <v>2</v>
      </c>
      <c r="AT28" s="12">
        <v>40000</v>
      </c>
      <c r="AU28" s="12">
        <v>3</v>
      </c>
      <c r="AV28" s="12">
        <v>105000</v>
      </c>
      <c r="AW28" s="12">
        <v>5</v>
      </c>
      <c r="AX28" s="12">
        <v>355000</v>
      </c>
      <c r="AY28" s="7">
        <f t="shared" si="6"/>
        <v>10</v>
      </c>
      <c r="AZ28" s="7">
        <f t="shared" si="6"/>
        <v>500000</v>
      </c>
      <c r="BA28" s="8">
        <v>125</v>
      </c>
      <c r="BB28" s="8">
        <v>50000</v>
      </c>
      <c r="BC28" s="8">
        <v>2625</v>
      </c>
      <c r="BD28" s="8">
        <v>6500000</v>
      </c>
      <c r="BE28" s="8">
        <v>225</v>
      </c>
      <c r="BF28" s="8">
        <v>2000000</v>
      </c>
      <c r="BG28" s="8">
        <v>520</v>
      </c>
      <c r="BH28" s="8">
        <v>8000000</v>
      </c>
      <c r="BI28" s="7">
        <f t="shared" si="7"/>
        <v>3505</v>
      </c>
      <c r="BJ28" s="7">
        <f t="shared" si="7"/>
        <v>17050000</v>
      </c>
      <c r="BK28" s="7">
        <f t="shared" si="8"/>
        <v>7618</v>
      </c>
      <c r="BL28" s="7">
        <f t="shared" si="8"/>
        <v>21860000</v>
      </c>
    </row>
    <row r="29" spans="1:64" ht="20.25">
      <c r="A29" s="14">
        <v>23</v>
      </c>
      <c r="B29" s="15" t="s">
        <v>65</v>
      </c>
      <c r="C29" s="8">
        <v>1150</v>
      </c>
      <c r="D29" s="8">
        <v>677481</v>
      </c>
      <c r="E29" s="8">
        <v>41</v>
      </c>
      <c r="F29" s="8">
        <v>90224</v>
      </c>
      <c r="G29" s="19">
        <f t="shared" si="0"/>
        <v>1191</v>
      </c>
      <c r="H29" s="19">
        <f t="shared" si="0"/>
        <v>767705</v>
      </c>
      <c r="I29" s="8">
        <v>10</v>
      </c>
      <c r="J29" s="8">
        <v>2295</v>
      </c>
      <c r="K29" s="8">
        <v>0</v>
      </c>
      <c r="L29" s="8">
        <v>0</v>
      </c>
      <c r="M29" s="7">
        <f t="shared" si="1"/>
        <v>1201</v>
      </c>
      <c r="N29" s="7">
        <f t="shared" si="1"/>
        <v>770000</v>
      </c>
      <c r="O29" s="8">
        <v>350</v>
      </c>
      <c r="P29" s="8">
        <v>900000</v>
      </c>
      <c r="Q29" s="8">
        <v>750</v>
      </c>
      <c r="R29" s="8">
        <v>1575000</v>
      </c>
      <c r="S29" s="8">
        <v>350</v>
      </c>
      <c r="T29" s="8">
        <v>1350000</v>
      </c>
      <c r="U29" s="8">
        <v>150</v>
      </c>
      <c r="V29" s="8">
        <v>315000</v>
      </c>
      <c r="W29" s="8">
        <v>175</v>
      </c>
      <c r="X29" s="8">
        <v>360000</v>
      </c>
      <c r="Y29" s="7">
        <f t="shared" si="2"/>
        <v>1775</v>
      </c>
      <c r="Z29" s="7">
        <f t="shared" si="3"/>
        <v>4500000</v>
      </c>
      <c r="AA29" s="12">
        <v>85</v>
      </c>
      <c r="AB29" s="12">
        <v>70000</v>
      </c>
      <c r="AC29" s="12">
        <v>50</v>
      </c>
      <c r="AD29" s="12">
        <v>30000</v>
      </c>
      <c r="AE29" s="12">
        <v>550</v>
      </c>
      <c r="AF29" s="12">
        <v>250000</v>
      </c>
      <c r="AG29" s="12">
        <v>50</v>
      </c>
      <c r="AH29" s="12">
        <v>10000</v>
      </c>
      <c r="AI29" s="12">
        <v>15</v>
      </c>
      <c r="AJ29" s="12">
        <v>10000</v>
      </c>
      <c r="AK29" s="12">
        <v>450</v>
      </c>
      <c r="AL29" s="12">
        <v>2500000</v>
      </c>
      <c r="AM29" s="20">
        <f t="shared" si="4"/>
        <v>4176</v>
      </c>
      <c r="AN29" s="20">
        <f t="shared" si="5"/>
        <v>8140000</v>
      </c>
      <c r="AO29" s="12">
        <v>1035</v>
      </c>
      <c r="AP29" s="12">
        <v>1628000</v>
      </c>
      <c r="AQ29" s="12">
        <v>0</v>
      </c>
      <c r="AR29" s="12">
        <v>0</v>
      </c>
      <c r="AS29" s="12">
        <v>7</v>
      </c>
      <c r="AT29" s="12">
        <v>200000</v>
      </c>
      <c r="AU29" s="12">
        <v>15</v>
      </c>
      <c r="AV29" s="12">
        <v>525000</v>
      </c>
      <c r="AW29" s="12">
        <v>20</v>
      </c>
      <c r="AX29" s="12">
        <v>1775000</v>
      </c>
      <c r="AY29" s="7">
        <f t="shared" si="6"/>
        <v>42</v>
      </c>
      <c r="AZ29" s="7">
        <f t="shared" si="6"/>
        <v>2500000</v>
      </c>
      <c r="BA29" s="8">
        <v>125</v>
      </c>
      <c r="BB29" s="8">
        <v>50000</v>
      </c>
      <c r="BC29" s="8">
        <v>5250</v>
      </c>
      <c r="BD29" s="8">
        <v>1500000</v>
      </c>
      <c r="BE29" s="8">
        <v>1665</v>
      </c>
      <c r="BF29" s="8">
        <v>12390000</v>
      </c>
      <c r="BG29" s="8">
        <v>4475</v>
      </c>
      <c r="BH29" s="8">
        <v>20000000</v>
      </c>
      <c r="BI29" s="7">
        <f t="shared" si="7"/>
        <v>11557</v>
      </c>
      <c r="BJ29" s="7">
        <f t="shared" si="7"/>
        <v>36440000</v>
      </c>
      <c r="BK29" s="7">
        <f t="shared" si="8"/>
        <v>15733</v>
      </c>
      <c r="BL29" s="7">
        <f t="shared" si="8"/>
        <v>44580000</v>
      </c>
    </row>
    <row r="30" spans="1:64" ht="24.75" customHeight="1">
      <c r="A30" s="14">
        <v>24</v>
      </c>
      <c r="B30" s="15" t="s">
        <v>66</v>
      </c>
      <c r="C30" s="8">
        <v>175</v>
      </c>
      <c r="D30" s="8">
        <v>83553</v>
      </c>
      <c r="E30" s="8">
        <v>75</v>
      </c>
      <c r="F30" s="8">
        <v>36447</v>
      </c>
      <c r="G30" s="19">
        <f t="shared" si="0"/>
        <v>250</v>
      </c>
      <c r="H30" s="19">
        <f t="shared" si="0"/>
        <v>120000</v>
      </c>
      <c r="I30" s="8">
        <v>0</v>
      </c>
      <c r="J30" s="8">
        <v>0</v>
      </c>
      <c r="K30" s="8">
        <v>0</v>
      </c>
      <c r="L30" s="8">
        <v>0</v>
      </c>
      <c r="M30" s="7">
        <f t="shared" si="1"/>
        <v>250</v>
      </c>
      <c r="N30" s="7">
        <f t="shared" si="1"/>
        <v>120000</v>
      </c>
      <c r="O30" s="8">
        <v>55</v>
      </c>
      <c r="P30" s="8">
        <v>150000</v>
      </c>
      <c r="Q30" s="8">
        <v>100</v>
      </c>
      <c r="R30" s="8">
        <v>262500</v>
      </c>
      <c r="S30" s="8">
        <v>100</v>
      </c>
      <c r="T30" s="8">
        <v>225000</v>
      </c>
      <c r="U30" s="8">
        <v>25</v>
      </c>
      <c r="V30" s="8">
        <v>52500</v>
      </c>
      <c r="W30" s="8">
        <v>20</v>
      </c>
      <c r="X30" s="8">
        <v>60000</v>
      </c>
      <c r="Y30" s="7">
        <f t="shared" si="2"/>
        <v>300</v>
      </c>
      <c r="Z30" s="7">
        <f t="shared" si="3"/>
        <v>750000</v>
      </c>
      <c r="AA30" s="12">
        <v>0</v>
      </c>
      <c r="AB30" s="12">
        <v>0</v>
      </c>
      <c r="AC30" s="12">
        <v>15</v>
      </c>
      <c r="AD30" s="12">
        <v>10000</v>
      </c>
      <c r="AE30" s="12">
        <v>50</v>
      </c>
      <c r="AF30" s="12">
        <v>75000</v>
      </c>
      <c r="AG30" s="12">
        <v>0</v>
      </c>
      <c r="AH30" s="12">
        <v>0</v>
      </c>
      <c r="AI30" s="12">
        <v>0</v>
      </c>
      <c r="AJ30" s="12">
        <v>0</v>
      </c>
      <c r="AK30" s="12">
        <v>25</v>
      </c>
      <c r="AL30" s="12">
        <v>20000</v>
      </c>
      <c r="AM30" s="20">
        <f t="shared" si="4"/>
        <v>640</v>
      </c>
      <c r="AN30" s="20">
        <f t="shared" si="5"/>
        <v>975000</v>
      </c>
      <c r="AO30" s="12">
        <v>100</v>
      </c>
      <c r="AP30" s="12">
        <v>195000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7">
        <f t="shared" si="6"/>
        <v>0</v>
      </c>
      <c r="AZ30" s="7">
        <f t="shared" si="6"/>
        <v>0</v>
      </c>
      <c r="BA30" s="8">
        <v>75</v>
      </c>
      <c r="BB30" s="8">
        <v>20000</v>
      </c>
      <c r="BC30" s="8">
        <v>55</v>
      </c>
      <c r="BD30" s="8">
        <v>150000</v>
      </c>
      <c r="BE30" s="8">
        <v>2600</v>
      </c>
      <c r="BF30" s="8">
        <v>750000</v>
      </c>
      <c r="BG30" s="8">
        <v>7800</v>
      </c>
      <c r="BH30" s="8">
        <v>3750000</v>
      </c>
      <c r="BI30" s="7">
        <f t="shared" si="7"/>
        <v>10530</v>
      </c>
      <c r="BJ30" s="7">
        <f t="shared" si="7"/>
        <v>4670000</v>
      </c>
      <c r="BK30" s="7">
        <f t="shared" si="8"/>
        <v>11170</v>
      </c>
      <c r="BL30" s="7">
        <f t="shared" si="8"/>
        <v>5645000</v>
      </c>
    </row>
    <row r="31" spans="1:64" ht="20.25">
      <c r="A31" s="14">
        <v>25</v>
      </c>
      <c r="B31" s="15" t="s">
        <v>67</v>
      </c>
      <c r="C31" s="8">
        <v>200</v>
      </c>
      <c r="D31" s="8">
        <v>317355</v>
      </c>
      <c r="E31" s="8">
        <v>64</v>
      </c>
      <c r="F31" s="8">
        <v>82645</v>
      </c>
      <c r="G31" s="19">
        <f t="shared" si="0"/>
        <v>264</v>
      </c>
      <c r="H31" s="19">
        <f t="shared" si="0"/>
        <v>400000</v>
      </c>
      <c r="I31" s="8">
        <v>0</v>
      </c>
      <c r="J31" s="8">
        <v>0</v>
      </c>
      <c r="K31" s="8">
        <v>0</v>
      </c>
      <c r="L31" s="8">
        <v>0</v>
      </c>
      <c r="M31" s="7">
        <f t="shared" si="1"/>
        <v>264</v>
      </c>
      <c r="N31" s="7">
        <f t="shared" si="1"/>
        <v>400000</v>
      </c>
      <c r="O31" s="8">
        <v>100</v>
      </c>
      <c r="P31" s="8">
        <v>250000</v>
      </c>
      <c r="Q31" s="8">
        <v>150</v>
      </c>
      <c r="R31" s="8">
        <v>437500</v>
      </c>
      <c r="S31" s="8">
        <v>135</v>
      </c>
      <c r="T31" s="8">
        <v>375000</v>
      </c>
      <c r="U31" s="8">
        <v>50</v>
      </c>
      <c r="V31" s="8">
        <v>87500</v>
      </c>
      <c r="W31" s="8">
        <v>45</v>
      </c>
      <c r="X31" s="8">
        <v>100000</v>
      </c>
      <c r="Y31" s="7">
        <f t="shared" si="2"/>
        <v>480</v>
      </c>
      <c r="Z31" s="7">
        <f t="shared" si="3"/>
        <v>1250000</v>
      </c>
      <c r="AA31" s="12">
        <v>0</v>
      </c>
      <c r="AB31" s="12">
        <v>0</v>
      </c>
      <c r="AC31" s="12">
        <v>50</v>
      </c>
      <c r="AD31" s="12">
        <v>10000</v>
      </c>
      <c r="AE31" s="12">
        <v>100</v>
      </c>
      <c r="AF31" s="12">
        <v>150000</v>
      </c>
      <c r="AG31" s="12">
        <v>50</v>
      </c>
      <c r="AH31" s="12">
        <v>10000</v>
      </c>
      <c r="AI31" s="12">
        <v>15</v>
      </c>
      <c r="AJ31" s="12">
        <v>10000</v>
      </c>
      <c r="AK31" s="12">
        <v>10</v>
      </c>
      <c r="AL31" s="12">
        <v>20000</v>
      </c>
      <c r="AM31" s="20">
        <f t="shared" si="4"/>
        <v>969</v>
      </c>
      <c r="AN31" s="20">
        <f t="shared" si="5"/>
        <v>1850000</v>
      </c>
      <c r="AO31" s="12">
        <v>225</v>
      </c>
      <c r="AP31" s="12">
        <v>370000</v>
      </c>
      <c r="AQ31" s="12">
        <v>0</v>
      </c>
      <c r="AR31" s="12">
        <v>0</v>
      </c>
      <c r="AS31" s="12">
        <v>1</v>
      </c>
      <c r="AT31" s="12">
        <v>20000</v>
      </c>
      <c r="AU31" s="12">
        <v>1</v>
      </c>
      <c r="AV31" s="12">
        <v>52500</v>
      </c>
      <c r="AW31" s="12">
        <v>3</v>
      </c>
      <c r="AX31" s="12">
        <v>177500</v>
      </c>
      <c r="AY31" s="7">
        <f t="shared" si="6"/>
        <v>5</v>
      </c>
      <c r="AZ31" s="7">
        <f t="shared" si="6"/>
        <v>250000</v>
      </c>
      <c r="BA31" s="8">
        <v>75</v>
      </c>
      <c r="BB31" s="8">
        <v>20000</v>
      </c>
      <c r="BC31" s="8">
        <v>105</v>
      </c>
      <c r="BD31" s="8">
        <v>600000</v>
      </c>
      <c r="BE31" s="8">
        <v>155</v>
      </c>
      <c r="BF31" s="8">
        <v>500000</v>
      </c>
      <c r="BG31" s="8">
        <v>575</v>
      </c>
      <c r="BH31" s="8">
        <v>2000000</v>
      </c>
      <c r="BI31" s="7">
        <f t="shared" si="7"/>
        <v>915</v>
      </c>
      <c r="BJ31" s="7">
        <f t="shared" si="7"/>
        <v>3370000</v>
      </c>
      <c r="BK31" s="7">
        <f t="shared" si="8"/>
        <v>1884</v>
      </c>
      <c r="BL31" s="7">
        <f t="shared" si="8"/>
        <v>5220000</v>
      </c>
    </row>
    <row r="32" spans="1:64" ht="20.25">
      <c r="A32" s="14">
        <v>26</v>
      </c>
      <c r="B32" s="15" t="s">
        <v>68</v>
      </c>
      <c r="C32" s="8">
        <v>1155</v>
      </c>
      <c r="D32" s="8">
        <v>180000</v>
      </c>
      <c r="E32" s="8">
        <v>0</v>
      </c>
      <c r="F32" s="8">
        <v>0</v>
      </c>
      <c r="G32" s="19">
        <f t="shared" si="0"/>
        <v>1155</v>
      </c>
      <c r="H32" s="19">
        <f t="shared" si="0"/>
        <v>180000</v>
      </c>
      <c r="I32" s="8">
        <v>0</v>
      </c>
      <c r="J32" s="8">
        <v>0</v>
      </c>
      <c r="K32" s="8">
        <v>0</v>
      </c>
      <c r="L32" s="8">
        <v>0</v>
      </c>
      <c r="M32" s="7">
        <f t="shared" si="1"/>
        <v>1155</v>
      </c>
      <c r="N32" s="7">
        <f t="shared" si="1"/>
        <v>180000</v>
      </c>
      <c r="O32" s="8">
        <v>10</v>
      </c>
      <c r="P32" s="8">
        <v>30000</v>
      </c>
      <c r="Q32" s="8">
        <v>25</v>
      </c>
      <c r="R32" s="8">
        <v>52500</v>
      </c>
      <c r="S32" s="8">
        <v>15</v>
      </c>
      <c r="T32" s="8">
        <v>45000</v>
      </c>
      <c r="U32" s="8">
        <v>10</v>
      </c>
      <c r="V32" s="8">
        <v>10500</v>
      </c>
      <c r="W32" s="8">
        <v>10</v>
      </c>
      <c r="X32" s="8">
        <v>12000</v>
      </c>
      <c r="Y32" s="7">
        <f t="shared" si="2"/>
        <v>70</v>
      </c>
      <c r="Z32" s="7">
        <f t="shared" si="3"/>
        <v>150000</v>
      </c>
      <c r="AA32" s="12">
        <v>0</v>
      </c>
      <c r="AB32" s="12">
        <v>0</v>
      </c>
      <c r="AC32" s="12">
        <v>10</v>
      </c>
      <c r="AD32" s="12">
        <v>2500</v>
      </c>
      <c r="AE32" s="12">
        <v>25</v>
      </c>
      <c r="AF32" s="12">
        <v>40000</v>
      </c>
      <c r="AG32" s="12">
        <v>0</v>
      </c>
      <c r="AH32" s="12">
        <v>0</v>
      </c>
      <c r="AI32" s="12">
        <v>0</v>
      </c>
      <c r="AJ32" s="12">
        <v>0</v>
      </c>
      <c r="AK32" s="12">
        <v>20</v>
      </c>
      <c r="AL32" s="12">
        <v>20000</v>
      </c>
      <c r="AM32" s="20">
        <f t="shared" si="4"/>
        <v>1280</v>
      </c>
      <c r="AN32" s="20">
        <f t="shared" si="5"/>
        <v>392500</v>
      </c>
      <c r="AO32" s="12">
        <v>250</v>
      </c>
      <c r="AP32" s="12">
        <v>78500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7">
        <f t="shared" si="6"/>
        <v>0</v>
      </c>
      <c r="AZ32" s="7">
        <f t="shared" si="6"/>
        <v>0</v>
      </c>
      <c r="BA32" s="8">
        <v>75</v>
      </c>
      <c r="BB32" s="8">
        <v>20000</v>
      </c>
      <c r="BC32" s="8">
        <v>55</v>
      </c>
      <c r="BD32" s="8">
        <v>130000</v>
      </c>
      <c r="BE32" s="8">
        <v>20</v>
      </c>
      <c r="BF32" s="8">
        <v>40000</v>
      </c>
      <c r="BG32" s="8">
        <v>40</v>
      </c>
      <c r="BH32" s="8">
        <v>110000</v>
      </c>
      <c r="BI32" s="7">
        <f t="shared" si="7"/>
        <v>190</v>
      </c>
      <c r="BJ32" s="7">
        <f t="shared" si="7"/>
        <v>300000</v>
      </c>
      <c r="BK32" s="7">
        <f t="shared" si="8"/>
        <v>1470</v>
      </c>
      <c r="BL32" s="7">
        <f t="shared" si="8"/>
        <v>692500</v>
      </c>
    </row>
    <row r="33" spans="1:64" ht="20.25">
      <c r="A33" s="14">
        <v>27</v>
      </c>
      <c r="B33" s="15" t="s">
        <v>69</v>
      </c>
      <c r="C33" s="8">
        <v>4300</v>
      </c>
      <c r="D33" s="8">
        <v>221605</v>
      </c>
      <c r="E33" s="8">
        <v>1250</v>
      </c>
      <c r="F33" s="8">
        <v>2516498</v>
      </c>
      <c r="G33" s="19">
        <f t="shared" si="0"/>
        <v>5550</v>
      </c>
      <c r="H33" s="19">
        <f t="shared" si="0"/>
        <v>2738103</v>
      </c>
      <c r="I33" s="8">
        <v>10</v>
      </c>
      <c r="J33" s="8">
        <v>11897</v>
      </c>
      <c r="K33" s="8">
        <v>0</v>
      </c>
      <c r="L33" s="8">
        <v>0</v>
      </c>
      <c r="M33" s="7">
        <f t="shared" si="1"/>
        <v>5560</v>
      </c>
      <c r="N33" s="7">
        <f t="shared" si="1"/>
        <v>2750000</v>
      </c>
      <c r="O33" s="8">
        <v>450</v>
      </c>
      <c r="P33" s="8">
        <v>1700000</v>
      </c>
      <c r="Q33" s="8">
        <v>750</v>
      </c>
      <c r="R33" s="8">
        <v>2975000</v>
      </c>
      <c r="S33" s="8">
        <v>550</v>
      </c>
      <c r="T33" s="8">
        <v>2550000</v>
      </c>
      <c r="U33" s="8">
        <v>210</v>
      </c>
      <c r="V33" s="8">
        <v>595000</v>
      </c>
      <c r="W33" s="8">
        <v>625</v>
      </c>
      <c r="X33" s="8">
        <v>680000</v>
      </c>
      <c r="Y33" s="7">
        <f t="shared" si="2"/>
        <v>2585</v>
      </c>
      <c r="Z33" s="7">
        <f t="shared" si="3"/>
        <v>8500000</v>
      </c>
      <c r="AA33" s="12">
        <v>0</v>
      </c>
      <c r="AB33" s="12">
        <v>0</v>
      </c>
      <c r="AC33" s="12">
        <v>75</v>
      </c>
      <c r="AD33" s="12">
        <v>12500</v>
      </c>
      <c r="AE33" s="12">
        <v>30</v>
      </c>
      <c r="AF33" s="12">
        <v>75000</v>
      </c>
      <c r="AG33" s="12">
        <v>50</v>
      </c>
      <c r="AH33" s="12">
        <v>10000</v>
      </c>
      <c r="AI33" s="12">
        <v>15</v>
      </c>
      <c r="AJ33" s="12">
        <v>10000</v>
      </c>
      <c r="AK33" s="12">
        <v>1075</v>
      </c>
      <c r="AL33" s="12">
        <v>50000</v>
      </c>
      <c r="AM33" s="20">
        <f t="shared" si="4"/>
        <v>9390</v>
      </c>
      <c r="AN33" s="20">
        <f t="shared" si="5"/>
        <v>11407500</v>
      </c>
      <c r="AO33" s="12">
        <v>815</v>
      </c>
      <c r="AP33" s="12">
        <v>2281500</v>
      </c>
      <c r="AQ33" s="12">
        <v>0</v>
      </c>
      <c r="AR33" s="12">
        <v>0</v>
      </c>
      <c r="AS33" s="12">
        <v>5</v>
      </c>
      <c r="AT33" s="12">
        <v>120000</v>
      </c>
      <c r="AU33" s="12">
        <v>10</v>
      </c>
      <c r="AV33" s="12">
        <v>315000</v>
      </c>
      <c r="AW33" s="12">
        <v>15</v>
      </c>
      <c r="AX33" s="12">
        <v>1065000</v>
      </c>
      <c r="AY33" s="7">
        <f t="shared" si="6"/>
        <v>30</v>
      </c>
      <c r="AZ33" s="7">
        <f t="shared" si="6"/>
        <v>1500000</v>
      </c>
      <c r="BA33" s="8">
        <v>100</v>
      </c>
      <c r="BB33" s="8">
        <v>30000</v>
      </c>
      <c r="BC33" s="8">
        <v>840</v>
      </c>
      <c r="BD33" s="8">
        <v>2250000</v>
      </c>
      <c r="BE33" s="8">
        <v>1765</v>
      </c>
      <c r="BF33" s="8">
        <v>5000000</v>
      </c>
      <c r="BG33" s="8">
        <v>4475</v>
      </c>
      <c r="BH33" s="8">
        <v>20000000</v>
      </c>
      <c r="BI33" s="7">
        <f t="shared" si="7"/>
        <v>7210</v>
      </c>
      <c r="BJ33" s="7">
        <f t="shared" si="7"/>
        <v>28780000</v>
      </c>
      <c r="BK33" s="7">
        <f t="shared" si="8"/>
        <v>16600</v>
      </c>
      <c r="BL33" s="7">
        <f t="shared" si="8"/>
        <v>40187500</v>
      </c>
    </row>
    <row r="34" spans="1:64" ht="20.25">
      <c r="A34" s="14">
        <v>28</v>
      </c>
      <c r="B34" s="15" t="s">
        <v>70</v>
      </c>
      <c r="C34" s="8">
        <v>50</v>
      </c>
      <c r="D34" s="8">
        <v>120000</v>
      </c>
      <c r="E34" s="8">
        <v>0</v>
      </c>
      <c r="F34" s="8">
        <v>0</v>
      </c>
      <c r="G34" s="19">
        <f t="shared" si="0"/>
        <v>50</v>
      </c>
      <c r="H34" s="19">
        <f t="shared" si="0"/>
        <v>120000</v>
      </c>
      <c r="I34" s="8">
        <v>0</v>
      </c>
      <c r="J34" s="8">
        <v>0</v>
      </c>
      <c r="K34" s="8">
        <v>0</v>
      </c>
      <c r="L34" s="8">
        <v>0</v>
      </c>
      <c r="M34" s="7">
        <f t="shared" si="1"/>
        <v>50</v>
      </c>
      <c r="N34" s="7">
        <f t="shared" si="1"/>
        <v>120000</v>
      </c>
      <c r="O34" s="8">
        <v>150</v>
      </c>
      <c r="P34" s="8">
        <v>150000</v>
      </c>
      <c r="Q34" s="8">
        <v>250</v>
      </c>
      <c r="R34" s="8">
        <v>262500</v>
      </c>
      <c r="S34" s="8">
        <v>350</v>
      </c>
      <c r="T34" s="8">
        <v>225000</v>
      </c>
      <c r="U34" s="8">
        <v>50</v>
      </c>
      <c r="V34" s="8">
        <v>52500</v>
      </c>
      <c r="W34" s="8">
        <v>75</v>
      </c>
      <c r="X34" s="8">
        <v>60000</v>
      </c>
      <c r="Y34" s="7">
        <f t="shared" si="2"/>
        <v>875</v>
      </c>
      <c r="Z34" s="7">
        <f t="shared" si="3"/>
        <v>750000</v>
      </c>
      <c r="AA34" s="12">
        <v>0</v>
      </c>
      <c r="AB34" s="12">
        <v>0</v>
      </c>
      <c r="AC34" s="12">
        <v>50</v>
      </c>
      <c r="AD34" s="12">
        <v>10000</v>
      </c>
      <c r="AE34" s="12">
        <v>110</v>
      </c>
      <c r="AF34" s="12">
        <v>100000</v>
      </c>
      <c r="AG34" s="12">
        <v>0</v>
      </c>
      <c r="AH34" s="12">
        <v>0</v>
      </c>
      <c r="AI34" s="12">
        <v>0</v>
      </c>
      <c r="AJ34" s="12">
        <v>0</v>
      </c>
      <c r="AK34" s="12">
        <v>1000</v>
      </c>
      <c r="AL34" s="12">
        <v>1000000</v>
      </c>
      <c r="AM34" s="20">
        <f t="shared" si="4"/>
        <v>2085</v>
      </c>
      <c r="AN34" s="20">
        <f t="shared" si="5"/>
        <v>1980000</v>
      </c>
      <c r="AO34" s="12">
        <v>435</v>
      </c>
      <c r="AP34" s="12">
        <v>396000</v>
      </c>
      <c r="AQ34" s="12">
        <v>0</v>
      </c>
      <c r="AR34" s="12">
        <v>0</v>
      </c>
      <c r="AS34" s="12">
        <v>2</v>
      </c>
      <c r="AT34" s="12">
        <v>40000</v>
      </c>
      <c r="AU34" s="12">
        <v>3</v>
      </c>
      <c r="AV34" s="12">
        <v>105000</v>
      </c>
      <c r="AW34" s="12">
        <v>7</v>
      </c>
      <c r="AX34" s="12">
        <v>355000</v>
      </c>
      <c r="AY34" s="7">
        <f t="shared" si="6"/>
        <v>12</v>
      </c>
      <c r="AZ34" s="7">
        <f t="shared" si="6"/>
        <v>500000</v>
      </c>
      <c r="BA34" s="8">
        <v>75</v>
      </c>
      <c r="BB34" s="8">
        <v>20000</v>
      </c>
      <c r="BC34" s="8">
        <v>25</v>
      </c>
      <c r="BD34" s="8">
        <v>250000</v>
      </c>
      <c r="BE34" s="8">
        <v>260</v>
      </c>
      <c r="BF34" s="8">
        <v>2000000</v>
      </c>
      <c r="BG34" s="8">
        <v>780</v>
      </c>
      <c r="BH34" s="8">
        <v>10000000</v>
      </c>
      <c r="BI34" s="7">
        <f t="shared" si="7"/>
        <v>1152</v>
      </c>
      <c r="BJ34" s="7">
        <f t="shared" si="7"/>
        <v>12770000</v>
      </c>
      <c r="BK34" s="7">
        <f t="shared" si="8"/>
        <v>3237</v>
      </c>
      <c r="BL34" s="7">
        <f t="shared" si="8"/>
        <v>14750000</v>
      </c>
    </row>
    <row r="35" spans="1:64" ht="20.25">
      <c r="A35" s="14">
        <v>29</v>
      </c>
      <c r="B35" s="15" t="s">
        <v>71</v>
      </c>
      <c r="C35" s="8">
        <v>500</v>
      </c>
      <c r="D35" s="8">
        <v>90122</v>
      </c>
      <c r="E35" s="8">
        <v>75</v>
      </c>
      <c r="F35" s="8">
        <v>59878</v>
      </c>
      <c r="G35" s="19">
        <f t="shared" si="0"/>
        <v>575</v>
      </c>
      <c r="H35" s="19">
        <f t="shared" si="0"/>
        <v>150000</v>
      </c>
      <c r="I35" s="8">
        <v>0</v>
      </c>
      <c r="J35" s="8">
        <v>0</v>
      </c>
      <c r="K35" s="8">
        <v>0</v>
      </c>
      <c r="L35" s="8">
        <v>0</v>
      </c>
      <c r="M35" s="7">
        <f t="shared" si="1"/>
        <v>575</v>
      </c>
      <c r="N35" s="7">
        <f t="shared" si="1"/>
        <v>150000</v>
      </c>
      <c r="O35" s="8">
        <v>175</v>
      </c>
      <c r="P35" s="8">
        <v>200000</v>
      </c>
      <c r="Q35" s="8">
        <v>275</v>
      </c>
      <c r="R35" s="8">
        <v>350000</v>
      </c>
      <c r="S35" s="8">
        <v>200</v>
      </c>
      <c r="T35" s="8">
        <v>300000</v>
      </c>
      <c r="U35" s="8">
        <v>50</v>
      </c>
      <c r="V35" s="8">
        <v>70000</v>
      </c>
      <c r="W35" s="8">
        <v>750</v>
      </c>
      <c r="X35" s="8">
        <v>80000</v>
      </c>
      <c r="Y35" s="7">
        <f t="shared" si="2"/>
        <v>1450</v>
      </c>
      <c r="Z35" s="7">
        <f t="shared" si="3"/>
        <v>1000000</v>
      </c>
      <c r="AA35" s="12">
        <v>75</v>
      </c>
      <c r="AB35" s="12">
        <v>20000</v>
      </c>
      <c r="AC35" s="12">
        <v>100</v>
      </c>
      <c r="AD35" s="12">
        <v>20000</v>
      </c>
      <c r="AE35" s="12">
        <v>25</v>
      </c>
      <c r="AF35" s="12">
        <v>25000</v>
      </c>
      <c r="AG35" s="12">
        <v>50</v>
      </c>
      <c r="AH35" s="12">
        <v>10000</v>
      </c>
      <c r="AI35" s="12">
        <v>15</v>
      </c>
      <c r="AJ35" s="12">
        <v>10000</v>
      </c>
      <c r="AK35" s="12">
        <v>1025</v>
      </c>
      <c r="AL35" s="12">
        <v>20000</v>
      </c>
      <c r="AM35" s="20">
        <f t="shared" si="4"/>
        <v>3315</v>
      </c>
      <c r="AN35" s="20">
        <f t="shared" si="5"/>
        <v>1255000</v>
      </c>
      <c r="AO35" s="12">
        <v>250</v>
      </c>
      <c r="AP35" s="12">
        <v>251000</v>
      </c>
      <c r="AQ35" s="12">
        <v>0</v>
      </c>
      <c r="AR35" s="12">
        <v>0</v>
      </c>
      <c r="AS35" s="12">
        <v>2</v>
      </c>
      <c r="AT35" s="12">
        <v>12000</v>
      </c>
      <c r="AU35" s="12">
        <v>2</v>
      </c>
      <c r="AV35" s="12">
        <v>31500</v>
      </c>
      <c r="AW35" s="12">
        <v>3</v>
      </c>
      <c r="AX35" s="12">
        <v>106500</v>
      </c>
      <c r="AY35" s="7">
        <f t="shared" si="6"/>
        <v>7</v>
      </c>
      <c r="AZ35" s="7">
        <f t="shared" si="6"/>
        <v>150000</v>
      </c>
      <c r="BA35" s="8">
        <v>75</v>
      </c>
      <c r="BB35" s="8">
        <v>20000</v>
      </c>
      <c r="BC35" s="8">
        <v>155</v>
      </c>
      <c r="BD35" s="8">
        <v>420000</v>
      </c>
      <c r="BE35" s="8">
        <v>145</v>
      </c>
      <c r="BF35" s="8">
        <v>500000</v>
      </c>
      <c r="BG35" s="8">
        <v>525</v>
      </c>
      <c r="BH35" s="8">
        <v>2000000</v>
      </c>
      <c r="BI35" s="7">
        <f t="shared" si="7"/>
        <v>907</v>
      </c>
      <c r="BJ35" s="7">
        <f t="shared" si="7"/>
        <v>3090000</v>
      </c>
      <c r="BK35" s="7">
        <f t="shared" si="8"/>
        <v>4222</v>
      </c>
      <c r="BL35" s="7">
        <f t="shared" si="8"/>
        <v>4345000</v>
      </c>
    </row>
    <row r="36" spans="1:64" ht="20.25">
      <c r="A36" s="14">
        <v>30</v>
      </c>
      <c r="B36" s="15" t="s">
        <v>72</v>
      </c>
      <c r="C36" s="8">
        <v>75</v>
      </c>
      <c r="D36" s="8">
        <v>700000</v>
      </c>
      <c r="E36" s="8">
        <v>0</v>
      </c>
      <c r="F36" s="8">
        <v>0</v>
      </c>
      <c r="G36" s="19">
        <f t="shared" si="0"/>
        <v>75</v>
      </c>
      <c r="H36" s="19">
        <f t="shared" si="0"/>
        <v>700000</v>
      </c>
      <c r="I36" s="8">
        <v>0</v>
      </c>
      <c r="J36" s="8">
        <v>0</v>
      </c>
      <c r="K36" s="8">
        <v>0</v>
      </c>
      <c r="L36" s="8">
        <v>0</v>
      </c>
      <c r="M36" s="7">
        <f t="shared" si="1"/>
        <v>75</v>
      </c>
      <c r="N36" s="7">
        <f t="shared" si="1"/>
        <v>700000</v>
      </c>
      <c r="O36" s="8">
        <v>105</v>
      </c>
      <c r="P36" s="8">
        <v>90000</v>
      </c>
      <c r="Q36" s="8">
        <v>185</v>
      </c>
      <c r="R36" s="8">
        <v>157500</v>
      </c>
      <c r="S36" s="8">
        <v>150</v>
      </c>
      <c r="T36" s="8">
        <v>135000</v>
      </c>
      <c r="U36" s="8">
        <v>50</v>
      </c>
      <c r="V36" s="8">
        <v>31500</v>
      </c>
      <c r="W36" s="8">
        <v>40</v>
      </c>
      <c r="X36" s="8">
        <v>36000</v>
      </c>
      <c r="Y36" s="7">
        <f t="shared" si="2"/>
        <v>530</v>
      </c>
      <c r="Z36" s="7">
        <f t="shared" si="3"/>
        <v>450000</v>
      </c>
      <c r="AA36" s="12">
        <v>25</v>
      </c>
      <c r="AB36" s="12">
        <v>42500</v>
      </c>
      <c r="AC36" s="12">
        <v>50</v>
      </c>
      <c r="AD36" s="12">
        <v>10000</v>
      </c>
      <c r="AE36" s="12">
        <v>25</v>
      </c>
      <c r="AF36" s="12">
        <v>20000</v>
      </c>
      <c r="AG36" s="12">
        <v>50</v>
      </c>
      <c r="AH36" s="12">
        <v>10000</v>
      </c>
      <c r="AI36" s="12">
        <v>15</v>
      </c>
      <c r="AJ36" s="12">
        <v>10000</v>
      </c>
      <c r="AK36" s="12">
        <v>250</v>
      </c>
      <c r="AL36" s="12">
        <v>750000</v>
      </c>
      <c r="AM36" s="20">
        <f t="shared" si="4"/>
        <v>1020</v>
      </c>
      <c r="AN36" s="20">
        <f t="shared" si="5"/>
        <v>1992500</v>
      </c>
      <c r="AO36" s="12">
        <v>210</v>
      </c>
      <c r="AP36" s="12">
        <v>398500</v>
      </c>
      <c r="AQ36" s="12">
        <v>0</v>
      </c>
      <c r="AR36" s="12">
        <v>0</v>
      </c>
      <c r="AS36" s="12">
        <v>3</v>
      </c>
      <c r="AT36" s="12">
        <v>24000</v>
      </c>
      <c r="AU36" s="12">
        <v>3</v>
      </c>
      <c r="AV36" s="12">
        <v>63000</v>
      </c>
      <c r="AW36" s="12">
        <v>3</v>
      </c>
      <c r="AX36" s="12">
        <v>213000</v>
      </c>
      <c r="AY36" s="7">
        <f t="shared" si="6"/>
        <v>9</v>
      </c>
      <c r="AZ36" s="7">
        <f t="shared" si="6"/>
        <v>300000</v>
      </c>
      <c r="BA36" s="8">
        <v>75</v>
      </c>
      <c r="BB36" s="8">
        <v>20000</v>
      </c>
      <c r="BC36" s="8">
        <v>125</v>
      </c>
      <c r="BD36" s="8">
        <v>250000</v>
      </c>
      <c r="BE36" s="8">
        <v>3380</v>
      </c>
      <c r="BF36" s="8">
        <v>2500000</v>
      </c>
      <c r="BG36" s="8">
        <v>7900</v>
      </c>
      <c r="BH36" s="8">
        <v>17500000</v>
      </c>
      <c r="BI36" s="7">
        <f t="shared" si="7"/>
        <v>11489</v>
      </c>
      <c r="BJ36" s="7">
        <f t="shared" si="7"/>
        <v>20570000</v>
      </c>
      <c r="BK36" s="7">
        <f t="shared" si="8"/>
        <v>12509</v>
      </c>
      <c r="BL36" s="7">
        <f t="shared" si="8"/>
        <v>22562500</v>
      </c>
    </row>
    <row r="37" spans="1:64" ht="20.25">
      <c r="A37" s="14">
        <v>31</v>
      </c>
      <c r="B37" s="15" t="s">
        <v>73</v>
      </c>
      <c r="C37" s="8">
        <v>525</v>
      </c>
      <c r="D37" s="8">
        <v>1500000</v>
      </c>
      <c r="E37" s="8">
        <v>0</v>
      </c>
      <c r="F37" s="8">
        <v>0</v>
      </c>
      <c r="G37" s="19">
        <f t="shared" si="0"/>
        <v>525</v>
      </c>
      <c r="H37" s="19">
        <f t="shared" si="0"/>
        <v>1500000</v>
      </c>
      <c r="I37" s="8">
        <v>0</v>
      </c>
      <c r="J37" s="8">
        <v>0</v>
      </c>
      <c r="K37" s="8">
        <v>0</v>
      </c>
      <c r="L37" s="8">
        <v>0</v>
      </c>
      <c r="M37" s="7">
        <f t="shared" si="1"/>
        <v>525</v>
      </c>
      <c r="N37" s="7">
        <f t="shared" si="1"/>
        <v>1500000</v>
      </c>
      <c r="O37" s="8">
        <v>250</v>
      </c>
      <c r="P37" s="8">
        <v>800000</v>
      </c>
      <c r="Q37" s="8">
        <v>450</v>
      </c>
      <c r="R37" s="8">
        <v>1400000</v>
      </c>
      <c r="S37" s="8">
        <v>900</v>
      </c>
      <c r="T37" s="8">
        <v>1200000</v>
      </c>
      <c r="U37" s="8">
        <v>110</v>
      </c>
      <c r="V37" s="8">
        <v>280000</v>
      </c>
      <c r="W37" s="8">
        <v>250</v>
      </c>
      <c r="X37" s="8">
        <v>320000</v>
      </c>
      <c r="Y37" s="7">
        <f t="shared" si="2"/>
        <v>1960</v>
      </c>
      <c r="Z37" s="7">
        <f t="shared" si="3"/>
        <v>4000000</v>
      </c>
      <c r="AA37" s="12">
        <v>0</v>
      </c>
      <c r="AB37" s="12">
        <v>0</v>
      </c>
      <c r="AC37" s="12">
        <v>50</v>
      </c>
      <c r="AD37" s="12">
        <v>10000</v>
      </c>
      <c r="AE37" s="12">
        <v>25</v>
      </c>
      <c r="AF37" s="12">
        <v>20000</v>
      </c>
      <c r="AG37" s="12">
        <v>0</v>
      </c>
      <c r="AH37" s="12">
        <v>0</v>
      </c>
      <c r="AI37" s="12">
        <v>0</v>
      </c>
      <c r="AJ37" s="12">
        <v>0</v>
      </c>
      <c r="AK37" s="12">
        <v>25</v>
      </c>
      <c r="AL37" s="12">
        <v>200000</v>
      </c>
      <c r="AM37" s="20">
        <f t="shared" si="4"/>
        <v>2585</v>
      </c>
      <c r="AN37" s="20">
        <f t="shared" si="5"/>
        <v>5730000</v>
      </c>
      <c r="AO37" s="12">
        <v>565</v>
      </c>
      <c r="AP37" s="12">
        <v>1146000</v>
      </c>
      <c r="AQ37" s="12">
        <v>0</v>
      </c>
      <c r="AR37" s="12">
        <v>0</v>
      </c>
      <c r="AS37" s="12">
        <v>5</v>
      </c>
      <c r="AT37" s="12">
        <v>240000</v>
      </c>
      <c r="AU37" s="12">
        <v>20</v>
      </c>
      <c r="AV37" s="12">
        <v>630000</v>
      </c>
      <c r="AW37" s="12">
        <v>30</v>
      </c>
      <c r="AX37" s="12">
        <v>2130000</v>
      </c>
      <c r="AY37" s="7">
        <f t="shared" si="6"/>
        <v>55</v>
      </c>
      <c r="AZ37" s="7">
        <f t="shared" si="6"/>
        <v>3000000</v>
      </c>
      <c r="BA37" s="8">
        <v>0</v>
      </c>
      <c r="BB37" s="8">
        <v>0</v>
      </c>
      <c r="BC37" s="8">
        <v>0</v>
      </c>
      <c r="BD37" s="8">
        <v>100000</v>
      </c>
      <c r="BE37" s="8">
        <v>210</v>
      </c>
      <c r="BF37" s="8">
        <v>200000</v>
      </c>
      <c r="BG37" s="8">
        <v>575</v>
      </c>
      <c r="BH37" s="8">
        <v>1800000</v>
      </c>
      <c r="BI37" s="7">
        <f t="shared" si="7"/>
        <v>840</v>
      </c>
      <c r="BJ37" s="7">
        <f t="shared" si="7"/>
        <v>5100000</v>
      </c>
      <c r="BK37" s="7">
        <f t="shared" si="8"/>
        <v>3425</v>
      </c>
      <c r="BL37" s="7">
        <f t="shared" si="8"/>
        <v>10830000</v>
      </c>
    </row>
    <row r="38" spans="1:64" ht="20.25">
      <c r="A38" s="14">
        <v>32</v>
      </c>
      <c r="B38" s="15" t="s">
        <v>74</v>
      </c>
      <c r="C38" s="8">
        <v>700</v>
      </c>
      <c r="D38" s="8">
        <v>345091</v>
      </c>
      <c r="E38" s="8">
        <v>185</v>
      </c>
      <c r="F38" s="8">
        <v>154909</v>
      </c>
      <c r="G38" s="19">
        <f t="shared" si="0"/>
        <v>885</v>
      </c>
      <c r="H38" s="19">
        <f t="shared" si="0"/>
        <v>500000</v>
      </c>
      <c r="I38" s="8">
        <v>0</v>
      </c>
      <c r="J38" s="8">
        <v>0</v>
      </c>
      <c r="K38" s="8">
        <v>0</v>
      </c>
      <c r="L38" s="8">
        <v>0</v>
      </c>
      <c r="M38" s="7">
        <f t="shared" si="1"/>
        <v>885</v>
      </c>
      <c r="N38" s="7">
        <f t="shared" si="1"/>
        <v>500000</v>
      </c>
      <c r="O38" s="8">
        <v>200</v>
      </c>
      <c r="P38" s="8">
        <v>400000</v>
      </c>
      <c r="Q38" s="8">
        <v>350</v>
      </c>
      <c r="R38" s="8">
        <v>700000</v>
      </c>
      <c r="S38" s="8">
        <v>300</v>
      </c>
      <c r="T38" s="8">
        <v>600000</v>
      </c>
      <c r="U38" s="8">
        <v>75</v>
      </c>
      <c r="V38" s="8">
        <v>140000</v>
      </c>
      <c r="W38" s="8">
        <v>85</v>
      </c>
      <c r="X38" s="8">
        <v>160000</v>
      </c>
      <c r="Y38" s="7">
        <f t="shared" si="2"/>
        <v>1010</v>
      </c>
      <c r="Z38" s="7">
        <f t="shared" si="3"/>
        <v>2000000</v>
      </c>
      <c r="AA38" s="12">
        <v>0</v>
      </c>
      <c r="AB38" s="12">
        <v>0</v>
      </c>
      <c r="AC38" s="12">
        <v>120</v>
      </c>
      <c r="AD38" s="12">
        <v>30000</v>
      </c>
      <c r="AE38" s="12">
        <v>325</v>
      </c>
      <c r="AF38" s="12">
        <v>300000</v>
      </c>
      <c r="AG38" s="12">
        <v>50</v>
      </c>
      <c r="AH38" s="12">
        <v>10000</v>
      </c>
      <c r="AI38" s="12">
        <v>15</v>
      </c>
      <c r="AJ38" s="12">
        <v>10000</v>
      </c>
      <c r="AK38" s="12">
        <v>250</v>
      </c>
      <c r="AL38" s="12">
        <v>1000000</v>
      </c>
      <c r="AM38" s="20">
        <f t="shared" si="4"/>
        <v>2655</v>
      </c>
      <c r="AN38" s="20">
        <f t="shared" si="5"/>
        <v>3850000</v>
      </c>
      <c r="AO38" s="12">
        <v>500</v>
      </c>
      <c r="AP38" s="12">
        <v>770000</v>
      </c>
      <c r="AQ38" s="12">
        <v>0</v>
      </c>
      <c r="AR38" s="12">
        <v>0</v>
      </c>
      <c r="AS38" s="12">
        <v>3</v>
      </c>
      <c r="AT38" s="12">
        <v>80000</v>
      </c>
      <c r="AU38" s="12">
        <v>5</v>
      </c>
      <c r="AV38" s="12">
        <v>210000</v>
      </c>
      <c r="AW38" s="12">
        <v>5</v>
      </c>
      <c r="AX38" s="12">
        <v>710000</v>
      </c>
      <c r="AY38" s="7">
        <f t="shared" si="6"/>
        <v>13</v>
      </c>
      <c r="AZ38" s="7">
        <f t="shared" si="6"/>
        <v>1000000</v>
      </c>
      <c r="BA38" s="8">
        <v>80</v>
      </c>
      <c r="BB38" s="8">
        <v>30000</v>
      </c>
      <c r="BC38" s="8">
        <v>155</v>
      </c>
      <c r="BD38" s="8">
        <v>500000</v>
      </c>
      <c r="BE38" s="8">
        <v>465</v>
      </c>
      <c r="BF38" s="8">
        <v>750000</v>
      </c>
      <c r="BG38" s="8">
        <v>1400</v>
      </c>
      <c r="BH38" s="8">
        <v>3750000</v>
      </c>
      <c r="BI38" s="7">
        <f t="shared" si="7"/>
        <v>2113</v>
      </c>
      <c r="BJ38" s="7">
        <f t="shared" si="7"/>
        <v>6030000</v>
      </c>
      <c r="BK38" s="7">
        <f t="shared" si="8"/>
        <v>4768</v>
      </c>
      <c r="BL38" s="7">
        <f t="shared" si="8"/>
        <v>9880000</v>
      </c>
    </row>
    <row r="39" spans="1:64" ht="20.25">
      <c r="A39" s="14">
        <v>33</v>
      </c>
      <c r="B39" s="15" t="s">
        <v>75</v>
      </c>
      <c r="C39" s="8">
        <v>425</v>
      </c>
      <c r="D39" s="8">
        <v>73222</v>
      </c>
      <c r="E39" s="8">
        <v>95</v>
      </c>
      <c r="F39" s="8">
        <v>16778</v>
      </c>
      <c r="G39" s="19">
        <f t="shared" si="0"/>
        <v>520</v>
      </c>
      <c r="H39" s="19">
        <f t="shared" si="0"/>
        <v>90000</v>
      </c>
      <c r="I39" s="8">
        <v>0</v>
      </c>
      <c r="J39" s="8">
        <v>0</v>
      </c>
      <c r="K39" s="8">
        <v>0</v>
      </c>
      <c r="L39" s="8">
        <v>0</v>
      </c>
      <c r="M39" s="7">
        <f t="shared" si="1"/>
        <v>520</v>
      </c>
      <c r="N39" s="7">
        <f t="shared" si="1"/>
        <v>90000</v>
      </c>
      <c r="O39" s="8">
        <v>85</v>
      </c>
      <c r="P39" s="8">
        <v>110000</v>
      </c>
      <c r="Q39" s="8">
        <v>150</v>
      </c>
      <c r="R39" s="8">
        <v>192500</v>
      </c>
      <c r="S39" s="8">
        <v>125</v>
      </c>
      <c r="T39" s="8">
        <v>165000</v>
      </c>
      <c r="U39" s="8">
        <v>30</v>
      </c>
      <c r="V39" s="8">
        <v>38500</v>
      </c>
      <c r="W39" s="8">
        <v>35</v>
      </c>
      <c r="X39" s="8">
        <v>44000</v>
      </c>
      <c r="Y39" s="7">
        <f t="shared" si="2"/>
        <v>425</v>
      </c>
      <c r="Z39" s="7">
        <f t="shared" si="3"/>
        <v>550000</v>
      </c>
      <c r="AA39" s="12">
        <v>0</v>
      </c>
      <c r="AB39" s="12">
        <v>0</v>
      </c>
      <c r="AC39" s="12">
        <v>75</v>
      </c>
      <c r="AD39" s="12">
        <v>20000</v>
      </c>
      <c r="AE39" s="12">
        <v>35</v>
      </c>
      <c r="AF39" s="12">
        <v>30000</v>
      </c>
      <c r="AG39" s="12">
        <v>0</v>
      </c>
      <c r="AH39" s="12">
        <v>0</v>
      </c>
      <c r="AI39" s="12">
        <v>0</v>
      </c>
      <c r="AJ39" s="12">
        <v>0</v>
      </c>
      <c r="AK39" s="12">
        <v>50</v>
      </c>
      <c r="AL39" s="12">
        <v>20000</v>
      </c>
      <c r="AM39" s="20">
        <f t="shared" si="4"/>
        <v>1105</v>
      </c>
      <c r="AN39" s="20">
        <f t="shared" si="5"/>
        <v>710000</v>
      </c>
      <c r="AO39" s="12">
        <v>150</v>
      </c>
      <c r="AP39" s="12">
        <v>142000</v>
      </c>
      <c r="AQ39" s="12">
        <v>0</v>
      </c>
      <c r="AR39" s="12">
        <v>0</v>
      </c>
      <c r="AS39" s="12">
        <v>2</v>
      </c>
      <c r="AT39" s="12">
        <v>8000</v>
      </c>
      <c r="AU39" s="12">
        <v>2</v>
      </c>
      <c r="AV39" s="12">
        <v>21000</v>
      </c>
      <c r="AW39" s="12">
        <v>2</v>
      </c>
      <c r="AX39" s="12">
        <v>71000</v>
      </c>
      <c r="AY39" s="7">
        <f t="shared" si="6"/>
        <v>6</v>
      </c>
      <c r="AZ39" s="7">
        <f t="shared" si="6"/>
        <v>100000</v>
      </c>
      <c r="BA39" s="8">
        <v>40</v>
      </c>
      <c r="BB39" s="8">
        <v>10000</v>
      </c>
      <c r="BC39" s="8">
        <v>55</v>
      </c>
      <c r="BD39" s="8">
        <v>50000</v>
      </c>
      <c r="BE39" s="8">
        <v>35</v>
      </c>
      <c r="BF39" s="8">
        <v>50000</v>
      </c>
      <c r="BG39" s="8">
        <v>105</v>
      </c>
      <c r="BH39" s="8">
        <v>200000</v>
      </c>
      <c r="BI39" s="7">
        <f t="shared" si="7"/>
        <v>241</v>
      </c>
      <c r="BJ39" s="7">
        <f t="shared" si="7"/>
        <v>410000</v>
      </c>
      <c r="BK39" s="7">
        <f t="shared" si="8"/>
        <v>1346</v>
      </c>
      <c r="BL39" s="7">
        <f t="shared" si="8"/>
        <v>1120000</v>
      </c>
    </row>
    <row r="40" spans="1:64" ht="20.25">
      <c r="A40" s="14">
        <v>34</v>
      </c>
      <c r="B40" s="15" t="s">
        <v>76</v>
      </c>
      <c r="C40" s="8">
        <v>0</v>
      </c>
      <c r="D40" s="8">
        <v>300000</v>
      </c>
      <c r="E40" s="8">
        <v>125</v>
      </c>
      <c r="F40" s="8">
        <v>350000</v>
      </c>
      <c r="G40" s="19">
        <f t="shared" si="0"/>
        <v>125</v>
      </c>
      <c r="H40" s="19">
        <f t="shared" si="0"/>
        <v>650000</v>
      </c>
      <c r="I40" s="8">
        <v>10</v>
      </c>
      <c r="J40" s="8">
        <v>50000</v>
      </c>
      <c r="K40" s="8">
        <v>104</v>
      </c>
      <c r="L40" s="8">
        <v>50000</v>
      </c>
      <c r="M40" s="7">
        <f t="shared" si="1"/>
        <v>239</v>
      </c>
      <c r="N40" s="7">
        <f t="shared" si="1"/>
        <v>750000</v>
      </c>
      <c r="O40" s="8">
        <v>150</v>
      </c>
      <c r="P40" s="8">
        <v>1500000</v>
      </c>
      <c r="Q40" s="8">
        <v>275</v>
      </c>
      <c r="R40" s="8">
        <v>2625000</v>
      </c>
      <c r="S40" s="8">
        <v>235</v>
      </c>
      <c r="T40" s="8">
        <v>2250000</v>
      </c>
      <c r="U40" s="8">
        <v>55</v>
      </c>
      <c r="V40" s="8">
        <v>525000</v>
      </c>
      <c r="W40" s="8">
        <v>60</v>
      </c>
      <c r="X40" s="8">
        <v>600000</v>
      </c>
      <c r="Y40" s="7">
        <f t="shared" si="2"/>
        <v>775</v>
      </c>
      <c r="Z40" s="7">
        <f t="shared" si="3"/>
        <v>7500000</v>
      </c>
      <c r="AA40" s="12">
        <v>0</v>
      </c>
      <c r="AB40" s="12">
        <v>0</v>
      </c>
      <c r="AC40" s="12">
        <v>50</v>
      </c>
      <c r="AD40" s="12">
        <v>20000</v>
      </c>
      <c r="AE40" s="12">
        <v>110</v>
      </c>
      <c r="AF40" s="12">
        <v>100000</v>
      </c>
      <c r="AG40" s="12">
        <v>50</v>
      </c>
      <c r="AH40" s="12">
        <v>10000</v>
      </c>
      <c r="AI40" s="12">
        <v>15</v>
      </c>
      <c r="AJ40" s="12">
        <v>10000</v>
      </c>
      <c r="AK40" s="12">
        <v>50</v>
      </c>
      <c r="AL40" s="12">
        <v>20000</v>
      </c>
      <c r="AM40" s="20">
        <f t="shared" si="4"/>
        <v>1289</v>
      </c>
      <c r="AN40" s="20">
        <f t="shared" si="5"/>
        <v>8410000</v>
      </c>
      <c r="AO40" s="12">
        <v>300</v>
      </c>
      <c r="AP40" s="12">
        <v>1682000</v>
      </c>
      <c r="AQ40" s="12">
        <v>0</v>
      </c>
      <c r="AR40" s="12">
        <v>0</v>
      </c>
      <c r="AS40" s="12">
        <v>5</v>
      </c>
      <c r="AT40" s="12">
        <v>100000</v>
      </c>
      <c r="AU40" s="12">
        <v>10</v>
      </c>
      <c r="AV40" s="12">
        <v>262500</v>
      </c>
      <c r="AW40" s="12">
        <v>15</v>
      </c>
      <c r="AX40" s="12">
        <v>887500</v>
      </c>
      <c r="AY40" s="7">
        <f t="shared" si="6"/>
        <v>30</v>
      </c>
      <c r="AZ40" s="7">
        <f t="shared" si="6"/>
        <v>1250000</v>
      </c>
      <c r="BA40" s="8">
        <v>70</v>
      </c>
      <c r="BB40" s="8">
        <v>20000</v>
      </c>
      <c r="BC40" s="8">
        <v>55</v>
      </c>
      <c r="BD40" s="8">
        <v>100000</v>
      </c>
      <c r="BE40" s="8">
        <v>155</v>
      </c>
      <c r="BF40" s="8">
        <v>5000000</v>
      </c>
      <c r="BG40" s="8">
        <v>365</v>
      </c>
      <c r="BH40" s="8">
        <v>20000000</v>
      </c>
      <c r="BI40" s="7">
        <f t="shared" si="7"/>
        <v>675</v>
      </c>
      <c r="BJ40" s="7">
        <f t="shared" si="7"/>
        <v>26370000</v>
      </c>
      <c r="BK40" s="7">
        <f t="shared" si="8"/>
        <v>1964</v>
      </c>
      <c r="BL40" s="7">
        <f t="shared" si="8"/>
        <v>34780000</v>
      </c>
    </row>
    <row r="41" spans="1:64" ht="20.25">
      <c r="A41" s="14">
        <v>35</v>
      </c>
      <c r="B41" s="15" t="s">
        <v>77</v>
      </c>
      <c r="C41" s="10">
        <v>2650</v>
      </c>
      <c r="D41" s="10">
        <v>5053657</v>
      </c>
      <c r="E41" s="10">
        <v>1050</v>
      </c>
      <c r="F41" s="10">
        <v>1446343</v>
      </c>
      <c r="G41" s="19">
        <f t="shared" si="0"/>
        <v>3700</v>
      </c>
      <c r="H41" s="19">
        <f t="shared" si="0"/>
        <v>6500000</v>
      </c>
      <c r="I41" s="10">
        <v>0</v>
      </c>
      <c r="J41" s="10">
        <v>0</v>
      </c>
      <c r="K41" s="10">
        <v>0</v>
      </c>
      <c r="L41" s="10">
        <v>0</v>
      </c>
      <c r="M41" s="7">
        <f t="shared" si="1"/>
        <v>3700</v>
      </c>
      <c r="N41" s="7">
        <f t="shared" si="1"/>
        <v>6500000</v>
      </c>
      <c r="O41" s="10">
        <v>350</v>
      </c>
      <c r="P41" s="10">
        <v>2500000</v>
      </c>
      <c r="Q41" s="10">
        <v>450</v>
      </c>
      <c r="R41" s="10">
        <v>4375000</v>
      </c>
      <c r="S41" s="10">
        <v>450</v>
      </c>
      <c r="T41" s="10">
        <v>3750000</v>
      </c>
      <c r="U41" s="10">
        <v>350</v>
      </c>
      <c r="V41" s="10">
        <v>875000</v>
      </c>
      <c r="W41" s="10">
        <v>585</v>
      </c>
      <c r="X41" s="10">
        <v>1000000</v>
      </c>
      <c r="Y41" s="7">
        <f t="shared" si="2"/>
        <v>2185</v>
      </c>
      <c r="Z41" s="7">
        <f t="shared" si="3"/>
        <v>12500000</v>
      </c>
      <c r="AA41" s="12">
        <v>110</v>
      </c>
      <c r="AB41" s="12">
        <v>200000</v>
      </c>
      <c r="AC41" s="12">
        <v>150</v>
      </c>
      <c r="AD41" s="12">
        <v>250000</v>
      </c>
      <c r="AE41" s="12">
        <v>1650</v>
      </c>
      <c r="AF41" s="12">
        <v>2500000</v>
      </c>
      <c r="AG41" s="12">
        <v>50</v>
      </c>
      <c r="AH41" s="12">
        <v>20000</v>
      </c>
      <c r="AI41" s="12">
        <v>35</v>
      </c>
      <c r="AJ41" s="12">
        <v>80000</v>
      </c>
      <c r="AK41" s="12">
        <v>1250</v>
      </c>
      <c r="AL41" s="12">
        <v>2500000</v>
      </c>
      <c r="AM41" s="20">
        <f t="shared" si="4"/>
        <v>9130</v>
      </c>
      <c r="AN41" s="20">
        <f t="shared" si="5"/>
        <v>24550000</v>
      </c>
      <c r="AO41" s="12">
        <v>1300</v>
      </c>
      <c r="AP41" s="12">
        <v>4910000</v>
      </c>
      <c r="AQ41" s="12">
        <v>0</v>
      </c>
      <c r="AR41" s="12">
        <v>0</v>
      </c>
      <c r="AS41" s="12">
        <v>5</v>
      </c>
      <c r="AT41" s="12">
        <v>120000</v>
      </c>
      <c r="AU41" s="12">
        <v>10</v>
      </c>
      <c r="AV41" s="12">
        <v>315000</v>
      </c>
      <c r="AW41" s="12">
        <v>15</v>
      </c>
      <c r="AX41" s="12">
        <v>1065000</v>
      </c>
      <c r="AY41" s="7">
        <f t="shared" si="6"/>
        <v>30</v>
      </c>
      <c r="AZ41" s="7">
        <f t="shared" si="6"/>
        <v>1500000</v>
      </c>
      <c r="BA41" s="10">
        <v>150</v>
      </c>
      <c r="BB41" s="10">
        <v>200000</v>
      </c>
      <c r="BC41" s="10">
        <v>0</v>
      </c>
      <c r="BD41" s="10">
        <v>100000</v>
      </c>
      <c r="BE41" s="10">
        <v>9875</v>
      </c>
      <c r="BF41" s="10">
        <v>32500000</v>
      </c>
      <c r="BG41" s="10">
        <v>24960</v>
      </c>
      <c r="BH41" s="10">
        <v>120000000</v>
      </c>
      <c r="BI41" s="7">
        <f t="shared" si="7"/>
        <v>35015</v>
      </c>
      <c r="BJ41" s="7">
        <f t="shared" si="7"/>
        <v>154300000</v>
      </c>
      <c r="BK41" s="7">
        <f t="shared" si="8"/>
        <v>44145</v>
      </c>
      <c r="BL41" s="7">
        <f t="shared" si="8"/>
        <v>178850000</v>
      </c>
    </row>
    <row r="42" spans="1:64" ht="20.25">
      <c r="A42" s="14">
        <v>36</v>
      </c>
      <c r="B42" s="15" t="s">
        <v>78</v>
      </c>
      <c r="C42" s="8">
        <v>450</v>
      </c>
      <c r="D42" s="8">
        <v>70276</v>
      </c>
      <c r="E42" s="8">
        <v>93</v>
      </c>
      <c r="F42" s="8">
        <v>49724</v>
      </c>
      <c r="G42" s="19">
        <f t="shared" si="0"/>
        <v>543</v>
      </c>
      <c r="H42" s="19">
        <f t="shared" si="0"/>
        <v>120000</v>
      </c>
      <c r="I42" s="8">
        <v>0</v>
      </c>
      <c r="J42" s="8">
        <v>0</v>
      </c>
      <c r="K42" s="8">
        <v>0</v>
      </c>
      <c r="L42" s="8">
        <v>0</v>
      </c>
      <c r="M42" s="7">
        <f t="shared" si="1"/>
        <v>543</v>
      </c>
      <c r="N42" s="7">
        <f t="shared" si="1"/>
        <v>120000</v>
      </c>
      <c r="O42" s="8">
        <v>10</v>
      </c>
      <c r="P42" s="8">
        <v>14000</v>
      </c>
      <c r="Q42" s="8">
        <v>10</v>
      </c>
      <c r="R42" s="8">
        <v>24500</v>
      </c>
      <c r="S42" s="8">
        <v>110</v>
      </c>
      <c r="T42" s="8">
        <v>21000</v>
      </c>
      <c r="U42" s="8">
        <v>10</v>
      </c>
      <c r="V42" s="8">
        <v>4900</v>
      </c>
      <c r="W42" s="8">
        <v>10</v>
      </c>
      <c r="X42" s="8">
        <v>5600</v>
      </c>
      <c r="Y42" s="7">
        <f t="shared" si="2"/>
        <v>150</v>
      </c>
      <c r="Z42" s="7">
        <f t="shared" si="3"/>
        <v>70000</v>
      </c>
      <c r="AA42" s="12">
        <v>75</v>
      </c>
      <c r="AB42" s="12">
        <v>250000</v>
      </c>
      <c r="AC42" s="12">
        <v>80</v>
      </c>
      <c r="AD42" s="12">
        <v>500000</v>
      </c>
      <c r="AE42" s="12">
        <v>850</v>
      </c>
      <c r="AF42" s="12">
        <v>1500000</v>
      </c>
      <c r="AG42" s="12">
        <v>50</v>
      </c>
      <c r="AH42" s="12">
        <v>10000</v>
      </c>
      <c r="AI42" s="12">
        <v>25</v>
      </c>
      <c r="AJ42" s="12">
        <v>50000</v>
      </c>
      <c r="AK42" s="12">
        <v>1100</v>
      </c>
      <c r="AL42" s="12">
        <v>1000000</v>
      </c>
      <c r="AM42" s="20">
        <f t="shared" si="4"/>
        <v>2873</v>
      </c>
      <c r="AN42" s="20">
        <f t="shared" si="5"/>
        <v>3500000</v>
      </c>
      <c r="AO42" s="12">
        <v>1550</v>
      </c>
      <c r="AP42" s="12">
        <v>700000</v>
      </c>
      <c r="AQ42" s="12">
        <v>0</v>
      </c>
      <c r="AR42" s="12">
        <v>0</v>
      </c>
      <c r="AS42" s="12">
        <v>7</v>
      </c>
      <c r="AT42" s="12">
        <v>80000</v>
      </c>
      <c r="AU42" s="12">
        <v>9</v>
      </c>
      <c r="AV42" s="12">
        <v>210000</v>
      </c>
      <c r="AW42" s="12">
        <v>15</v>
      </c>
      <c r="AX42" s="12">
        <v>710000</v>
      </c>
      <c r="AY42" s="7">
        <f t="shared" si="6"/>
        <v>31</v>
      </c>
      <c r="AZ42" s="7">
        <f t="shared" si="6"/>
        <v>1000000</v>
      </c>
      <c r="BA42" s="8">
        <v>110</v>
      </c>
      <c r="BB42" s="8">
        <v>100000</v>
      </c>
      <c r="BC42" s="8">
        <v>265</v>
      </c>
      <c r="BD42" s="8">
        <v>15000000</v>
      </c>
      <c r="BE42" s="8">
        <v>625</v>
      </c>
      <c r="BF42" s="8">
        <v>5000000</v>
      </c>
      <c r="BG42" s="8">
        <v>1875</v>
      </c>
      <c r="BH42" s="8">
        <v>20000000</v>
      </c>
      <c r="BI42" s="7">
        <f t="shared" si="7"/>
        <v>2906</v>
      </c>
      <c r="BJ42" s="7">
        <f t="shared" si="7"/>
        <v>41100000</v>
      </c>
      <c r="BK42" s="7">
        <f t="shared" si="8"/>
        <v>5779</v>
      </c>
      <c r="BL42" s="7">
        <f t="shared" si="8"/>
        <v>44600000</v>
      </c>
    </row>
    <row r="43" spans="1:64" ht="20.25">
      <c r="A43" s="14">
        <v>37</v>
      </c>
      <c r="B43" s="15" t="s">
        <v>79</v>
      </c>
      <c r="C43" s="8">
        <v>475</v>
      </c>
      <c r="D43" s="8">
        <v>1000000</v>
      </c>
      <c r="E43" s="8">
        <v>250</v>
      </c>
      <c r="F43" s="8">
        <v>250000</v>
      </c>
      <c r="G43" s="19">
        <f t="shared" si="0"/>
        <v>725</v>
      </c>
      <c r="H43" s="19">
        <f t="shared" si="0"/>
        <v>1250000</v>
      </c>
      <c r="I43" s="8">
        <v>210</v>
      </c>
      <c r="J43" s="8">
        <v>500000</v>
      </c>
      <c r="K43" s="8">
        <v>250</v>
      </c>
      <c r="L43" s="8">
        <v>250000</v>
      </c>
      <c r="M43" s="7">
        <f t="shared" si="1"/>
        <v>1185</v>
      </c>
      <c r="N43" s="7">
        <f t="shared" si="1"/>
        <v>2000000</v>
      </c>
      <c r="O43" s="8">
        <v>1250</v>
      </c>
      <c r="P43" s="8">
        <v>4600000</v>
      </c>
      <c r="Q43" s="8">
        <v>3250</v>
      </c>
      <c r="R43" s="8">
        <v>8050000</v>
      </c>
      <c r="S43" s="8">
        <v>2450</v>
      </c>
      <c r="T43" s="8">
        <v>6900000</v>
      </c>
      <c r="U43" s="8">
        <v>1500</v>
      </c>
      <c r="V43" s="8">
        <v>1610000</v>
      </c>
      <c r="W43" s="8">
        <v>1450</v>
      </c>
      <c r="X43" s="8">
        <v>1840000</v>
      </c>
      <c r="Y43" s="7">
        <f t="shared" si="2"/>
        <v>9900</v>
      </c>
      <c r="Z43" s="7">
        <f t="shared" si="3"/>
        <v>23000000</v>
      </c>
      <c r="AA43" s="12">
        <v>450</v>
      </c>
      <c r="AB43" s="12">
        <v>266500</v>
      </c>
      <c r="AC43" s="12">
        <v>250</v>
      </c>
      <c r="AD43" s="12">
        <v>250000</v>
      </c>
      <c r="AE43" s="12">
        <v>1500</v>
      </c>
      <c r="AF43" s="12">
        <v>750000</v>
      </c>
      <c r="AG43" s="12">
        <v>75</v>
      </c>
      <c r="AH43" s="12">
        <v>20000</v>
      </c>
      <c r="AI43" s="12">
        <v>40</v>
      </c>
      <c r="AJ43" s="12">
        <v>80000</v>
      </c>
      <c r="AK43" s="12">
        <v>5050</v>
      </c>
      <c r="AL43" s="12">
        <v>600000</v>
      </c>
      <c r="AM43" s="20">
        <f t="shared" si="4"/>
        <v>18450</v>
      </c>
      <c r="AN43" s="20">
        <f t="shared" si="5"/>
        <v>26966500</v>
      </c>
      <c r="AO43" s="12">
        <v>2500</v>
      </c>
      <c r="AP43" s="12">
        <v>5393300</v>
      </c>
      <c r="AQ43" s="12">
        <v>0</v>
      </c>
      <c r="AR43" s="12">
        <v>0</v>
      </c>
      <c r="AS43" s="12">
        <v>10</v>
      </c>
      <c r="AT43" s="12">
        <v>400000</v>
      </c>
      <c r="AU43" s="12">
        <v>25</v>
      </c>
      <c r="AV43" s="12">
        <v>1050000</v>
      </c>
      <c r="AW43" s="12">
        <v>50</v>
      </c>
      <c r="AX43" s="12">
        <v>3550000</v>
      </c>
      <c r="AY43" s="7">
        <f t="shared" si="6"/>
        <v>85</v>
      </c>
      <c r="AZ43" s="7">
        <f t="shared" si="6"/>
        <v>5000000</v>
      </c>
      <c r="BA43" s="8">
        <v>150</v>
      </c>
      <c r="BB43" s="8">
        <v>200000</v>
      </c>
      <c r="BC43" s="8">
        <v>9450</v>
      </c>
      <c r="BD43" s="8">
        <v>25000000</v>
      </c>
      <c r="BE43" s="8">
        <v>5720</v>
      </c>
      <c r="BF43" s="8">
        <v>20000000</v>
      </c>
      <c r="BG43" s="8">
        <v>20075</v>
      </c>
      <c r="BH43" s="8">
        <v>60000000</v>
      </c>
      <c r="BI43" s="7">
        <f t="shared" si="7"/>
        <v>35480</v>
      </c>
      <c r="BJ43" s="7">
        <f t="shared" si="7"/>
        <v>110200000</v>
      </c>
      <c r="BK43" s="7">
        <f t="shared" si="8"/>
        <v>53930</v>
      </c>
      <c r="BL43" s="7">
        <f t="shared" si="8"/>
        <v>137166500</v>
      </c>
    </row>
    <row r="44" spans="1:64" ht="20.25">
      <c r="A44" s="14">
        <v>38</v>
      </c>
      <c r="B44" s="15" t="s">
        <v>80</v>
      </c>
      <c r="C44" s="8">
        <v>875</v>
      </c>
      <c r="D44" s="8">
        <v>1389300</v>
      </c>
      <c r="E44" s="8">
        <v>0</v>
      </c>
      <c r="F44" s="8">
        <v>0</v>
      </c>
      <c r="G44" s="19">
        <f t="shared" si="0"/>
        <v>875</v>
      </c>
      <c r="H44" s="19">
        <f t="shared" si="0"/>
        <v>1389300</v>
      </c>
      <c r="I44" s="8">
        <v>0</v>
      </c>
      <c r="J44" s="8">
        <v>0</v>
      </c>
      <c r="K44" s="8">
        <v>0</v>
      </c>
      <c r="L44" s="8">
        <v>0</v>
      </c>
      <c r="M44" s="7">
        <f t="shared" si="1"/>
        <v>875</v>
      </c>
      <c r="N44" s="7">
        <f t="shared" si="1"/>
        <v>1389300</v>
      </c>
      <c r="O44" s="8">
        <v>225</v>
      </c>
      <c r="P44" s="8">
        <v>1000000</v>
      </c>
      <c r="Q44" s="8">
        <v>250</v>
      </c>
      <c r="R44" s="8">
        <v>1750000</v>
      </c>
      <c r="S44" s="8">
        <v>450</v>
      </c>
      <c r="T44" s="8">
        <v>1500000</v>
      </c>
      <c r="U44" s="8">
        <v>250</v>
      </c>
      <c r="V44" s="8">
        <v>350000</v>
      </c>
      <c r="W44" s="8">
        <v>150</v>
      </c>
      <c r="X44" s="8">
        <v>400000</v>
      </c>
      <c r="Y44" s="7">
        <f t="shared" si="2"/>
        <v>1325</v>
      </c>
      <c r="Z44" s="7">
        <f t="shared" si="3"/>
        <v>5000000</v>
      </c>
      <c r="AA44" s="12">
        <v>50</v>
      </c>
      <c r="AB44" s="12">
        <v>20000</v>
      </c>
      <c r="AC44" s="12">
        <v>150</v>
      </c>
      <c r="AD44" s="12">
        <v>150000</v>
      </c>
      <c r="AE44" s="12">
        <v>100</v>
      </c>
      <c r="AF44" s="12">
        <v>200000</v>
      </c>
      <c r="AG44" s="12">
        <v>50</v>
      </c>
      <c r="AH44" s="12">
        <v>10000</v>
      </c>
      <c r="AI44" s="12">
        <v>20</v>
      </c>
      <c r="AJ44" s="12">
        <v>30000</v>
      </c>
      <c r="AK44" s="12">
        <v>50</v>
      </c>
      <c r="AL44" s="12">
        <v>7500000</v>
      </c>
      <c r="AM44" s="20">
        <f t="shared" si="4"/>
        <v>2620</v>
      </c>
      <c r="AN44" s="20">
        <f t="shared" si="5"/>
        <v>14299300</v>
      </c>
      <c r="AO44" s="12">
        <v>375</v>
      </c>
      <c r="AP44" s="12">
        <v>2859860</v>
      </c>
      <c r="AQ44" s="12">
        <v>0</v>
      </c>
      <c r="AR44" s="12">
        <v>0</v>
      </c>
      <c r="AS44" s="12">
        <v>15</v>
      </c>
      <c r="AT44" s="12">
        <v>2000000</v>
      </c>
      <c r="AU44" s="12">
        <v>30</v>
      </c>
      <c r="AV44" s="12">
        <v>5250000</v>
      </c>
      <c r="AW44" s="12">
        <v>70</v>
      </c>
      <c r="AX44" s="12">
        <v>17750000</v>
      </c>
      <c r="AY44" s="7">
        <f t="shared" si="6"/>
        <v>115</v>
      </c>
      <c r="AZ44" s="7">
        <f t="shared" si="6"/>
        <v>25000000</v>
      </c>
      <c r="BA44" s="8">
        <v>45</v>
      </c>
      <c r="BB44" s="8">
        <v>20000</v>
      </c>
      <c r="BC44" s="8">
        <v>45</v>
      </c>
      <c r="BD44" s="8">
        <v>300000</v>
      </c>
      <c r="BE44" s="8">
        <v>520</v>
      </c>
      <c r="BF44" s="8">
        <v>5000000</v>
      </c>
      <c r="BG44" s="8">
        <v>1350</v>
      </c>
      <c r="BH44" s="8">
        <v>20000000</v>
      </c>
      <c r="BI44" s="7">
        <f t="shared" si="7"/>
        <v>2075</v>
      </c>
      <c r="BJ44" s="7">
        <f t="shared" si="7"/>
        <v>50320000</v>
      </c>
      <c r="BK44" s="7">
        <f t="shared" si="8"/>
        <v>4695</v>
      </c>
      <c r="BL44" s="7">
        <f t="shared" si="8"/>
        <v>64619300</v>
      </c>
    </row>
    <row r="45" spans="1:64" ht="25.5" customHeight="1">
      <c r="A45" s="14">
        <v>39</v>
      </c>
      <c r="B45" s="15" t="s">
        <v>81</v>
      </c>
      <c r="C45" s="8">
        <v>2350</v>
      </c>
      <c r="D45" s="8">
        <v>157254</v>
      </c>
      <c r="E45" s="8">
        <v>95</v>
      </c>
      <c r="F45" s="8">
        <v>26246</v>
      </c>
      <c r="G45" s="19">
        <f t="shared" si="0"/>
        <v>2445</v>
      </c>
      <c r="H45" s="19">
        <f t="shared" si="0"/>
        <v>183500</v>
      </c>
      <c r="I45" s="8">
        <v>0</v>
      </c>
      <c r="J45" s="8">
        <v>0</v>
      </c>
      <c r="K45" s="8">
        <v>0</v>
      </c>
      <c r="L45" s="8">
        <v>0</v>
      </c>
      <c r="M45" s="7">
        <f t="shared" si="1"/>
        <v>2445</v>
      </c>
      <c r="N45" s="7">
        <f t="shared" si="1"/>
        <v>183500</v>
      </c>
      <c r="O45" s="8">
        <v>25</v>
      </c>
      <c r="P45" s="8">
        <v>28000</v>
      </c>
      <c r="Q45" s="8">
        <v>35</v>
      </c>
      <c r="R45" s="8">
        <v>49000</v>
      </c>
      <c r="S45" s="8">
        <v>225</v>
      </c>
      <c r="T45" s="8">
        <v>42000</v>
      </c>
      <c r="U45" s="8">
        <v>310</v>
      </c>
      <c r="V45" s="8">
        <v>9800</v>
      </c>
      <c r="W45" s="8">
        <v>510</v>
      </c>
      <c r="X45" s="8">
        <v>11200</v>
      </c>
      <c r="Y45" s="7">
        <f t="shared" si="2"/>
        <v>1105</v>
      </c>
      <c r="Z45" s="7">
        <f t="shared" si="3"/>
        <v>140000</v>
      </c>
      <c r="AA45" s="12">
        <v>0</v>
      </c>
      <c r="AB45" s="12">
        <v>0</v>
      </c>
      <c r="AC45" s="12">
        <v>200</v>
      </c>
      <c r="AD45" s="12">
        <v>20000</v>
      </c>
      <c r="AE45" s="12">
        <v>600</v>
      </c>
      <c r="AF45" s="12">
        <v>200000</v>
      </c>
      <c r="AG45" s="12">
        <v>50</v>
      </c>
      <c r="AH45" s="12">
        <v>10000</v>
      </c>
      <c r="AI45" s="12">
        <v>15</v>
      </c>
      <c r="AJ45" s="12">
        <v>10000</v>
      </c>
      <c r="AK45" s="12">
        <v>1100</v>
      </c>
      <c r="AL45" s="12">
        <v>650000</v>
      </c>
      <c r="AM45" s="20">
        <f t="shared" si="4"/>
        <v>5515</v>
      </c>
      <c r="AN45" s="20">
        <f t="shared" si="5"/>
        <v>1213500</v>
      </c>
      <c r="AO45" s="12">
        <v>250</v>
      </c>
      <c r="AP45" s="12">
        <v>242700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7">
        <f t="shared" si="6"/>
        <v>0</v>
      </c>
      <c r="AZ45" s="7">
        <f t="shared" si="6"/>
        <v>0</v>
      </c>
      <c r="BA45" s="8">
        <v>45</v>
      </c>
      <c r="BB45" s="8">
        <v>20000</v>
      </c>
      <c r="BC45" s="8">
        <v>315</v>
      </c>
      <c r="BD45" s="8">
        <v>0</v>
      </c>
      <c r="BE45" s="8">
        <v>10</v>
      </c>
      <c r="BF45" s="8">
        <v>50000</v>
      </c>
      <c r="BG45" s="8">
        <v>20</v>
      </c>
      <c r="BH45" s="8">
        <v>370000</v>
      </c>
      <c r="BI45" s="7">
        <f t="shared" si="7"/>
        <v>390</v>
      </c>
      <c r="BJ45" s="7">
        <f t="shared" si="7"/>
        <v>440000</v>
      </c>
      <c r="BK45" s="7">
        <f t="shared" si="8"/>
        <v>5905</v>
      </c>
      <c r="BL45" s="7">
        <f t="shared" si="8"/>
        <v>1653500</v>
      </c>
    </row>
    <row r="46" spans="1:64" ht="26.25" customHeight="1">
      <c r="A46" s="14">
        <v>40</v>
      </c>
      <c r="B46" s="15" t="s">
        <v>82</v>
      </c>
      <c r="C46" s="8">
        <v>0</v>
      </c>
      <c r="D46" s="8">
        <v>0</v>
      </c>
      <c r="E46" s="8">
        <v>0</v>
      </c>
      <c r="F46" s="8">
        <v>0</v>
      </c>
      <c r="G46" s="19">
        <f t="shared" si="0"/>
        <v>0</v>
      </c>
      <c r="H46" s="19">
        <f t="shared" si="0"/>
        <v>0</v>
      </c>
      <c r="I46" s="8">
        <v>0</v>
      </c>
      <c r="J46" s="8">
        <v>0</v>
      </c>
      <c r="K46" s="8">
        <v>0</v>
      </c>
      <c r="L46" s="8">
        <v>0</v>
      </c>
      <c r="M46" s="7">
        <f t="shared" si="1"/>
        <v>0</v>
      </c>
      <c r="N46" s="7">
        <f t="shared" si="1"/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7">
        <f t="shared" si="2"/>
        <v>0</v>
      </c>
      <c r="Z46" s="7">
        <f t="shared" si="3"/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20">
        <f t="shared" si="4"/>
        <v>0</v>
      </c>
      <c r="AN46" s="20">
        <f t="shared" si="5"/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7">
        <f t="shared" si="6"/>
        <v>0</v>
      </c>
      <c r="AZ46" s="7">
        <f t="shared" si="6"/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7">
        <f t="shared" si="7"/>
        <v>0</v>
      </c>
      <c r="BJ46" s="7">
        <f t="shared" si="7"/>
        <v>0</v>
      </c>
      <c r="BK46" s="7">
        <f t="shared" si="8"/>
        <v>0</v>
      </c>
      <c r="BL46" s="7">
        <f t="shared" si="8"/>
        <v>0</v>
      </c>
    </row>
    <row r="47" spans="1:64" ht="24" customHeight="1">
      <c r="A47" s="14">
        <v>41</v>
      </c>
      <c r="B47" s="15" t="s">
        <v>83</v>
      </c>
      <c r="C47" s="11">
        <v>0</v>
      </c>
      <c r="D47" s="11">
        <v>0</v>
      </c>
      <c r="E47" s="11">
        <v>0</v>
      </c>
      <c r="F47" s="11">
        <v>0</v>
      </c>
      <c r="G47" s="19">
        <f t="shared" si="0"/>
        <v>0</v>
      </c>
      <c r="H47" s="19">
        <f t="shared" si="0"/>
        <v>0</v>
      </c>
      <c r="I47" s="11">
        <v>0</v>
      </c>
      <c r="J47" s="11">
        <v>0</v>
      </c>
      <c r="K47" s="11">
        <v>0</v>
      </c>
      <c r="L47" s="11">
        <v>0</v>
      </c>
      <c r="M47" s="7">
        <f t="shared" si="1"/>
        <v>0</v>
      </c>
      <c r="N47" s="7">
        <f t="shared" si="1"/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7">
        <f t="shared" si="2"/>
        <v>0</v>
      </c>
      <c r="Z47" s="7">
        <f t="shared" si="3"/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20">
        <f t="shared" si="4"/>
        <v>0</v>
      </c>
      <c r="AN47" s="20">
        <f t="shared" si="5"/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7">
        <f t="shared" si="6"/>
        <v>0</v>
      </c>
      <c r="AZ47" s="7">
        <f t="shared" si="6"/>
        <v>0</v>
      </c>
      <c r="BA47" s="11">
        <v>0</v>
      </c>
      <c r="BB47" s="11">
        <v>0</v>
      </c>
      <c r="BC47" s="11">
        <v>0</v>
      </c>
      <c r="BD47" s="11">
        <v>0</v>
      </c>
      <c r="BE47" s="11">
        <v>0</v>
      </c>
      <c r="BF47" s="11">
        <v>0</v>
      </c>
      <c r="BG47" s="11">
        <v>0</v>
      </c>
      <c r="BH47" s="11">
        <v>0</v>
      </c>
      <c r="BI47" s="7">
        <f t="shared" si="7"/>
        <v>0</v>
      </c>
      <c r="BJ47" s="7">
        <f t="shared" si="7"/>
        <v>0</v>
      </c>
      <c r="BK47" s="7">
        <f t="shared" si="8"/>
        <v>0</v>
      </c>
      <c r="BL47" s="7">
        <f t="shared" si="8"/>
        <v>0</v>
      </c>
    </row>
    <row r="48" spans="1:64" ht="20.25">
      <c r="A48" s="14">
        <v>42</v>
      </c>
      <c r="B48" s="15" t="s">
        <v>84</v>
      </c>
      <c r="C48" s="8">
        <v>0</v>
      </c>
      <c r="D48" s="8">
        <v>0</v>
      </c>
      <c r="E48" s="8">
        <v>155</v>
      </c>
      <c r="F48" s="8">
        <v>26441</v>
      </c>
      <c r="G48" s="19">
        <f t="shared" si="0"/>
        <v>155</v>
      </c>
      <c r="H48" s="19">
        <f t="shared" si="0"/>
        <v>26441</v>
      </c>
      <c r="I48" s="8">
        <v>75</v>
      </c>
      <c r="J48" s="8">
        <v>3559</v>
      </c>
      <c r="K48" s="8">
        <v>0</v>
      </c>
      <c r="L48" s="8">
        <v>0</v>
      </c>
      <c r="M48" s="7">
        <f t="shared" si="1"/>
        <v>230</v>
      </c>
      <c r="N48" s="7">
        <f t="shared" si="1"/>
        <v>30000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7">
        <f t="shared" si="2"/>
        <v>0</v>
      </c>
      <c r="Z48" s="7">
        <f t="shared" si="3"/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20">
        <f t="shared" si="4"/>
        <v>230</v>
      </c>
      <c r="AN48" s="20">
        <f t="shared" si="5"/>
        <v>30000</v>
      </c>
      <c r="AO48" s="12">
        <v>25</v>
      </c>
      <c r="AP48" s="12">
        <v>6000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7">
        <f t="shared" si="6"/>
        <v>0</v>
      </c>
      <c r="AZ48" s="7">
        <f t="shared" si="6"/>
        <v>0</v>
      </c>
      <c r="BA48" s="8">
        <v>0</v>
      </c>
      <c r="BB48" s="8">
        <v>0</v>
      </c>
      <c r="BC48" s="8">
        <v>0</v>
      </c>
      <c r="BD48" s="8">
        <v>0</v>
      </c>
      <c r="BE48" s="8">
        <v>0</v>
      </c>
      <c r="BF48" s="8">
        <v>0</v>
      </c>
      <c r="BG48" s="8">
        <v>0</v>
      </c>
      <c r="BH48" s="8">
        <v>0</v>
      </c>
      <c r="BI48" s="7">
        <f t="shared" si="7"/>
        <v>0</v>
      </c>
      <c r="BJ48" s="7">
        <f t="shared" si="7"/>
        <v>0</v>
      </c>
      <c r="BK48" s="7">
        <f t="shared" si="8"/>
        <v>230</v>
      </c>
      <c r="BL48" s="7">
        <f t="shared" si="8"/>
        <v>30000</v>
      </c>
    </row>
    <row r="49" spans="1:64" ht="20.25">
      <c r="A49" s="14">
        <v>43</v>
      </c>
      <c r="B49" s="15" t="s">
        <v>85</v>
      </c>
      <c r="C49" s="8">
        <v>3550</v>
      </c>
      <c r="D49" s="8">
        <v>450000</v>
      </c>
      <c r="E49" s="8">
        <v>0</v>
      </c>
      <c r="F49" s="8">
        <v>0</v>
      </c>
      <c r="G49" s="19">
        <f t="shared" si="0"/>
        <v>3550</v>
      </c>
      <c r="H49" s="19">
        <f t="shared" si="0"/>
        <v>450000</v>
      </c>
      <c r="I49" s="8">
        <v>0</v>
      </c>
      <c r="J49" s="8">
        <v>0</v>
      </c>
      <c r="K49" s="8">
        <v>0</v>
      </c>
      <c r="L49" s="8">
        <v>0</v>
      </c>
      <c r="M49" s="7">
        <f t="shared" si="1"/>
        <v>3550</v>
      </c>
      <c r="N49" s="7">
        <f t="shared" si="1"/>
        <v>450000</v>
      </c>
      <c r="O49" s="8">
        <v>30</v>
      </c>
      <c r="P49" s="8">
        <v>28000</v>
      </c>
      <c r="Q49" s="8">
        <v>50</v>
      </c>
      <c r="R49" s="8">
        <v>49000</v>
      </c>
      <c r="S49" s="8">
        <v>45</v>
      </c>
      <c r="T49" s="8">
        <v>42000</v>
      </c>
      <c r="U49" s="8">
        <v>10</v>
      </c>
      <c r="V49" s="8">
        <v>9800</v>
      </c>
      <c r="W49" s="8">
        <v>15</v>
      </c>
      <c r="X49" s="8">
        <v>11200</v>
      </c>
      <c r="Y49" s="7">
        <f t="shared" si="2"/>
        <v>150</v>
      </c>
      <c r="Z49" s="7">
        <f t="shared" si="3"/>
        <v>140000</v>
      </c>
      <c r="AA49" s="12">
        <v>0</v>
      </c>
      <c r="AB49" s="12">
        <v>0</v>
      </c>
      <c r="AC49" s="12">
        <v>0</v>
      </c>
      <c r="AD49" s="12">
        <v>0</v>
      </c>
      <c r="AE49" s="12">
        <v>50</v>
      </c>
      <c r="AF49" s="12">
        <v>50000</v>
      </c>
      <c r="AG49" s="12">
        <v>0</v>
      </c>
      <c r="AH49" s="12">
        <v>0</v>
      </c>
      <c r="AI49" s="12">
        <v>0</v>
      </c>
      <c r="AJ49" s="12">
        <v>0</v>
      </c>
      <c r="AK49" s="12">
        <v>0</v>
      </c>
      <c r="AL49" s="12">
        <v>20000</v>
      </c>
      <c r="AM49" s="20">
        <f t="shared" si="4"/>
        <v>3750</v>
      </c>
      <c r="AN49" s="20">
        <f t="shared" si="5"/>
        <v>660000</v>
      </c>
      <c r="AO49" s="12">
        <v>325</v>
      </c>
      <c r="AP49" s="12">
        <v>132000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AY49" s="7">
        <f t="shared" si="6"/>
        <v>0</v>
      </c>
      <c r="AZ49" s="7">
        <f t="shared" si="6"/>
        <v>0</v>
      </c>
      <c r="BA49" s="8">
        <v>0</v>
      </c>
      <c r="BB49" s="8">
        <v>0</v>
      </c>
      <c r="BC49" s="8">
        <v>625</v>
      </c>
      <c r="BD49" s="8">
        <v>1000000</v>
      </c>
      <c r="BE49" s="8">
        <v>55</v>
      </c>
      <c r="BF49" s="8">
        <v>300000</v>
      </c>
      <c r="BG49" s="8">
        <v>155</v>
      </c>
      <c r="BH49" s="8">
        <v>1200000</v>
      </c>
      <c r="BI49" s="7">
        <f t="shared" si="7"/>
        <v>835</v>
      </c>
      <c r="BJ49" s="7">
        <f t="shared" si="7"/>
        <v>2500000</v>
      </c>
      <c r="BK49" s="7">
        <f t="shared" si="8"/>
        <v>4585</v>
      </c>
      <c r="BL49" s="7">
        <f t="shared" si="8"/>
        <v>3160000</v>
      </c>
    </row>
    <row r="50" spans="1:64" s="3" customFormat="1" ht="20.25">
      <c r="A50" s="14">
        <v>44</v>
      </c>
      <c r="B50" s="15" t="s">
        <v>86</v>
      </c>
      <c r="C50" s="8">
        <v>0</v>
      </c>
      <c r="D50" s="8">
        <v>0</v>
      </c>
      <c r="E50" s="8">
        <v>0</v>
      </c>
      <c r="F50" s="8">
        <v>0</v>
      </c>
      <c r="G50" s="19">
        <f>SUM(C50,E50)</f>
        <v>0</v>
      </c>
      <c r="H50" s="19">
        <f>SUM(D50,F50)</f>
        <v>0</v>
      </c>
      <c r="I50" s="8">
        <v>0</v>
      </c>
      <c r="J50" s="8">
        <v>0</v>
      </c>
      <c r="K50" s="8">
        <v>0</v>
      </c>
      <c r="L50" s="8">
        <v>0</v>
      </c>
      <c r="M50" s="7">
        <f>SUM(G50,I50,K50)</f>
        <v>0</v>
      </c>
      <c r="N50" s="7">
        <f>SUM(H50,J50,L50)</f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7">
        <f>SUM(O50+Q50+S50+U50+W50)</f>
        <v>0</v>
      </c>
      <c r="Z50" s="7">
        <f>SUM(P50+R50+T50+V50+X50)</f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20">
        <f>SUM(M50,Y50,AA50,AC50,AE50,AG50,AI50,AK50)</f>
        <v>0</v>
      </c>
      <c r="AN50" s="20">
        <f>SUM(N50+Z50+AB50+AD50+AF50+AH50+AJ50+AL50)</f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7">
        <f>SUM(AS50+AU50+AW50)</f>
        <v>0</v>
      </c>
      <c r="AZ50" s="7">
        <f>SUM(AT50+AV50+AX50)</f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7">
        <f>SUM(AQ50,AY50,BA50,BC50,BE50,BG50)</f>
        <v>0</v>
      </c>
      <c r="BJ50" s="7">
        <f>SUM(AR50,AZ50,BB50,BD50,BF50,BH50)</f>
        <v>0</v>
      </c>
      <c r="BK50" s="7">
        <f>SUM(AM50,BI50)</f>
        <v>0</v>
      </c>
      <c r="BL50" s="7">
        <f>SUM(AN50,BJ50)</f>
        <v>0</v>
      </c>
    </row>
    <row r="51" spans="1:64" ht="20.25">
      <c r="A51" s="14">
        <v>45</v>
      </c>
      <c r="B51" s="15" t="s">
        <v>87</v>
      </c>
      <c r="C51" s="8">
        <v>0</v>
      </c>
      <c r="D51" s="8">
        <v>0</v>
      </c>
      <c r="E51" s="8">
        <v>0</v>
      </c>
      <c r="F51" s="8">
        <v>0</v>
      </c>
      <c r="G51" s="19">
        <f t="shared" si="0"/>
        <v>0</v>
      </c>
      <c r="H51" s="19">
        <f t="shared" si="0"/>
        <v>0</v>
      </c>
      <c r="I51" s="8">
        <v>0</v>
      </c>
      <c r="J51" s="8">
        <v>0</v>
      </c>
      <c r="K51" s="8">
        <v>0</v>
      </c>
      <c r="L51" s="8">
        <v>0</v>
      </c>
      <c r="M51" s="7">
        <f t="shared" si="1"/>
        <v>0</v>
      </c>
      <c r="N51" s="7">
        <f t="shared" si="1"/>
        <v>0</v>
      </c>
      <c r="O51" s="8">
        <v>550</v>
      </c>
      <c r="P51" s="8">
        <v>888000</v>
      </c>
      <c r="Q51" s="8">
        <v>950</v>
      </c>
      <c r="R51" s="8">
        <v>1554000</v>
      </c>
      <c r="S51" s="8">
        <v>800</v>
      </c>
      <c r="T51" s="8">
        <v>1332000</v>
      </c>
      <c r="U51" s="8">
        <v>200</v>
      </c>
      <c r="V51" s="8">
        <v>310800</v>
      </c>
      <c r="W51" s="8">
        <v>200</v>
      </c>
      <c r="X51" s="8">
        <v>355200</v>
      </c>
      <c r="Y51" s="7">
        <f t="shared" si="2"/>
        <v>2700</v>
      </c>
      <c r="Z51" s="7">
        <f t="shared" si="3"/>
        <v>4440000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20">
        <f t="shared" si="4"/>
        <v>2700</v>
      </c>
      <c r="AN51" s="20">
        <f t="shared" si="5"/>
        <v>4440000</v>
      </c>
      <c r="AO51" s="12">
        <v>515</v>
      </c>
      <c r="AP51" s="12">
        <v>888000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7">
        <f t="shared" si="6"/>
        <v>0</v>
      </c>
      <c r="AZ51" s="7">
        <f t="shared" si="6"/>
        <v>0</v>
      </c>
      <c r="BA51" s="8">
        <v>0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  <c r="BI51" s="7">
        <f t="shared" si="7"/>
        <v>0</v>
      </c>
      <c r="BJ51" s="7">
        <f t="shared" si="7"/>
        <v>0</v>
      </c>
      <c r="BK51" s="7">
        <f t="shared" si="8"/>
        <v>2700</v>
      </c>
      <c r="BL51" s="7">
        <f t="shared" si="8"/>
        <v>4440000</v>
      </c>
    </row>
    <row r="52" spans="1:64" ht="20.25">
      <c r="A52" s="14">
        <v>46</v>
      </c>
      <c r="B52" s="15" t="s">
        <v>88</v>
      </c>
      <c r="C52" s="8">
        <v>0</v>
      </c>
      <c r="D52" s="8">
        <v>0</v>
      </c>
      <c r="E52" s="8">
        <v>0</v>
      </c>
      <c r="F52" s="8">
        <v>0</v>
      </c>
      <c r="G52" s="19">
        <f t="shared" si="0"/>
        <v>0</v>
      </c>
      <c r="H52" s="19">
        <f t="shared" si="0"/>
        <v>0</v>
      </c>
      <c r="I52" s="8">
        <v>0</v>
      </c>
      <c r="J52" s="8">
        <v>0</v>
      </c>
      <c r="K52" s="8">
        <v>0</v>
      </c>
      <c r="L52" s="8">
        <v>0</v>
      </c>
      <c r="M52" s="7">
        <f t="shared" si="1"/>
        <v>0</v>
      </c>
      <c r="N52" s="7">
        <f t="shared" si="1"/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7">
        <f t="shared" si="2"/>
        <v>0</v>
      </c>
      <c r="Z52" s="7">
        <f t="shared" si="3"/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20">
        <f t="shared" si="4"/>
        <v>0</v>
      </c>
      <c r="AN52" s="20">
        <f t="shared" si="5"/>
        <v>0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2">
        <v>0</v>
      </c>
      <c r="AU52" s="12">
        <v>0</v>
      </c>
      <c r="AV52" s="12">
        <v>0</v>
      </c>
      <c r="AW52" s="12">
        <v>0</v>
      </c>
      <c r="AX52" s="12">
        <v>0</v>
      </c>
      <c r="AY52" s="7">
        <f t="shared" si="6"/>
        <v>0</v>
      </c>
      <c r="AZ52" s="7">
        <f t="shared" si="6"/>
        <v>0</v>
      </c>
      <c r="BA52" s="8">
        <v>0</v>
      </c>
      <c r="BB52" s="8">
        <v>0</v>
      </c>
      <c r="BC52" s="8">
        <v>0</v>
      </c>
      <c r="BD52" s="8">
        <v>0</v>
      </c>
      <c r="BE52" s="8">
        <v>0</v>
      </c>
      <c r="BF52" s="8">
        <v>0</v>
      </c>
      <c r="BG52" s="8">
        <v>0</v>
      </c>
      <c r="BH52" s="8">
        <v>0</v>
      </c>
      <c r="BI52" s="7">
        <f t="shared" si="7"/>
        <v>0</v>
      </c>
      <c r="BJ52" s="7">
        <f t="shared" si="7"/>
        <v>0</v>
      </c>
      <c r="BK52" s="7">
        <f t="shared" si="8"/>
        <v>0</v>
      </c>
      <c r="BL52" s="7">
        <f t="shared" si="8"/>
        <v>0</v>
      </c>
    </row>
    <row r="53" spans="1:64" ht="22.5">
      <c r="A53" s="13"/>
      <c r="B53" s="30" t="s">
        <v>89</v>
      </c>
      <c r="C53" s="13">
        <f>SUM(C7:C52)</f>
        <v>64540</v>
      </c>
      <c r="D53" s="13">
        <f t="shared" ref="D53:BH53" si="9">SUM(D7:D52)</f>
        <v>43277982</v>
      </c>
      <c r="E53" s="13">
        <f t="shared" si="9"/>
        <v>21796</v>
      </c>
      <c r="F53" s="13">
        <f t="shared" si="9"/>
        <v>11910691</v>
      </c>
      <c r="G53" s="19">
        <f t="shared" si="0"/>
        <v>86336</v>
      </c>
      <c r="H53" s="19">
        <f t="shared" si="0"/>
        <v>55188673</v>
      </c>
      <c r="I53" s="13">
        <f t="shared" si="9"/>
        <v>460</v>
      </c>
      <c r="J53" s="13">
        <f t="shared" si="9"/>
        <v>902251</v>
      </c>
      <c r="K53" s="13">
        <f t="shared" si="9"/>
        <v>3050</v>
      </c>
      <c r="L53" s="13">
        <f t="shared" si="9"/>
        <v>1409076</v>
      </c>
      <c r="M53" s="7">
        <f t="shared" si="1"/>
        <v>89846</v>
      </c>
      <c r="N53" s="7">
        <f t="shared" si="1"/>
        <v>57500000</v>
      </c>
      <c r="O53" s="13">
        <f t="shared" si="9"/>
        <v>18254</v>
      </c>
      <c r="P53" s="13">
        <f t="shared" si="9"/>
        <v>37998725</v>
      </c>
      <c r="Q53" s="13">
        <f t="shared" si="9"/>
        <v>31815</v>
      </c>
      <c r="R53" s="13">
        <f t="shared" si="9"/>
        <v>66004144</v>
      </c>
      <c r="S53" s="13">
        <f t="shared" si="9"/>
        <v>26705</v>
      </c>
      <c r="T53" s="13">
        <f t="shared" si="9"/>
        <v>56998088</v>
      </c>
      <c r="U53" s="13">
        <f t="shared" si="9"/>
        <v>7184</v>
      </c>
      <c r="V53" s="13">
        <f t="shared" si="9"/>
        <v>13299550</v>
      </c>
      <c r="W53" s="13">
        <f t="shared" si="9"/>
        <v>16790</v>
      </c>
      <c r="X53" s="13">
        <f t="shared" si="9"/>
        <v>15199493</v>
      </c>
      <c r="Y53" s="7">
        <f t="shared" si="2"/>
        <v>100748</v>
      </c>
      <c r="Z53" s="7">
        <f t="shared" si="3"/>
        <v>189500000</v>
      </c>
      <c r="AA53" s="13">
        <f t="shared" si="9"/>
        <v>3838</v>
      </c>
      <c r="AB53" s="13">
        <f t="shared" si="9"/>
        <v>11000000</v>
      </c>
      <c r="AC53" s="13">
        <f t="shared" si="9"/>
        <v>8225</v>
      </c>
      <c r="AD53" s="13">
        <f t="shared" si="9"/>
        <v>11500000</v>
      </c>
      <c r="AE53" s="13">
        <f t="shared" si="9"/>
        <v>24285</v>
      </c>
      <c r="AF53" s="13">
        <f t="shared" si="9"/>
        <v>61750000</v>
      </c>
      <c r="AG53" s="13">
        <f t="shared" si="9"/>
        <v>2075</v>
      </c>
      <c r="AH53" s="13">
        <f t="shared" si="9"/>
        <v>600000</v>
      </c>
      <c r="AI53" s="13">
        <f t="shared" si="9"/>
        <v>765</v>
      </c>
      <c r="AJ53" s="13">
        <f t="shared" si="9"/>
        <v>1300000</v>
      </c>
      <c r="AK53" s="13">
        <f t="shared" si="9"/>
        <v>64030</v>
      </c>
      <c r="AL53" s="13">
        <f t="shared" si="9"/>
        <v>43320000</v>
      </c>
      <c r="AM53" s="20">
        <f t="shared" si="4"/>
        <v>293812</v>
      </c>
      <c r="AN53" s="20">
        <f t="shared" si="4"/>
        <v>376470000</v>
      </c>
      <c r="AO53" s="13">
        <f t="shared" si="9"/>
        <v>25115</v>
      </c>
      <c r="AP53" s="13">
        <f t="shared" si="9"/>
        <v>75294000</v>
      </c>
      <c r="AQ53" s="13">
        <f t="shared" si="9"/>
        <v>0</v>
      </c>
      <c r="AR53" s="13">
        <f t="shared" si="9"/>
        <v>0</v>
      </c>
      <c r="AS53" s="13">
        <f t="shared" si="9"/>
        <v>249</v>
      </c>
      <c r="AT53" s="13">
        <f t="shared" si="9"/>
        <v>12000000</v>
      </c>
      <c r="AU53" s="13">
        <f t="shared" si="9"/>
        <v>627</v>
      </c>
      <c r="AV53" s="13">
        <f t="shared" si="9"/>
        <v>31500000</v>
      </c>
      <c r="AW53" s="13">
        <f t="shared" si="9"/>
        <v>994</v>
      </c>
      <c r="AX53" s="13">
        <f t="shared" si="9"/>
        <v>106500000</v>
      </c>
      <c r="AY53" s="7">
        <f t="shared" si="6"/>
        <v>1870</v>
      </c>
      <c r="AZ53" s="7">
        <f t="shared" si="6"/>
        <v>150000000</v>
      </c>
      <c r="BA53" s="13">
        <f t="shared" si="9"/>
        <v>6105</v>
      </c>
      <c r="BB53" s="13">
        <f t="shared" si="9"/>
        <v>4500000</v>
      </c>
      <c r="BC53" s="13">
        <f t="shared" si="9"/>
        <v>119330</v>
      </c>
      <c r="BD53" s="13">
        <f t="shared" si="9"/>
        <v>87870000</v>
      </c>
      <c r="BE53" s="13">
        <f t="shared" si="9"/>
        <v>57580</v>
      </c>
      <c r="BF53" s="13">
        <f t="shared" si="9"/>
        <v>164850000</v>
      </c>
      <c r="BG53" s="13">
        <f t="shared" si="9"/>
        <v>161220</v>
      </c>
      <c r="BH53" s="13">
        <f t="shared" si="9"/>
        <v>489310000</v>
      </c>
      <c r="BI53" s="7">
        <f t="shared" si="7"/>
        <v>346105</v>
      </c>
      <c r="BJ53" s="7">
        <f t="shared" si="7"/>
        <v>896530000</v>
      </c>
      <c r="BK53" s="7">
        <f t="shared" si="8"/>
        <v>639917</v>
      </c>
      <c r="BL53" s="7">
        <f t="shared" si="8"/>
        <v>1273000000</v>
      </c>
    </row>
  </sheetData>
  <mergeCells count="66">
    <mergeCell ref="AQ2:BL2"/>
    <mergeCell ref="C3:H3"/>
    <mergeCell ref="I3:J3"/>
    <mergeCell ref="K3:L3"/>
    <mergeCell ref="M3:N3"/>
    <mergeCell ref="O3:P3"/>
    <mergeCell ref="AA3:AB3"/>
    <mergeCell ref="BG3:BH3"/>
    <mergeCell ref="BI3:BJ3"/>
    <mergeCell ref="BK3:BL3"/>
    <mergeCell ref="AC3:AD3"/>
    <mergeCell ref="AE3:AF3"/>
    <mergeCell ref="AG3:AH3"/>
    <mergeCell ref="AI3:AJ3"/>
    <mergeCell ref="AK3:AL3"/>
    <mergeCell ref="AM3:AN3"/>
    <mergeCell ref="M1:Q1"/>
    <mergeCell ref="A2:A6"/>
    <mergeCell ref="B2:B6"/>
    <mergeCell ref="C2:AP2"/>
    <mergeCell ref="BE3:BF3"/>
    <mergeCell ref="AO3:AP3"/>
    <mergeCell ref="AQ3:AR3"/>
    <mergeCell ref="AS3:AT3"/>
    <mergeCell ref="AU3:AV3"/>
    <mergeCell ref="AW3:AX3"/>
    <mergeCell ref="AY3:AZ3"/>
    <mergeCell ref="O4:P5"/>
    <mergeCell ref="C5:D5"/>
    <mergeCell ref="E5:F5"/>
    <mergeCell ref="BA3:BB3"/>
    <mergeCell ref="BC3:BD3"/>
    <mergeCell ref="Q3:R3"/>
    <mergeCell ref="S3:T3"/>
    <mergeCell ref="U3:V3"/>
    <mergeCell ref="W3:X3"/>
    <mergeCell ref="Y3:Z3"/>
    <mergeCell ref="C4:F4"/>
    <mergeCell ref="G4:H5"/>
    <mergeCell ref="I4:J5"/>
    <mergeCell ref="K4:L5"/>
    <mergeCell ref="M4:N5"/>
    <mergeCell ref="AM4:AN5"/>
    <mergeCell ref="Q4:R5"/>
    <mergeCell ref="S4:T5"/>
    <mergeCell ref="U4:V5"/>
    <mergeCell ref="W4:X5"/>
    <mergeCell ref="Y4:Z5"/>
    <mergeCell ref="AA4:AB5"/>
    <mergeCell ref="AC4:AD5"/>
    <mergeCell ref="AE4:AF5"/>
    <mergeCell ref="AG4:AH5"/>
    <mergeCell ref="AI4:AJ5"/>
    <mergeCell ref="AK4:AL5"/>
    <mergeCell ref="BK4:BL4"/>
    <mergeCell ref="AO4:AP5"/>
    <mergeCell ref="AQ4:AR5"/>
    <mergeCell ref="AS4:AT5"/>
    <mergeCell ref="AU4:AV5"/>
    <mergeCell ref="AW4:AX5"/>
    <mergeCell ref="AY4:AZ5"/>
    <mergeCell ref="BA4:BB5"/>
    <mergeCell ref="BC4:BD5"/>
    <mergeCell ref="BE4:BF5"/>
    <mergeCell ref="BG4:BH5"/>
    <mergeCell ref="BI4:BJ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L53"/>
  <sheetViews>
    <sheetView topLeftCell="A43" workbookViewId="0">
      <selection activeCell="B53" sqref="B53:BL53"/>
    </sheetView>
  </sheetViews>
  <sheetFormatPr defaultRowHeight="15"/>
  <cols>
    <col min="1" max="1" width="7.140625" style="1" bestFit="1" customWidth="1"/>
    <col min="2" max="2" width="42" style="1" customWidth="1"/>
    <col min="3" max="3" width="10" style="1" customWidth="1"/>
    <col min="4" max="4" width="14.28515625" style="1" customWidth="1"/>
    <col min="5" max="5" width="10.140625" style="1" customWidth="1"/>
    <col min="6" max="6" width="14.42578125" style="1" customWidth="1"/>
    <col min="7" max="8" width="10.140625" style="1" customWidth="1"/>
    <col min="9" max="9" width="9.42578125" style="1" customWidth="1"/>
    <col min="10" max="10" width="11.28515625" style="1" customWidth="1"/>
    <col min="11" max="11" width="10.28515625" style="1" customWidth="1"/>
    <col min="12" max="12" width="11.42578125" style="1" customWidth="1"/>
    <col min="13" max="13" width="10.28515625" style="1" customWidth="1"/>
    <col min="14" max="14" width="9.7109375" style="1" customWidth="1"/>
    <col min="15" max="15" width="11.5703125" style="1" customWidth="1"/>
    <col min="16" max="16" width="12" style="1" customWidth="1"/>
    <col min="17" max="17" width="11" style="1" customWidth="1"/>
    <col min="18" max="18" width="11.7109375" style="1" customWidth="1"/>
    <col min="19" max="25" width="9.140625" style="1" customWidth="1"/>
    <col min="26" max="26" width="12.140625" style="1" customWidth="1"/>
    <col min="27" max="27" width="11" style="1" customWidth="1"/>
    <col min="28" max="28" width="11.28515625" style="1" bestFit="1" customWidth="1"/>
    <col min="29" max="29" width="9.42578125" style="1" customWidth="1"/>
    <col min="30" max="30" width="8" style="1" customWidth="1"/>
    <col min="31" max="31" width="9.28515625" style="1" customWidth="1"/>
    <col min="32" max="32" width="11.28515625" style="1" bestFit="1" customWidth="1"/>
    <col min="33" max="33" width="10" style="1" bestFit="1" customWidth="1"/>
    <col min="34" max="34" width="11.28515625" style="1" bestFit="1" customWidth="1"/>
    <col min="35" max="35" width="10" style="1" bestFit="1" customWidth="1"/>
    <col min="36" max="36" width="11.28515625" style="1" bestFit="1" customWidth="1"/>
    <col min="37" max="37" width="10" style="1" bestFit="1" customWidth="1"/>
    <col min="38" max="38" width="11.28515625" style="1" bestFit="1" customWidth="1"/>
    <col min="39" max="39" width="10" style="1" bestFit="1" customWidth="1"/>
    <col min="40" max="40" width="12.7109375" style="1" bestFit="1" customWidth="1"/>
    <col min="41" max="41" width="10" style="1" bestFit="1" customWidth="1"/>
    <col min="42" max="42" width="9.28515625" style="1" bestFit="1" customWidth="1"/>
    <col min="43" max="52" width="9.28515625" style="1" customWidth="1"/>
    <col min="53" max="55" width="9.140625" style="1" customWidth="1"/>
    <col min="56" max="56" width="7.42578125" style="1" customWidth="1"/>
    <col min="57" max="57" width="8.42578125" style="1" customWidth="1"/>
    <col min="58" max="58" width="9.140625" style="1" customWidth="1"/>
    <col min="59" max="59" width="8.5703125" style="1" customWidth="1"/>
    <col min="60" max="60" width="9.85546875" style="1" bestFit="1" customWidth="1"/>
    <col min="61" max="61" width="13.7109375" style="1" customWidth="1"/>
    <col min="62" max="62" width="13.140625" style="1" customWidth="1"/>
    <col min="63" max="64" width="9.140625" style="1" customWidth="1"/>
    <col min="65" max="16384" width="9.140625" style="1"/>
  </cols>
  <sheetData>
    <row r="1" spans="1:64" ht="18.75">
      <c r="B1" s="1" t="s">
        <v>0</v>
      </c>
      <c r="D1" s="4" t="s">
        <v>1</v>
      </c>
      <c r="E1" s="4"/>
      <c r="F1" s="4"/>
      <c r="G1" s="4" t="s">
        <v>94</v>
      </c>
      <c r="H1" s="4"/>
      <c r="M1" s="112" t="s">
        <v>3</v>
      </c>
      <c r="N1" s="113"/>
      <c r="O1" s="113"/>
      <c r="P1" s="113"/>
      <c r="Q1" s="113"/>
    </row>
    <row r="2" spans="1:64" ht="18.75" customHeight="1">
      <c r="A2" s="74" t="s">
        <v>4</v>
      </c>
      <c r="B2" s="77" t="s">
        <v>5</v>
      </c>
      <c r="C2" s="82" t="s">
        <v>6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73"/>
      <c r="AQ2" s="82" t="s">
        <v>7</v>
      </c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73"/>
    </row>
    <row r="3" spans="1:64" ht="18.75" customHeight="1">
      <c r="A3" s="75"/>
      <c r="B3" s="78"/>
      <c r="C3" s="68">
        <v>1</v>
      </c>
      <c r="D3" s="91"/>
      <c r="E3" s="91"/>
      <c r="F3" s="91"/>
      <c r="G3" s="91"/>
      <c r="H3" s="69"/>
      <c r="I3" s="80">
        <v>2</v>
      </c>
      <c r="J3" s="80"/>
      <c r="K3" s="82">
        <v>3</v>
      </c>
      <c r="L3" s="83"/>
      <c r="M3" s="70">
        <v>4</v>
      </c>
      <c r="N3" s="70"/>
      <c r="O3" s="80">
        <v>5</v>
      </c>
      <c r="P3" s="80"/>
      <c r="Q3" s="68">
        <v>6</v>
      </c>
      <c r="R3" s="69"/>
      <c r="S3" s="68">
        <v>7</v>
      </c>
      <c r="T3" s="69"/>
      <c r="U3" s="80">
        <v>8</v>
      </c>
      <c r="V3" s="80"/>
      <c r="W3" s="68">
        <v>9</v>
      </c>
      <c r="X3" s="69"/>
      <c r="Y3" s="86">
        <v>10</v>
      </c>
      <c r="Z3" s="87"/>
      <c r="AA3" s="71">
        <v>11</v>
      </c>
      <c r="AB3" s="81"/>
      <c r="AC3" s="71">
        <v>12</v>
      </c>
      <c r="AD3" s="72"/>
      <c r="AE3" s="72">
        <v>13</v>
      </c>
      <c r="AF3" s="72"/>
      <c r="AG3" s="72">
        <v>14</v>
      </c>
      <c r="AH3" s="81"/>
      <c r="AI3" s="71">
        <v>15</v>
      </c>
      <c r="AJ3" s="72"/>
      <c r="AK3" s="72">
        <v>16</v>
      </c>
      <c r="AL3" s="72"/>
      <c r="AM3" s="72">
        <v>17</v>
      </c>
      <c r="AN3" s="72"/>
      <c r="AO3" s="72">
        <v>18</v>
      </c>
      <c r="AP3" s="73"/>
      <c r="AQ3" s="118">
        <v>19</v>
      </c>
      <c r="AR3" s="119"/>
      <c r="AS3" s="119">
        <v>20</v>
      </c>
      <c r="AT3" s="119"/>
      <c r="AU3" s="119">
        <v>21</v>
      </c>
      <c r="AV3" s="119"/>
      <c r="AW3" s="119">
        <v>22</v>
      </c>
      <c r="AX3" s="119"/>
      <c r="AY3" s="119">
        <v>23</v>
      </c>
      <c r="AZ3" s="120"/>
      <c r="BA3" s="68">
        <v>24</v>
      </c>
      <c r="BB3" s="69"/>
      <c r="BC3" s="68">
        <v>20</v>
      </c>
      <c r="BD3" s="69"/>
      <c r="BE3" s="68">
        <v>21</v>
      </c>
      <c r="BF3" s="69"/>
      <c r="BG3" s="68">
        <v>22</v>
      </c>
      <c r="BH3" s="69"/>
      <c r="BI3" s="70">
        <v>23</v>
      </c>
      <c r="BJ3" s="70"/>
      <c r="BK3" s="70">
        <v>24</v>
      </c>
      <c r="BL3" s="70"/>
    </row>
    <row r="4" spans="1:64">
      <c r="A4" s="75" t="s">
        <v>8</v>
      </c>
      <c r="B4" s="78"/>
      <c r="C4" s="88" t="s">
        <v>9</v>
      </c>
      <c r="D4" s="89"/>
      <c r="E4" s="89"/>
      <c r="F4" s="90"/>
      <c r="G4" s="92" t="s">
        <v>10</v>
      </c>
      <c r="H4" s="93"/>
      <c r="I4" s="100" t="s">
        <v>11</v>
      </c>
      <c r="J4" s="101"/>
      <c r="K4" s="100" t="s">
        <v>12</v>
      </c>
      <c r="L4" s="101"/>
      <c r="M4" s="104" t="s">
        <v>13</v>
      </c>
      <c r="N4" s="105"/>
      <c r="O4" s="108" t="s">
        <v>14</v>
      </c>
      <c r="P4" s="109"/>
      <c r="Q4" s="108" t="s">
        <v>15</v>
      </c>
      <c r="R4" s="109"/>
      <c r="S4" s="108" t="s">
        <v>16</v>
      </c>
      <c r="T4" s="109"/>
      <c r="U4" s="108" t="s">
        <v>17</v>
      </c>
      <c r="V4" s="109"/>
      <c r="W4" s="108" t="s">
        <v>18</v>
      </c>
      <c r="X4" s="109"/>
      <c r="Y4" s="52" t="s">
        <v>19</v>
      </c>
      <c r="Z4" s="53"/>
      <c r="AA4" s="96" t="s">
        <v>20</v>
      </c>
      <c r="AB4" s="97"/>
      <c r="AC4" s="96" t="s">
        <v>21</v>
      </c>
      <c r="AD4" s="97"/>
      <c r="AE4" s="96" t="s">
        <v>22</v>
      </c>
      <c r="AF4" s="97"/>
      <c r="AG4" s="96" t="s">
        <v>23</v>
      </c>
      <c r="AH4" s="97"/>
      <c r="AI4" s="96" t="s">
        <v>24</v>
      </c>
      <c r="AJ4" s="97"/>
      <c r="AK4" s="96" t="s">
        <v>25</v>
      </c>
      <c r="AL4" s="97"/>
      <c r="AM4" s="52" t="s">
        <v>26</v>
      </c>
      <c r="AN4" s="53"/>
      <c r="AO4" s="56" t="s">
        <v>27</v>
      </c>
      <c r="AP4" s="57"/>
      <c r="AQ4" s="56" t="s">
        <v>28</v>
      </c>
      <c r="AR4" s="57"/>
      <c r="AS4" s="60" t="s">
        <v>29</v>
      </c>
      <c r="AT4" s="61"/>
      <c r="AU4" s="60" t="s">
        <v>30</v>
      </c>
      <c r="AV4" s="61"/>
      <c r="AW4" s="60" t="s">
        <v>31</v>
      </c>
      <c r="AX4" s="61"/>
      <c r="AY4" s="60" t="s">
        <v>32</v>
      </c>
      <c r="AZ4" s="61"/>
      <c r="BA4" s="114" t="s">
        <v>33</v>
      </c>
      <c r="BB4" s="115"/>
      <c r="BC4" s="114" t="s">
        <v>34</v>
      </c>
      <c r="BD4" s="115"/>
      <c r="BE4" s="114" t="s">
        <v>35</v>
      </c>
      <c r="BF4" s="115"/>
      <c r="BG4" s="64" t="s">
        <v>36</v>
      </c>
      <c r="BH4" s="65"/>
      <c r="BI4" s="50" t="s">
        <v>37</v>
      </c>
      <c r="BJ4" s="51"/>
      <c r="BK4" s="50" t="s">
        <v>38</v>
      </c>
      <c r="BL4" s="51"/>
    </row>
    <row r="5" spans="1:64">
      <c r="A5" s="75"/>
      <c r="B5" s="78"/>
      <c r="C5" s="88" t="s">
        <v>39</v>
      </c>
      <c r="D5" s="90"/>
      <c r="E5" s="88" t="s">
        <v>40</v>
      </c>
      <c r="F5" s="90"/>
      <c r="G5" s="94"/>
      <c r="H5" s="95"/>
      <c r="I5" s="102"/>
      <c r="J5" s="103"/>
      <c r="K5" s="102"/>
      <c r="L5" s="103"/>
      <c r="M5" s="106"/>
      <c r="N5" s="107"/>
      <c r="O5" s="110"/>
      <c r="P5" s="111"/>
      <c r="Q5" s="110"/>
      <c r="R5" s="111"/>
      <c r="S5" s="110"/>
      <c r="T5" s="111"/>
      <c r="U5" s="110"/>
      <c r="V5" s="111"/>
      <c r="W5" s="110"/>
      <c r="X5" s="111"/>
      <c r="Y5" s="54"/>
      <c r="Z5" s="55"/>
      <c r="AA5" s="98"/>
      <c r="AB5" s="99"/>
      <c r="AC5" s="98"/>
      <c r="AD5" s="99"/>
      <c r="AE5" s="98"/>
      <c r="AF5" s="99"/>
      <c r="AG5" s="98"/>
      <c r="AH5" s="99"/>
      <c r="AI5" s="98"/>
      <c r="AJ5" s="99"/>
      <c r="AK5" s="98"/>
      <c r="AL5" s="99"/>
      <c r="AM5" s="54"/>
      <c r="AN5" s="55"/>
      <c r="AO5" s="58"/>
      <c r="AP5" s="59"/>
      <c r="AQ5" s="58"/>
      <c r="AR5" s="59"/>
      <c r="AS5" s="62"/>
      <c r="AT5" s="63"/>
      <c r="AU5" s="62"/>
      <c r="AV5" s="63"/>
      <c r="AW5" s="62"/>
      <c r="AX5" s="63"/>
      <c r="AY5" s="62"/>
      <c r="AZ5" s="63"/>
      <c r="BA5" s="116"/>
      <c r="BB5" s="117"/>
      <c r="BC5" s="116"/>
      <c r="BD5" s="117"/>
      <c r="BE5" s="116"/>
      <c r="BF5" s="117"/>
      <c r="BG5" s="66"/>
      <c r="BH5" s="67"/>
      <c r="BI5" s="21"/>
      <c r="BJ5" s="22"/>
      <c r="BK5" s="21"/>
      <c r="BL5" s="22"/>
    </row>
    <row r="6" spans="1:64" ht="19.5" customHeight="1">
      <c r="A6" s="76"/>
      <c r="B6" s="79"/>
      <c r="C6" s="5" t="s">
        <v>41</v>
      </c>
      <c r="D6" s="5" t="s">
        <v>42</v>
      </c>
      <c r="E6" s="5" t="s">
        <v>41</v>
      </c>
      <c r="F6" s="5" t="s">
        <v>42</v>
      </c>
      <c r="G6" s="18" t="s">
        <v>41</v>
      </c>
      <c r="H6" s="18" t="s">
        <v>42</v>
      </c>
      <c r="I6" s="5" t="s">
        <v>41</v>
      </c>
      <c r="J6" s="5" t="s">
        <v>42</v>
      </c>
      <c r="K6" s="5" t="s">
        <v>41</v>
      </c>
      <c r="L6" s="5" t="s">
        <v>42</v>
      </c>
      <c r="M6" s="6" t="s">
        <v>41</v>
      </c>
      <c r="N6" s="6" t="s">
        <v>42</v>
      </c>
      <c r="O6" s="5" t="s">
        <v>41</v>
      </c>
      <c r="P6" s="5" t="s">
        <v>42</v>
      </c>
      <c r="Q6" s="5" t="s">
        <v>41</v>
      </c>
      <c r="R6" s="5" t="s">
        <v>42</v>
      </c>
      <c r="S6" s="5" t="s">
        <v>41</v>
      </c>
      <c r="T6" s="5" t="s">
        <v>42</v>
      </c>
      <c r="U6" s="5" t="s">
        <v>41</v>
      </c>
      <c r="V6" s="5" t="s">
        <v>42</v>
      </c>
      <c r="W6" s="5" t="s">
        <v>41</v>
      </c>
      <c r="X6" s="5" t="s">
        <v>42</v>
      </c>
      <c r="Y6" s="6" t="s">
        <v>41</v>
      </c>
      <c r="Z6" s="6" t="s">
        <v>42</v>
      </c>
      <c r="AA6" s="5" t="s">
        <v>41</v>
      </c>
      <c r="AB6" s="5" t="s">
        <v>42</v>
      </c>
      <c r="AC6" s="5" t="s">
        <v>41</v>
      </c>
      <c r="AD6" s="5" t="s">
        <v>42</v>
      </c>
      <c r="AE6" s="5" t="s">
        <v>41</v>
      </c>
      <c r="AF6" s="5" t="s">
        <v>42</v>
      </c>
      <c r="AG6" s="5" t="s">
        <v>41</v>
      </c>
      <c r="AH6" s="5" t="s">
        <v>42</v>
      </c>
      <c r="AI6" s="5" t="s">
        <v>41</v>
      </c>
      <c r="AJ6" s="5" t="s">
        <v>42</v>
      </c>
      <c r="AK6" s="5" t="s">
        <v>41</v>
      </c>
      <c r="AL6" s="5" t="s">
        <v>42</v>
      </c>
      <c r="AM6" s="5" t="s">
        <v>41</v>
      </c>
      <c r="AN6" s="5" t="s">
        <v>42</v>
      </c>
      <c r="AO6" s="5" t="s">
        <v>41</v>
      </c>
      <c r="AP6" s="5" t="s">
        <v>42</v>
      </c>
      <c r="AQ6" s="5" t="s">
        <v>41</v>
      </c>
      <c r="AR6" s="5" t="s">
        <v>42</v>
      </c>
      <c r="AS6" s="5" t="s">
        <v>41</v>
      </c>
      <c r="AT6" s="5" t="s">
        <v>42</v>
      </c>
      <c r="AU6" s="5" t="s">
        <v>41</v>
      </c>
      <c r="AV6" s="5" t="s">
        <v>42</v>
      </c>
      <c r="AW6" s="5" t="s">
        <v>41</v>
      </c>
      <c r="AX6" s="5" t="s">
        <v>42</v>
      </c>
      <c r="AY6" s="5" t="s">
        <v>41</v>
      </c>
      <c r="AZ6" s="5" t="s">
        <v>42</v>
      </c>
      <c r="BA6" s="5" t="s">
        <v>41</v>
      </c>
      <c r="BB6" s="5" t="s">
        <v>42</v>
      </c>
      <c r="BC6" s="5" t="s">
        <v>41</v>
      </c>
      <c r="BD6" s="5" t="s">
        <v>42</v>
      </c>
      <c r="BE6" s="5" t="s">
        <v>41</v>
      </c>
      <c r="BF6" s="5" t="s">
        <v>42</v>
      </c>
      <c r="BG6" s="5" t="s">
        <v>41</v>
      </c>
      <c r="BH6" s="5" t="s">
        <v>42</v>
      </c>
      <c r="BI6" s="6" t="s">
        <v>41</v>
      </c>
      <c r="BJ6" s="6" t="s">
        <v>42</v>
      </c>
      <c r="BK6" s="6" t="s">
        <v>41</v>
      </c>
      <c r="BL6" s="6" t="s">
        <v>42</v>
      </c>
    </row>
    <row r="7" spans="1:64" ht="21" customHeight="1">
      <c r="A7" s="14">
        <v>1</v>
      </c>
      <c r="B7" s="15" t="s">
        <v>43</v>
      </c>
      <c r="C7" s="8">
        <v>3416</v>
      </c>
      <c r="D7" s="8">
        <v>852400</v>
      </c>
      <c r="E7" s="8">
        <v>524</v>
      </c>
      <c r="F7" s="8">
        <v>68000</v>
      </c>
      <c r="G7" s="19">
        <f>SUM(C7,E7)</f>
        <v>3940</v>
      </c>
      <c r="H7" s="19">
        <f>SUM(D7,F7)</f>
        <v>920400</v>
      </c>
      <c r="I7" s="8">
        <v>1504</v>
      </c>
      <c r="J7" s="8">
        <v>534100</v>
      </c>
      <c r="K7" s="8">
        <v>2556</v>
      </c>
      <c r="L7" s="8">
        <v>428800</v>
      </c>
      <c r="M7" s="7">
        <f>SUM(G7,I7,K7)</f>
        <v>8000</v>
      </c>
      <c r="N7" s="7">
        <f>SUM(H7,J7,L7)</f>
        <v>1883300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1912</v>
      </c>
      <c r="X7" s="8">
        <v>826400</v>
      </c>
      <c r="Y7" s="7">
        <f>SUM(O7+Q7+S7+U7+W7)</f>
        <v>1912</v>
      </c>
      <c r="Z7" s="7">
        <f>SUM(P7+R7+T7+V7+X7)</f>
        <v>826400</v>
      </c>
      <c r="AA7" s="12">
        <v>0</v>
      </c>
      <c r="AB7" s="12">
        <v>0</v>
      </c>
      <c r="AC7" s="12">
        <v>0</v>
      </c>
      <c r="AD7" s="12">
        <v>0</v>
      </c>
      <c r="AE7" s="12">
        <v>0</v>
      </c>
      <c r="AF7" s="12">
        <v>0</v>
      </c>
      <c r="AG7" s="12">
        <v>0</v>
      </c>
      <c r="AH7" s="12">
        <v>0</v>
      </c>
      <c r="AI7" s="12">
        <v>0</v>
      </c>
      <c r="AJ7" s="12">
        <v>0</v>
      </c>
      <c r="AK7" s="12">
        <v>1684</v>
      </c>
      <c r="AL7" s="12">
        <v>281300</v>
      </c>
      <c r="AM7" s="20">
        <f>SUM(M7,Y7,AA7,AC7,AE7,AG7,AI7,AK7)</f>
        <v>11596</v>
      </c>
      <c r="AN7" s="20">
        <f>SUM(N7,Z7,AB7,AD7,AF7,AH7,AJ7,AL7)</f>
        <v>2991000</v>
      </c>
      <c r="AO7" s="12">
        <v>0</v>
      </c>
      <c r="AP7" s="12">
        <v>0</v>
      </c>
      <c r="AQ7" s="12">
        <v>0</v>
      </c>
      <c r="AR7" s="12">
        <v>0</v>
      </c>
      <c r="AS7" s="12">
        <v>0</v>
      </c>
      <c r="AT7" s="12">
        <v>0</v>
      </c>
      <c r="AU7" s="12">
        <v>0</v>
      </c>
      <c r="AV7" s="12">
        <v>0</v>
      </c>
      <c r="AW7" s="12">
        <v>0</v>
      </c>
      <c r="AX7" s="12">
        <v>0</v>
      </c>
      <c r="AY7" s="7">
        <f>SUM(AS7+AU7+AW7)</f>
        <v>0</v>
      </c>
      <c r="AZ7" s="7">
        <f>SUM(AT7+AV7+AX7)</f>
        <v>0</v>
      </c>
      <c r="BA7" s="8">
        <v>0</v>
      </c>
      <c r="BB7" s="8">
        <v>0</v>
      </c>
      <c r="BC7" s="8">
        <v>0</v>
      </c>
      <c r="BD7" s="8">
        <v>0</v>
      </c>
      <c r="BE7" s="8">
        <v>0</v>
      </c>
      <c r="BF7" s="8">
        <v>0</v>
      </c>
      <c r="BG7" s="8">
        <v>700</v>
      </c>
      <c r="BH7" s="8">
        <v>106000</v>
      </c>
      <c r="BI7" s="7">
        <f>SUM(AQ7,AY7,BA7,BC7,BE7,BG7)</f>
        <v>700</v>
      </c>
      <c r="BJ7" s="7">
        <f>SUM(AR7,AZ7,BB7,BD7,BF7,BH7)</f>
        <v>106000</v>
      </c>
      <c r="BK7" s="7">
        <f>SUM(AM7,BI7)</f>
        <v>12296</v>
      </c>
      <c r="BL7" s="7">
        <f>SUM(AN7,BJ7)</f>
        <v>3097000</v>
      </c>
    </row>
    <row r="8" spans="1:64" ht="20.25">
      <c r="A8" s="14">
        <v>2</v>
      </c>
      <c r="B8" s="15" t="s">
        <v>44</v>
      </c>
      <c r="C8" s="8">
        <v>808</v>
      </c>
      <c r="D8" s="8">
        <v>248800</v>
      </c>
      <c r="E8" s="8">
        <v>116</v>
      </c>
      <c r="F8" s="8">
        <v>16600</v>
      </c>
      <c r="G8" s="19">
        <f t="shared" ref="G8:H53" si="0">SUM(C8,E8)</f>
        <v>924</v>
      </c>
      <c r="H8" s="19">
        <f t="shared" si="0"/>
        <v>265400</v>
      </c>
      <c r="I8" s="8">
        <v>328</v>
      </c>
      <c r="J8" s="8">
        <v>112900</v>
      </c>
      <c r="K8" s="8">
        <v>732</v>
      </c>
      <c r="L8" s="8">
        <v>101700</v>
      </c>
      <c r="M8" s="7">
        <f t="shared" ref="M8:N53" si="1">SUM(G8,I8,K8)</f>
        <v>1984</v>
      </c>
      <c r="N8" s="7">
        <f t="shared" si="1"/>
        <v>480000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512</v>
      </c>
      <c r="X8" s="8">
        <v>191600</v>
      </c>
      <c r="Y8" s="7">
        <f t="shared" ref="Y8:Y53" si="2">SUM(O8+Q8+S8+U8+W8)</f>
        <v>512</v>
      </c>
      <c r="Z8" s="7">
        <f t="shared" ref="Z8:Z53" si="3">SUM(P8+R8+T8+V8+X8)</f>
        <v>191600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  <c r="AF8" s="12">
        <v>0</v>
      </c>
      <c r="AG8" s="12">
        <v>0</v>
      </c>
      <c r="AH8" s="12">
        <v>0</v>
      </c>
      <c r="AI8" s="12">
        <v>0</v>
      </c>
      <c r="AJ8" s="12">
        <v>0</v>
      </c>
      <c r="AK8" s="12">
        <v>536</v>
      </c>
      <c r="AL8" s="12">
        <v>71800</v>
      </c>
      <c r="AM8" s="20">
        <f t="shared" ref="AM8:AN53" si="4">SUM(M8,Y8,AA8,AC8,AE8,AG8,AI8,AK8)</f>
        <v>3032</v>
      </c>
      <c r="AN8" s="20">
        <f t="shared" ref="AN8:AN52" si="5">SUM(N8+Z8+AB8+AD8+AF8+AH8+AJ8+AL8)</f>
        <v>743400</v>
      </c>
      <c r="AO8" s="12">
        <v>0</v>
      </c>
      <c r="AP8" s="12">
        <v>0</v>
      </c>
      <c r="AQ8" s="12">
        <v>0</v>
      </c>
      <c r="AR8" s="12">
        <v>0</v>
      </c>
      <c r="AS8" s="12">
        <v>0</v>
      </c>
      <c r="AT8" s="12">
        <v>0</v>
      </c>
      <c r="AU8" s="12">
        <v>0</v>
      </c>
      <c r="AV8" s="12">
        <v>0</v>
      </c>
      <c r="AW8" s="12">
        <v>0</v>
      </c>
      <c r="AX8" s="12">
        <v>0</v>
      </c>
      <c r="AY8" s="7">
        <f t="shared" ref="AY8:AZ53" si="6">SUM(AS8+AU8+AW8)</f>
        <v>0</v>
      </c>
      <c r="AZ8" s="7">
        <f t="shared" si="6"/>
        <v>0</v>
      </c>
      <c r="BA8" s="8">
        <v>0</v>
      </c>
      <c r="BB8" s="8">
        <v>0</v>
      </c>
      <c r="BC8" s="8">
        <v>0</v>
      </c>
      <c r="BD8" s="8">
        <v>0</v>
      </c>
      <c r="BE8" s="8">
        <v>0</v>
      </c>
      <c r="BF8" s="8">
        <v>0</v>
      </c>
      <c r="BG8" s="8">
        <v>224</v>
      </c>
      <c r="BH8" s="8">
        <v>34000</v>
      </c>
      <c r="BI8" s="7">
        <f t="shared" ref="BI8:BJ53" si="7">SUM(AQ8,AY8,BA8,BC8,BE8,BG8)</f>
        <v>224</v>
      </c>
      <c r="BJ8" s="7">
        <f t="shared" si="7"/>
        <v>34000</v>
      </c>
      <c r="BK8" s="7">
        <f t="shared" ref="BK8:BL53" si="8">SUM(AM8,BI8)</f>
        <v>3256</v>
      </c>
      <c r="BL8" s="7">
        <f t="shared" si="8"/>
        <v>777400</v>
      </c>
    </row>
    <row r="9" spans="1:64" ht="20.25">
      <c r="A9" s="14">
        <v>3</v>
      </c>
      <c r="B9" s="15" t="s">
        <v>45</v>
      </c>
      <c r="C9" s="8">
        <v>2720</v>
      </c>
      <c r="D9" s="8">
        <v>953300</v>
      </c>
      <c r="E9" s="8">
        <v>340</v>
      </c>
      <c r="F9" s="8">
        <v>45200</v>
      </c>
      <c r="G9" s="19">
        <f t="shared" si="0"/>
        <v>3060</v>
      </c>
      <c r="H9" s="19">
        <f t="shared" si="0"/>
        <v>998500</v>
      </c>
      <c r="I9" s="8">
        <v>1016</v>
      </c>
      <c r="J9" s="8">
        <v>401000</v>
      </c>
      <c r="K9" s="8">
        <v>1528</v>
      </c>
      <c r="L9" s="8">
        <v>249800</v>
      </c>
      <c r="M9" s="7">
        <f t="shared" si="1"/>
        <v>5604</v>
      </c>
      <c r="N9" s="7">
        <f t="shared" si="1"/>
        <v>1649300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1156</v>
      </c>
      <c r="X9" s="8">
        <v>697600</v>
      </c>
      <c r="Y9" s="7">
        <f t="shared" si="2"/>
        <v>1156</v>
      </c>
      <c r="Z9" s="7">
        <f t="shared" si="3"/>
        <v>697600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2">
        <v>0</v>
      </c>
      <c r="AG9" s="12">
        <v>0</v>
      </c>
      <c r="AH9" s="12">
        <v>0</v>
      </c>
      <c r="AI9" s="12">
        <v>0</v>
      </c>
      <c r="AJ9" s="12">
        <v>0</v>
      </c>
      <c r="AK9" s="12">
        <v>1124</v>
      </c>
      <c r="AL9" s="12">
        <v>150800</v>
      </c>
      <c r="AM9" s="20">
        <f t="shared" si="4"/>
        <v>7884</v>
      </c>
      <c r="AN9" s="20">
        <f t="shared" si="5"/>
        <v>2497700</v>
      </c>
      <c r="AO9" s="12">
        <v>0</v>
      </c>
      <c r="AP9" s="12">
        <v>0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AY9" s="7">
        <f t="shared" si="6"/>
        <v>0</v>
      </c>
      <c r="AZ9" s="7">
        <f t="shared" si="6"/>
        <v>0</v>
      </c>
      <c r="BA9" s="8">
        <v>0</v>
      </c>
      <c r="BB9" s="8">
        <v>0</v>
      </c>
      <c r="BC9" s="8">
        <v>0</v>
      </c>
      <c r="BD9" s="8">
        <v>0</v>
      </c>
      <c r="BE9" s="8">
        <v>0</v>
      </c>
      <c r="BF9" s="8">
        <v>0</v>
      </c>
      <c r="BG9" s="8">
        <v>336</v>
      </c>
      <c r="BH9" s="8">
        <v>62000</v>
      </c>
      <c r="BI9" s="7">
        <f t="shared" si="7"/>
        <v>336</v>
      </c>
      <c r="BJ9" s="7">
        <f t="shared" si="7"/>
        <v>62000</v>
      </c>
      <c r="BK9" s="7">
        <f t="shared" si="8"/>
        <v>8220</v>
      </c>
      <c r="BL9" s="7">
        <f t="shared" si="8"/>
        <v>2559700</v>
      </c>
    </row>
    <row r="10" spans="1:64" ht="20.25">
      <c r="A10" s="14">
        <v>4</v>
      </c>
      <c r="B10" s="15" t="s">
        <v>46</v>
      </c>
      <c r="C10" s="9">
        <v>10825</v>
      </c>
      <c r="D10" s="9">
        <v>3574922</v>
      </c>
      <c r="E10" s="9">
        <v>1624</v>
      </c>
      <c r="F10" s="9">
        <v>231000</v>
      </c>
      <c r="G10" s="19">
        <f t="shared" si="0"/>
        <v>12449</v>
      </c>
      <c r="H10" s="19">
        <f t="shared" si="0"/>
        <v>3805922</v>
      </c>
      <c r="I10" s="9">
        <v>5707</v>
      </c>
      <c r="J10" s="9">
        <v>1890000</v>
      </c>
      <c r="K10" s="9">
        <v>9084</v>
      </c>
      <c r="L10" s="9">
        <v>1441800</v>
      </c>
      <c r="M10" s="7">
        <f t="shared" si="1"/>
        <v>27240</v>
      </c>
      <c r="N10" s="7">
        <f t="shared" si="1"/>
        <v>7137722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6696</v>
      </c>
      <c r="X10" s="9">
        <v>2678000</v>
      </c>
      <c r="Y10" s="7">
        <f t="shared" si="2"/>
        <v>6696</v>
      </c>
      <c r="Z10" s="7">
        <f t="shared" si="3"/>
        <v>2678000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12">
        <v>0</v>
      </c>
      <c r="AJ10" s="12">
        <v>0</v>
      </c>
      <c r="AK10" s="12">
        <v>5488</v>
      </c>
      <c r="AL10" s="12">
        <v>837500</v>
      </c>
      <c r="AM10" s="20">
        <f t="shared" si="4"/>
        <v>39424</v>
      </c>
      <c r="AN10" s="20">
        <f t="shared" si="5"/>
        <v>10653222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7">
        <f t="shared" si="6"/>
        <v>0</v>
      </c>
      <c r="AZ10" s="7">
        <f t="shared" si="6"/>
        <v>0</v>
      </c>
      <c r="BA10" s="9">
        <v>0</v>
      </c>
      <c r="BB10" s="9">
        <v>0</v>
      </c>
      <c r="BC10" s="9">
        <v>0</v>
      </c>
      <c r="BD10" s="9">
        <v>0</v>
      </c>
      <c r="BE10" s="9">
        <v>0</v>
      </c>
      <c r="BF10" s="9">
        <v>0</v>
      </c>
      <c r="BG10" s="9">
        <v>2808</v>
      </c>
      <c r="BH10" s="9">
        <v>361000</v>
      </c>
      <c r="BI10" s="7">
        <f t="shared" si="7"/>
        <v>2808</v>
      </c>
      <c r="BJ10" s="7">
        <f t="shared" si="7"/>
        <v>361000</v>
      </c>
      <c r="BK10" s="7">
        <f t="shared" si="8"/>
        <v>42232</v>
      </c>
      <c r="BL10" s="7">
        <f t="shared" si="8"/>
        <v>11014222</v>
      </c>
    </row>
    <row r="11" spans="1:64" ht="20.25">
      <c r="A11" s="14">
        <v>5</v>
      </c>
      <c r="B11" s="15" t="s">
        <v>47</v>
      </c>
      <c r="C11" s="8">
        <v>772</v>
      </c>
      <c r="D11" s="8">
        <v>243900</v>
      </c>
      <c r="E11" s="8">
        <v>152</v>
      </c>
      <c r="F11" s="8">
        <v>14600</v>
      </c>
      <c r="G11" s="19">
        <f t="shared" si="0"/>
        <v>924</v>
      </c>
      <c r="H11" s="19">
        <f t="shared" si="0"/>
        <v>258500</v>
      </c>
      <c r="I11" s="8">
        <v>488</v>
      </c>
      <c r="J11" s="8">
        <v>119500</v>
      </c>
      <c r="K11" s="8">
        <v>720</v>
      </c>
      <c r="L11" s="8">
        <v>89400</v>
      </c>
      <c r="M11" s="7">
        <f t="shared" si="1"/>
        <v>2132</v>
      </c>
      <c r="N11" s="7">
        <f t="shared" si="1"/>
        <v>467400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508</v>
      </c>
      <c r="X11" s="8">
        <v>178900</v>
      </c>
      <c r="Y11" s="7">
        <f t="shared" si="2"/>
        <v>508</v>
      </c>
      <c r="Z11" s="7">
        <f t="shared" si="3"/>
        <v>178900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12">
        <v>0</v>
      </c>
      <c r="AH11" s="12">
        <v>0</v>
      </c>
      <c r="AI11" s="12">
        <v>0</v>
      </c>
      <c r="AJ11" s="12">
        <v>0</v>
      </c>
      <c r="AK11" s="12">
        <v>552</v>
      </c>
      <c r="AL11" s="12">
        <v>74800</v>
      </c>
      <c r="AM11" s="20">
        <f t="shared" si="4"/>
        <v>3192</v>
      </c>
      <c r="AN11" s="20">
        <f t="shared" si="5"/>
        <v>721100</v>
      </c>
      <c r="AO11" s="12">
        <v>0</v>
      </c>
      <c r="AP11" s="12">
        <v>0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7">
        <f t="shared" si="6"/>
        <v>0</v>
      </c>
      <c r="AZ11" s="7">
        <f t="shared" si="6"/>
        <v>0</v>
      </c>
      <c r="BA11" s="8">
        <v>0</v>
      </c>
      <c r="BB11" s="8">
        <v>0</v>
      </c>
      <c r="BC11" s="8">
        <v>0</v>
      </c>
      <c r="BD11" s="8">
        <v>0</v>
      </c>
      <c r="BE11" s="8">
        <v>0</v>
      </c>
      <c r="BF11" s="8">
        <v>0</v>
      </c>
      <c r="BG11" s="8">
        <v>168</v>
      </c>
      <c r="BH11" s="8">
        <v>33000</v>
      </c>
      <c r="BI11" s="7">
        <f t="shared" si="7"/>
        <v>168</v>
      </c>
      <c r="BJ11" s="7">
        <f t="shared" si="7"/>
        <v>33000</v>
      </c>
      <c r="BK11" s="7">
        <f t="shared" si="8"/>
        <v>3360</v>
      </c>
      <c r="BL11" s="7">
        <f t="shared" si="8"/>
        <v>754100</v>
      </c>
    </row>
    <row r="12" spans="1:64" ht="20.25">
      <c r="A12" s="14">
        <v>6</v>
      </c>
      <c r="B12" s="15" t="s">
        <v>48</v>
      </c>
      <c r="C12" s="8">
        <v>200</v>
      </c>
      <c r="D12" s="8">
        <v>29400</v>
      </c>
      <c r="E12" s="8">
        <v>32</v>
      </c>
      <c r="F12" s="8">
        <v>3000</v>
      </c>
      <c r="G12" s="19">
        <f t="shared" si="0"/>
        <v>232</v>
      </c>
      <c r="H12" s="19">
        <f t="shared" si="0"/>
        <v>32400</v>
      </c>
      <c r="I12" s="8">
        <v>104</v>
      </c>
      <c r="J12" s="8">
        <v>19300</v>
      </c>
      <c r="K12" s="8">
        <v>188</v>
      </c>
      <c r="L12" s="8">
        <v>18200</v>
      </c>
      <c r="M12" s="7">
        <f t="shared" si="1"/>
        <v>524</v>
      </c>
      <c r="N12" s="7">
        <f t="shared" si="1"/>
        <v>69900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148</v>
      </c>
      <c r="X12" s="8">
        <v>37500</v>
      </c>
      <c r="Y12" s="7">
        <f t="shared" si="2"/>
        <v>148</v>
      </c>
      <c r="Z12" s="7">
        <f t="shared" si="3"/>
        <v>37500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0</v>
      </c>
      <c r="AK12" s="12">
        <v>152</v>
      </c>
      <c r="AL12" s="12">
        <v>13400</v>
      </c>
      <c r="AM12" s="20">
        <f t="shared" si="4"/>
        <v>824</v>
      </c>
      <c r="AN12" s="20">
        <f t="shared" si="5"/>
        <v>120800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7">
        <f t="shared" si="6"/>
        <v>0</v>
      </c>
      <c r="AZ12" s="7">
        <f t="shared" si="6"/>
        <v>0</v>
      </c>
      <c r="BA12" s="8">
        <v>0</v>
      </c>
      <c r="BB12" s="8">
        <v>0</v>
      </c>
      <c r="BC12" s="8">
        <v>0</v>
      </c>
      <c r="BD12" s="8">
        <v>0</v>
      </c>
      <c r="BE12" s="8">
        <v>0</v>
      </c>
      <c r="BF12" s="8">
        <v>0</v>
      </c>
      <c r="BG12" s="8">
        <v>40</v>
      </c>
      <c r="BH12" s="8">
        <v>10500</v>
      </c>
      <c r="BI12" s="7">
        <f t="shared" si="7"/>
        <v>40</v>
      </c>
      <c r="BJ12" s="7">
        <f t="shared" si="7"/>
        <v>10500</v>
      </c>
      <c r="BK12" s="7">
        <f t="shared" si="8"/>
        <v>864</v>
      </c>
      <c r="BL12" s="7">
        <f t="shared" si="8"/>
        <v>131300</v>
      </c>
    </row>
    <row r="13" spans="1:64" ht="20.25">
      <c r="A13" s="14">
        <v>7</v>
      </c>
      <c r="B13" s="15" t="s">
        <v>49</v>
      </c>
      <c r="C13" s="8">
        <v>240</v>
      </c>
      <c r="D13" s="8">
        <v>39400</v>
      </c>
      <c r="E13" s="8">
        <v>48</v>
      </c>
      <c r="F13" s="8">
        <v>3000</v>
      </c>
      <c r="G13" s="19">
        <f t="shared" si="0"/>
        <v>288</v>
      </c>
      <c r="H13" s="19">
        <f t="shared" si="0"/>
        <v>42400</v>
      </c>
      <c r="I13" s="8">
        <v>120</v>
      </c>
      <c r="J13" s="8">
        <v>19300</v>
      </c>
      <c r="K13" s="8">
        <v>172</v>
      </c>
      <c r="L13" s="8">
        <v>18200</v>
      </c>
      <c r="M13" s="7">
        <f t="shared" si="1"/>
        <v>580</v>
      </c>
      <c r="N13" s="7">
        <f t="shared" si="1"/>
        <v>79900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164</v>
      </c>
      <c r="X13" s="8">
        <v>37500</v>
      </c>
      <c r="Y13" s="7">
        <f t="shared" si="2"/>
        <v>164</v>
      </c>
      <c r="Z13" s="7">
        <f t="shared" si="3"/>
        <v>37500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12">
        <v>0</v>
      </c>
      <c r="AK13" s="12">
        <v>128</v>
      </c>
      <c r="AL13" s="12">
        <v>13400</v>
      </c>
      <c r="AM13" s="20">
        <f t="shared" si="4"/>
        <v>872</v>
      </c>
      <c r="AN13" s="20">
        <f t="shared" si="5"/>
        <v>130800</v>
      </c>
      <c r="AO13" s="12">
        <v>0</v>
      </c>
      <c r="AP13" s="12">
        <v>0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7">
        <f t="shared" si="6"/>
        <v>0</v>
      </c>
      <c r="AZ13" s="7">
        <f t="shared" si="6"/>
        <v>0</v>
      </c>
      <c r="BA13" s="8">
        <v>0</v>
      </c>
      <c r="BB13" s="8">
        <v>0</v>
      </c>
      <c r="BC13" s="8">
        <v>0</v>
      </c>
      <c r="BD13" s="8">
        <v>0</v>
      </c>
      <c r="BE13" s="8">
        <v>0</v>
      </c>
      <c r="BF13" s="8">
        <v>0</v>
      </c>
      <c r="BG13" s="8">
        <v>40</v>
      </c>
      <c r="BH13" s="8">
        <v>10500</v>
      </c>
      <c r="BI13" s="7">
        <f t="shared" si="7"/>
        <v>40</v>
      </c>
      <c r="BJ13" s="7">
        <f t="shared" si="7"/>
        <v>10500</v>
      </c>
      <c r="BK13" s="7">
        <f t="shared" si="8"/>
        <v>912</v>
      </c>
      <c r="BL13" s="7">
        <f t="shared" si="8"/>
        <v>141300</v>
      </c>
    </row>
    <row r="14" spans="1:64" ht="20.25">
      <c r="A14" s="14">
        <v>8</v>
      </c>
      <c r="B14" s="15" t="s">
        <v>50</v>
      </c>
      <c r="C14" s="8">
        <v>240</v>
      </c>
      <c r="D14" s="8">
        <v>34500</v>
      </c>
      <c r="E14" s="8">
        <v>16</v>
      </c>
      <c r="F14" s="8">
        <v>3000</v>
      </c>
      <c r="G14" s="19">
        <f t="shared" si="0"/>
        <v>256</v>
      </c>
      <c r="H14" s="19">
        <f t="shared" si="0"/>
        <v>37500</v>
      </c>
      <c r="I14" s="8">
        <v>92</v>
      </c>
      <c r="J14" s="8">
        <v>19300</v>
      </c>
      <c r="K14" s="8">
        <v>132</v>
      </c>
      <c r="L14" s="8">
        <v>18200</v>
      </c>
      <c r="M14" s="7">
        <f t="shared" si="1"/>
        <v>480</v>
      </c>
      <c r="N14" s="7">
        <f t="shared" si="1"/>
        <v>75000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136</v>
      </c>
      <c r="X14" s="8">
        <v>38300</v>
      </c>
      <c r="Y14" s="7">
        <f t="shared" si="2"/>
        <v>136</v>
      </c>
      <c r="Z14" s="7">
        <f t="shared" si="3"/>
        <v>38300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12">
        <v>0</v>
      </c>
      <c r="AJ14" s="12">
        <v>0</v>
      </c>
      <c r="AK14" s="12">
        <v>120</v>
      </c>
      <c r="AL14" s="12">
        <v>13400</v>
      </c>
      <c r="AM14" s="20">
        <f t="shared" si="4"/>
        <v>736</v>
      </c>
      <c r="AN14" s="20">
        <f t="shared" si="5"/>
        <v>126700</v>
      </c>
      <c r="AO14" s="12">
        <v>0</v>
      </c>
      <c r="AP14" s="12">
        <v>0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7">
        <f t="shared" si="6"/>
        <v>0</v>
      </c>
      <c r="AZ14" s="7">
        <f t="shared" si="6"/>
        <v>0</v>
      </c>
      <c r="BA14" s="8">
        <v>0</v>
      </c>
      <c r="BB14" s="8">
        <v>0</v>
      </c>
      <c r="BC14" s="8">
        <v>0</v>
      </c>
      <c r="BD14" s="8">
        <v>0</v>
      </c>
      <c r="BE14" s="8">
        <v>0</v>
      </c>
      <c r="BF14" s="8">
        <v>0</v>
      </c>
      <c r="BG14" s="8">
        <v>40</v>
      </c>
      <c r="BH14" s="8">
        <v>10500</v>
      </c>
      <c r="BI14" s="7">
        <f t="shared" si="7"/>
        <v>40</v>
      </c>
      <c r="BJ14" s="7">
        <f t="shared" si="7"/>
        <v>10500</v>
      </c>
      <c r="BK14" s="7">
        <f t="shared" si="8"/>
        <v>776</v>
      </c>
      <c r="BL14" s="7">
        <f t="shared" si="8"/>
        <v>137200</v>
      </c>
    </row>
    <row r="15" spans="1:64" ht="20.25">
      <c r="A15" s="14">
        <v>9</v>
      </c>
      <c r="B15" s="15" t="s">
        <v>51</v>
      </c>
      <c r="C15" s="8">
        <v>256</v>
      </c>
      <c r="D15" s="8">
        <v>34500</v>
      </c>
      <c r="E15" s="8">
        <v>40</v>
      </c>
      <c r="F15" s="8">
        <v>3000</v>
      </c>
      <c r="G15" s="19">
        <f t="shared" si="0"/>
        <v>296</v>
      </c>
      <c r="H15" s="19">
        <f t="shared" si="0"/>
        <v>37500</v>
      </c>
      <c r="I15" s="8">
        <v>100</v>
      </c>
      <c r="J15" s="8">
        <v>19800</v>
      </c>
      <c r="K15" s="8">
        <v>128</v>
      </c>
      <c r="L15" s="8">
        <v>18200</v>
      </c>
      <c r="M15" s="7">
        <f t="shared" si="1"/>
        <v>524</v>
      </c>
      <c r="N15" s="7">
        <f t="shared" si="1"/>
        <v>75500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132</v>
      </c>
      <c r="X15" s="8">
        <v>38300</v>
      </c>
      <c r="Y15" s="7">
        <f t="shared" si="2"/>
        <v>132</v>
      </c>
      <c r="Z15" s="7">
        <f t="shared" si="3"/>
        <v>38300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>
        <v>0</v>
      </c>
      <c r="AJ15" s="12">
        <v>0</v>
      </c>
      <c r="AK15" s="12">
        <v>140</v>
      </c>
      <c r="AL15" s="12">
        <v>13400</v>
      </c>
      <c r="AM15" s="20">
        <f t="shared" si="4"/>
        <v>796</v>
      </c>
      <c r="AN15" s="20">
        <f t="shared" si="5"/>
        <v>127200</v>
      </c>
      <c r="AO15" s="12">
        <v>0</v>
      </c>
      <c r="AP15" s="12">
        <v>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7">
        <f t="shared" si="6"/>
        <v>0</v>
      </c>
      <c r="AZ15" s="7">
        <f t="shared" si="6"/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40</v>
      </c>
      <c r="BH15" s="8">
        <v>10500</v>
      </c>
      <c r="BI15" s="7">
        <f t="shared" si="7"/>
        <v>40</v>
      </c>
      <c r="BJ15" s="7">
        <f t="shared" si="7"/>
        <v>10500</v>
      </c>
      <c r="BK15" s="7">
        <f t="shared" si="8"/>
        <v>836</v>
      </c>
      <c r="BL15" s="7">
        <f t="shared" si="8"/>
        <v>137700</v>
      </c>
    </row>
    <row r="16" spans="1:64" ht="20.25">
      <c r="A16" s="14">
        <v>10</v>
      </c>
      <c r="B16" s="15" t="s">
        <v>52</v>
      </c>
      <c r="C16" s="8">
        <v>192</v>
      </c>
      <c r="D16" s="8">
        <v>24500</v>
      </c>
      <c r="E16" s="8">
        <v>32</v>
      </c>
      <c r="F16" s="8">
        <v>3000</v>
      </c>
      <c r="G16" s="19">
        <f t="shared" si="0"/>
        <v>224</v>
      </c>
      <c r="H16" s="19">
        <f t="shared" si="0"/>
        <v>27500</v>
      </c>
      <c r="I16" s="8">
        <v>92</v>
      </c>
      <c r="J16" s="8">
        <v>19300</v>
      </c>
      <c r="K16" s="8">
        <v>176</v>
      </c>
      <c r="L16" s="8">
        <v>18300</v>
      </c>
      <c r="M16" s="7">
        <f t="shared" si="1"/>
        <v>492</v>
      </c>
      <c r="N16" s="7">
        <f t="shared" si="1"/>
        <v>65100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132</v>
      </c>
      <c r="X16" s="8">
        <v>38300</v>
      </c>
      <c r="Y16" s="7">
        <f t="shared" si="2"/>
        <v>132</v>
      </c>
      <c r="Z16" s="7">
        <f t="shared" si="3"/>
        <v>38300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  <c r="AJ16" s="12">
        <v>0</v>
      </c>
      <c r="AK16" s="12">
        <v>140</v>
      </c>
      <c r="AL16" s="12">
        <v>13400</v>
      </c>
      <c r="AM16" s="20">
        <f t="shared" si="4"/>
        <v>764</v>
      </c>
      <c r="AN16" s="20">
        <f t="shared" si="5"/>
        <v>116800</v>
      </c>
      <c r="AO16" s="12">
        <v>0</v>
      </c>
      <c r="AP16" s="12">
        <v>0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7">
        <f t="shared" si="6"/>
        <v>0</v>
      </c>
      <c r="AZ16" s="7">
        <f t="shared" si="6"/>
        <v>0</v>
      </c>
      <c r="BA16" s="8">
        <v>0</v>
      </c>
      <c r="BB16" s="8">
        <v>0</v>
      </c>
      <c r="BC16" s="8">
        <v>0</v>
      </c>
      <c r="BD16" s="8">
        <v>0</v>
      </c>
      <c r="BE16" s="8">
        <v>0</v>
      </c>
      <c r="BF16" s="8">
        <v>0</v>
      </c>
      <c r="BG16" s="8">
        <v>48</v>
      </c>
      <c r="BH16" s="8">
        <v>10500</v>
      </c>
      <c r="BI16" s="7">
        <f t="shared" si="7"/>
        <v>48</v>
      </c>
      <c r="BJ16" s="7">
        <f t="shared" si="7"/>
        <v>10500</v>
      </c>
      <c r="BK16" s="7">
        <f t="shared" si="8"/>
        <v>812</v>
      </c>
      <c r="BL16" s="7">
        <f t="shared" si="8"/>
        <v>127300</v>
      </c>
    </row>
    <row r="17" spans="1:64" ht="20.25">
      <c r="A17" s="14">
        <v>11</v>
      </c>
      <c r="B17" s="15" t="s">
        <v>53</v>
      </c>
      <c r="C17" s="8">
        <v>160</v>
      </c>
      <c r="D17" s="8">
        <v>24500</v>
      </c>
      <c r="E17" s="8">
        <v>24</v>
      </c>
      <c r="F17" s="8">
        <v>3300</v>
      </c>
      <c r="G17" s="19">
        <f t="shared" si="0"/>
        <v>184</v>
      </c>
      <c r="H17" s="19">
        <f t="shared" si="0"/>
        <v>27800</v>
      </c>
      <c r="I17" s="8">
        <v>60</v>
      </c>
      <c r="J17" s="8">
        <v>19300</v>
      </c>
      <c r="K17" s="8">
        <v>128</v>
      </c>
      <c r="L17" s="8">
        <v>18700</v>
      </c>
      <c r="M17" s="7">
        <f t="shared" si="1"/>
        <v>372</v>
      </c>
      <c r="N17" s="7">
        <f t="shared" si="1"/>
        <v>65800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112</v>
      </c>
      <c r="X17" s="8">
        <v>38400</v>
      </c>
      <c r="Y17" s="7">
        <f t="shared" si="2"/>
        <v>112</v>
      </c>
      <c r="Z17" s="7">
        <f t="shared" si="3"/>
        <v>38400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92</v>
      </c>
      <c r="AL17" s="12">
        <v>13400</v>
      </c>
      <c r="AM17" s="20">
        <f t="shared" si="4"/>
        <v>576</v>
      </c>
      <c r="AN17" s="20">
        <f t="shared" si="5"/>
        <v>117600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7">
        <f t="shared" si="6"/>
        <v>0</v>
      </c>
      <c r="AZ17" s="7">
        <f t="shared" si="6"/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40</v>
      </c>
      <c r="BH17" s="8">
        <v>10500</v>
      </c>
      <c r="BI17" s="7">
        <f t="shared" si="7"/>
        <v>40</v>
      </c>
      <c r="BJ17" s="7">
        <f t="shared" si="7"/>
        <v>10500</v>
      </c>
      <c r="BK17" s="7">
        <f t="shared" si="8"/>
        <v>616</v>
      </c>
      <c r="BL17" s="7">
        <f t="shared" si="8"/>
        <v>128100</v>
      </c>
    </row>
    <row r="18" spans="1:64" ht="20.25">
      <c r="A18" s="14">
        <v>12</v>
      </c>
      <c r="B18" s="15" t="s">
        <v>54</v>
      </c>
      <c r="C18" s="8">
        <v>200</v>
      </c>
      <c r="D18" s="8">
        <v>13000</v>
      </c>
      <c r="E18" s="8">
        <v>32</v>
      </c>
      <c r="F18" s="8">
        <v>3300</v>
      </c>
      <c r="G18" s="19">
        <f t="shared" si="0"/>
        <v>232</v>
      </c>
      <c r="H18" s="19">
        <f t="shared" si="0"/>
        <v>16300</v>
      </c>
      <c r="I18" s="8">
        <v>76</v>
      </c>
      <c r="J18" s="8">
        <v>17700</v>
      </c>
      <c r="K18" s="8">
        <v>168</v>
      </c>
      <c r="L18" s="8">
        <v>18700</v>
      </c>
      <c r="M18" s="7">
        <f t="shared" si="1"/>
        <v>476</v>
      </c>
      <c r="N18" s="7">
        <f t="shared" si="1"/>
        <v>52700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140</v>
      </c>
      <c r="X18" s="8">
        <v>38400</v>
      </c>
      <c r="Y18" s="7">
        <f t="shared" si="2"/>
        <v>140</v>
      </c>
      <c r="Z18" s="7">
        <f t="shared" si="3"/>
        <v>38400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108</v>
      </c>
      <c r="AL18" s="12">
        <v>13400</v>
      </c>
      <c r="AM18" s="20">
        <f t="shared" si="4"/>
        <v>724</v>
      </c>
      <c r="AN18" s="20">
        <f t="shared" si="5"/>
        <v>104500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7">
        <f t="shared" si="6"/>
        <v>0</v>
      </c>
      <c r="AZ18" s="7">
        <f t="shared" si="6"/>
        <v>0</v>
      </c>
      <c r="BA18" s="8">
        <v>0</v>
      </c>
      <c r="BB18" s="8">
        <v>0</v>
      </c>
      <c r="BC18" s="8">
        <v>0</v>
      </c>
      <c r="BD18" s="8">
        <v>0</v>
      </c>
      <c r="BE18" s="8">
        <v>0</v>
      </c>
      <c r="BF18" s="8">
        <v>0</v>
      </c>
      <c r="BG18" s="8">
        <v>64</v>
      </c>
      <c r="BH18" s="8">
        <v>10500</v>
      </c>
      <c r="BI18" s="7">
        <f t="shared" si="7"/>
        <v>64</v>
      </c>
      <c r="BJ18" s="7">
        <f t="shared" si="7"/>
        <v>10500</v>
      </c>
      <c r="BK18" s="7">
        <f t="shared" si="8"/>
        <v>788</v>
      </c>
      <c r="BL18" s="7">
        <f t="shared" si="8"/>
        <v>115000</v>
      </c>
    </row>
    <row r="19" spans="1:64" ht="20.25">
      <c r="A19" s="14">
        <v>13</v>
      </c>
      <c r="B19" s="15" t="s">
        <v>55</v>
      </c>
      <c r="C19" s="8">
        <v>160</v>
      </c>
      <c r="D19" s="8">
        <v>24500</v>
      </c>
      <c r="E19" s="8">
        <v>32</v>
      </c>
      <c r="F19" s="8">
        <v>3300</v>
      </c>
      <c r="G19" s="19">
        <f t="shared" si="0"/>
        <v>192</v>
      </c>
      <c r="H19" s="19">
        <f t="shared" si="0"/>
        <v>27800</v>
      </c>
      <c r="I19" s="8">
        <v>84</v>
      </c>
      <c r="J19" s="8">
        <v>19800</v>
      </c>
      <c r="K19" s="8">
        <v>172</v>
      </c>
      <c r="L19" s="8">
        <v>18700</v>
      </c>
      <c r="M19" s="7">
        <f t="shared" si="1"/>
        <v>448</v>
      </c>
      <c r="N19" s="7">
        <f t="shared" si="1"/>
        <v>66300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112</v>
      </c>
      <c r="X19" s="8">
        <v>38300</v>
      </c>
      <c r="Y19" s="7">
        <f t="shared" si="2"/>
        <v>112</v>
      </c>
      <c r="Z19" s="7">
        <f t="shared" si="3"/>
        <v>38300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124</v>
      </c>
      <c r="AL19" s="12">
        <v>13400</v>
      </c>
      <c r="AM19" s="20">
        <f t="shared" si="4"/>
        <v>684</v>
      </c>
      <c r="AN19" s="20">
        <f t="shared" si="5"/>
        <v>118000</v>
      </c>
      <c r="AO19" s="12">
        <v>0</v>
      </c>
      <c r="AP19" s="12">
        <v>0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7">
        <f t="shared" si="6"/>
        <v>0</v>
      </c>
      <c r="AZ19" s="7">
        <f t="shared" si="6"/>
        <v>0</v>
      </c>
      <c r="BA19" s="8">
        <v>0</v>
      </c>
      <c r="BB19" s="8">
        <v>0</v>
      </c>
      <c r="BC19" s="8">
        <v>0</v>
      </c>
      <c r="BD19" s="8">
        <v>0</v>
      </c>
      <c r="BE19" s="8">
        <v>0</v>
      </c>
      <c r="BF19" s="8">
        <v>0</v>
      </c>
      <c r="BG19" s="8">
        <v>40</v>
      </c>
      <c r="BH19" s="8">
        <v>10500</v>
      </c>
      <c r="BI19" s="7">
        <f t="shared" si="7"/>
        <v>40</v>
      </c>
      <c r="BJ19" s="7">
        <f t="shared" si="7"/>
        <v>10500</v>
      </c>
      <c r="BK19" s="7">
        <f t="shared" si="8"/>
        <v>724</v>
      </c>
      <c r="BL19" s="7">
        <f t="shared" si="8"/>
        <v>128500</v>
      </c>
    </row>
    <row r="20" spans="1:64" ht="20.25">
      <c r="A20" s="14">
        <v>14</v>
      </c>
      <c r="B20" s="15" t="s">
        <v>56</v>
      </c>
      <c r="C20" s="8">
        <v>392</v>
      </c>
      <c r="D20" s="8">
        <v>211200</v>
      </c>
      <c r="E20" s="8">
        <v>80</v>
      </c>
      <c r="F20" s="8">
        <v>10900</v>
      </c>
      <c r="G20" s="19">
        <f t="shared" si="0"/>
        <v>472</v>
      </c>
      <c r="H20" s="19">
        <f t="shared" si="0"/>
        <v>222100</v>
      </c>
      <c r="I20" s="8">
        <v>288</v>
      </c>
      <c r="J20" s="8">
        <v>97600</v>
      </c>
      <c r="K20" s="8">
        <v>392</v>
      </c>
      <c r="L20" s="8">
        <v>58100</v>
      </c>
      <c r="M20" s="7">
        <f t="shared" si="1"/>
        <v>1152</v>
      </c>
      <c r="N20" s="7">
        <f t="shared" si="1"/>
        <v>377800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268</v>
      </c>
      <c r="X20" s="8">
        <v>131900</v>
      </c>
      <c r="Y20" s="7">
        <f t="shared" si="2"/>
        <v>268</v>
      </c>
      <c r="Z20" s="7">
        <f t="shared" si="3"/>
        <v>131900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200</v>
      </c>
      <c r="AL20" s="12">
        <v>37400</v>
      </c>
      <c r="AM20" s="20">
        <f t="shared" si="4"/>
        <v>1620</v>
      </c>
      <c r="AN20" s="20">
        <f t="shared" si="5"/>
        <v>547100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7">
        <f t="shared" si="6"/>
        <v>0</v>
      </c>
      <c r="AZ20" s="7">
        <f t="shared" si="6"/>
        <v>0</v>
      </c>
      <c r="BA20" s="8">
        <v>0</v>
      </c>
      <c r="BB20" s="8">
        <v>0</v>
      </c>
      <c r="BC20" s="8">
        <v>0</v>
      </c>
      <c r="BD20" s="8">
        <v>0</v>
      </c>
      <c r="BE20" s="8">
        <v>0</v>
      </c>
      <c r="BF20" s="8">
        <v>0</v>
      </c>
      <c r="BG20" s="8">
        <v>80</v>
      </c>
      <c r="BH20" s="8">
        <v>19500</v>
      </c>
      <c r="BI20" s="7">
        <f t="shared" si="7"/>
        <v>80</v>
      </c>
      <c r="BJ20" s="7">
        <f t="shared" si="7"/>
        <v>19500</v>
      </c>
      <c r="BK20" s="7">
        <f t="shared" si="8"/>
        <v>1700</v>
      </c>
      <c r="BL20" s="7">
        <f t="shared" si="8"/>
        <v>566600</v>
      </c>
    </row>
    <row r="21" spans="1:64" ht="20.25">
      <c r="A21" s="14">
        <v>15</v>
      </c>
      <c r="B21" s="15" t="s">
        <v>57</v>
      </c>
      <c r="C21" s="8">
        <v>160</v>
      </c>
      <c r="D21" s="8">
        <v>24500</v>
      </c>
      <c r="E21" s="8">
        <v>40</v>
      </c>
      <c r="F21" s="8">
        <v>3300</v>
      </c>
      <c r="G21" s="19">
        <f t="shared" si="0"/>
        <v>200</v>
      </c>
      <c r="H21" s="19">
        <f t="shared" si="0"/>
        <v>27800</v>
      </c>
      <c r="I21" s="8">
        <v>88</v>
      </c>
      <c r="J21" s="8">
        <v>19300</v>
      </c>
      <c r="K21" s="8">
        <v>172</v>
      </c>
      <c r="L21" s="8">
        <v>18700</v>
      </c>
      <c r="M21" s="7">
        <f t="shared" si="1"/>
        <v>460</v>
      </c>
      <c r="N21" s="7">
        <f t="shared" si="1"/>
        <v>65800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124</v>
      </c>
      <c r="X21" s="8">
        <v>38400</v>
      </c>
      <c r="Y21" s="7">
        <f t="shared" si="2"/>
        <v>124</v>
      </c>
      <c r="Z21" s="7">
        <f t="shared" si="3"/>
        <v>38400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120</v>
      </c>
      <c r="AL21" s="12">
        <v>13400</v>
      </c>
      <c r="AM21" s="20">
        <f t="shared" si="4"/>
        <v>704</v>
      </c>
      <c r="AN21" s="20">
        <f t="shared" si="5"/>
        <v>117600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7">
        <f t="shared" si="6"/>
        <v>0</v>
      </c>
      <c r="AZ21" s="7">
        <f t="shared" si="6"/>
        <v>0</v>
      </c>
      <c r="BA21" s="8">
        <v>0</v>
      </c>
      <c r="BB21" s="8">
        <v>0</v>
      </c>
      <c r="BC21" s="8">
        <v>0</v>
      </c>
      <c r="BD21" s="8">
        <v>0</v>
      </c>
      <c r="BE21" s="8">
        <v>0</v>
      </c>
      <c r="BF21" s="8">
        <v>0</v>
      </c>
      <c r="BG21" s="8">
        <v>40</v>
      </c>
      <c r="BH21" s="8">
        <v>10500</v>
      </c>
      <c r="BI21" s="7">
        <f t="shared" si="7"/>
        <v>40</v>
      </c>
      <c r="BJ21" s="7">
        <f t="shared" si="7"/>
        <v>10500</v>
      </c>
      <c r="BK21" s="7">
        <f t="shared" si="8"/>
        <v>744</v>
      </c>
      <c r="BL21" s="7">
        <f t="shared" si="8"/>
        <v>128100</v>
      </c>
    </row>
    <row r="22" spans="1:64" ht="20.25">
      <c r="A22" s="14">
        <v>16</v>
      </c>
      <c r="B22" s="15" t="s">
        <v>58</v>
      </c>
      <c r="C22" s="8">
        <v>712</v>
      </c>
      <c r="D22" s="8">
        <v>193800</v>
      </c>
      <c r="E22" s="8">
        <v>124</v>
      </c>
      <c r="F22" s="8">
        <v>16900</v>
      </c>
      <c r="G22" s="19">
        <f t="shared" si="0"/>
        <v>836</v>
      </c>
      <c r="H22" s="19">
        <f t="shared" si="0"/>
        <v>210700</v>
      </c>
      <c r="I22" s="8">
        <v>332</v>
      </c>
      <c r="J22" s="8">
        <v>123400</v>
      </c>
      <c r="K22" s="8">
        <v>532</v>
      </c>
      <c r="L22" s="8">
        <v>100600</v>
      </c>
      <c r="M22" s="7">
        <f t="shared" si="1"/>
        <v>1700</v>
      </c>
      <c r="N22" s="7">
        <f t="shared" si="1"/>
        <v>434700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412</v>
      </c>
      <c r="X22" s="8">
        <v>195800</v>
      </c>
      <c r="Y22" s="7">
        <f t="shared" si="2"/>
        <v>412</v>
      </c>
      <c r="Z22" s="7">
        <f t="shared" si="3"/>
        <v>195800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360</v>
      </c>
      <c r="AL22" s="12">
        <v>57500</v>
      </c>
      <c r="AM22" s="20">
        <f t="shared" si="4"/>
        <v>2472</v>
      </c>
      <c r="AN22" s="20">
        <f t="shared" si="5"/>
        <v>688000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7">
        <f t="shared" si="6"/>
        <v>0</v>
      </c>
      <c r="AZ22" s="7">
        <f t="shared" si="6"/>
        <v>0</v>
      </c>
      <c r="BA22" s="8">
        <v>0</v>
      </c>
      <c r="BB22" s="8">
        <v>0</v>
      </c>
      <c r="BC22" s="8">
        <v>0</v>
      </c>
      <c r="BD22" s="8">
        <v>0</v>
      </c>
      <c r="BE22" s="8">
        <v>0</v>
      </c>
      <c r="BF22" s="8">
        <v>0</v>
      </c>
      <c r="BG22" s="8">
        <v>160</v>
      </c>
      <c r="BH22" s="8">
        <v>26500</v>
      </c>
      <c r="BI22" s="7">
        <f t="shared" si="7"/>
        <v>160</v>
      </c>
      <c r="BJ22" s="7">
        <f t="shared" si="7"/>
        <v>26500</v>
      </c>
      <c r="BK22" s="7">
        <f t="shared" si="8"/>
        <v>2632</v>
      </c>
      <c r="BL22" s="7">
        <f t="shared" si="8"/>
        <v>714500</v>
      </c>
    </row>
    <row r="23" spans="1:64" ht="20.25">
      <c r="A23" s="14">
        <v>17</v>
      </c>
      <c r="B23" s="15" t="s">
        <v>59</v>
      </c>
      <c r="C23" s="8">
        <v>248</v>
      </c>
      <c r="D23" s="8">
        <v>24500</v>
      </c>
      <c r="E23" s="8">
        <v>20</v>
      </c>
      <c r="F23" s="8">
        <v>3300</v>
      </c>
      <c r="G23" s="19">
        <f t="shared" si="0"/>
        <v>268</v>
      </c>
      <c r="H23" s="19">
        <f t="shared" si="0"/>
        <v>27800</v>
      </c>
      <c r="I23" s="8">
        <v>128</v>
      </c>
      <c r="J23" s="8">
        <v>29800</v>
      </c>
      <c r="K23" s="8">
        <v>180</v>
      </c>
      <c r="L23" s="8">
        <v>18800</v>
      </c>
      <c r="M23" s="7">
        <f t="shared" si="1"/>
        <v>576</v>
      </c>
      <c r="N23" s="7">
        <f t="shared" si="1"/>
        <v>76400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132</v>
      </c>
      <c r="X23" s="8">
        <v>38400</v>
      </c>
      <c r="Y23" s="7">
        <f t="shared" si="2"/>
        <v>132</v>
      </c>
      <c r="Z23" s="7">
        <f t="shared" si="3"/>
        <v>38400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100</v>
      </c>
      <c r="AL23" s="12">
        <v>13400</v>
      </c>
      <c r="AM23" s="20">
        <f t="shared" si="4"/>
        <v>808</v>
      </c>
      <c r="AN23" s="20">
        <f t="shared" si="5"/>
        <v>128200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7">
        <f t="shared" si="6"/>
        <v>0</v>
      </c>
      <c r="AZ23" s="7">
        <f t="shared" si="6"/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40</v>
      </c>
      <c r="BH23" s="8">
        <v>10500</v>
      </c>
      <c r="BI23" s="7">
        <f t="shared" si="7"/>
        <v>40</v>
      </c>
      <c r="BJ23" s="7">
        <f t="shared" si="7"/>
        <v>10500</v>
      </c>
      <c r="BK23" s="7">
        <f t="shared" si="8"/>
        <v>848</v>
      </c>
      <c r="BL23" s="7">
        <f t="shared" si="8"/>
        <v>138700</v>
      </c>
    </row>
    <row r="24" spans="1:64" ht="20.25">
      <c r="A24" s="14">
        <v>18</v>
      </c>
      <c r="B24" s="15" t="s">
        <v>60</v>
      </c>
      <c r="C24" s="8">
        <v>0</v>
      </c>
      <c r="D24" s="8">
        <v>0</v>
      </c>
      <c r="E24" s="8">
        <v>0</v>
      </c>
      <c r="F24" s="8">
        <v>0</v>
      </c>
      <c r="G24" s="19">
        <f t="shared" si="0"/>
        <v>0</v>
      </c>
      <c r="H24" s="19">
        <f t="shared" si="0"/>
        <v>0</v>
      </c>
      <c r="I24" s="8">
        <v>0</v>
      </c>
      <c r="J24" s="8">
        <v>0</v>
      </c>
      <c r="K24" s="8">
        <v>0</v>
      </c>
      <c r="L24" s="8">
        <v>0</v>
      </c>
      <c r="M24" s="7">
        <f t="shared" si="1"/>
        <v>0</v>
      </c>
      <c r="N24" s="7">
        <f t="shared" si="1"/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7">
        <f t="shared" si="2"/>
        <v>0</v>
      </c>
      <c r="Z24" s="7">
        <f t="shared" si="3"/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20">
        <f t="shared" si="4"/>
        <v>0</v>
      </c>
      <c r="AN24" s="20">
        <f t="shared" si="5"/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7">
        <f t="shared" si="6"/>
        <v>0</v>
      </c>
      <c r="AZ24" s="7">
        <f t="shared" si="6"/>
        <v>0</v>
      </c>
      <c r="BA24" s="8">
        <v>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8">
        <v>0</v>
      </c>
      <c r="BH24" s="8">
        <v>0</v>
      </c>
      <c r="BI24" s="7">
        <f t="shared" si="7"/>
        <v>0</v>
      </c>
      <c r="BJ24" s="7">
        <f t="shared" si="7"/>
        <v>0</v>
      </c>
      <c r="BK24" s="7">
        <f t="shared" si="8"/>
        <v>0</v>
      </c>
      <c r="BL24" s="7">
        <f t="shared" si="8"/>
        <v>0</v>
      </c>
    </row>
    <row r="25" spans="1:64" ht="20.25">
      <c r="A25" s="14">
        <v>19</v>
      </c>
      <c r="B25" s="15" t="s">
        <v>61</v>
      </c>
      <c r="C25" s="8">
        <v>160</v>
      </c>
      <c r="D25" s="8">
        <v>34500</v>
      </c>
      <c r="E25" s="8">
        <v>36</v>
      </c>
      <c r="F25" s="8">
        <v>3300</v>
      </c>
      <c r="G25" s="19">
        <f t="shared" si="0"/>
        <v>196</v>
      </c>
      <c r="H25" s="19">
        <f t="shared" si="0"/>
        <v>37800</v>
      </c>
      <c r="I25" s="8">
        <v>80</v>
      </c>
      <c r="J25" s="8">
        <v>19300</v>
      </c>
      <c r="K25" s="8">
        <v>144</v>
      </c>
      <c r="L25" s="8">
        <v>18800</v>
      </c>
      <c r="M25" s="7">
        <f t="shared" si="1"/>
        <v>420</v>
      </c>
      <c r="N25" s="7">
        <f t="shared" si="1"/>
        <v>75900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128</v>
      </c>
      <c r="X25" s="8">
        <v>38400</v>
      </c>
      <c r="Y25" s="7">
        <f t="shared" si="2"/>
        <v>128</v>
      </c>
      <c r="Z25" s="7">
        <f t="shared" si="3"/>
        <v>38400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104</v>
      </c>
      <c r="AL25" s="12">
        <v>13400</v>
      </c>
      <c r="AM25" s="20">
        <f t="shared" si="4"/>
        <v>652</v>
      </c>
      <c r="AN25" s="20">
        <f t="shared" si="5"/>
        <v>127700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7">
        <f t="shared" si="6"/>
        <v>0</v>
      </c>
      <c r="AZ25" s="7">
        <f t="shared" si="6"/>
        <v>0</v>
      </c>
      <c r="BA25" s="8">
        <v>0</v>
      </c>
      <c r="BB25" s="8">
        <v>0</v>
      </c>
      <c r="BC25" s="8">
        <v>0</v>
      </c>
      <c r="BD25" s="8">
        <v>0</v>
      </c>
      <c r="BE25" s="8">
        <v>0</v>
      </c>
      <c r="BF25" s="8">
        <v>0</v>
      </c>
      <c r="BG25" s="8">
        <v>40</v>
      </c>
      <c r="BH25" s="8">
        <v>10500</v>
      </c>
      <c r="BI25" s="7">
        <f t="shared" si="7"/>
        <v>40</v>
      </c>
      <c r="BJ25" s="7">
        <f t="shared" si="7"/>
        <v>10500</v>
      </c>
      <c r="BK25" s="7">
        <f t="shared" si="8"/>
        <v>692</v>
      </c>
      <c r="BL25" s="7">
        <f t="shared" si="8"/>
        <v>138200</v>
      </c>
    </row>
    <row r="26" spans="1:64" ht="20.25">
      <c r="A26" s="14">
        <v>20</v>
      </c>
      <c r="B26" s="15" t="s">
        <v>62</v>
      </c>
      <c r="C26" s="8">
        <v>160</v>
      </c>
      <c r="D26" s="8">
        <v>34500</v>
      </c>
      <c r="E26" s="8">
        <v>36</v>
      </c>
      <c r="F26" s="8">
        <v>3300</v>
      </c>
      <c r="G26" s="19">
        <f t="shared" si="0"/>
        <v>196</v>
      </c>
      <c r="H26" s="19">
        <f t="shared" si="0"/>
        <v>37800</v>
      </c>
      <c r="I26" s="8">
        <v>80</v>
      </c>
      <c r="J26" s="8">
        <v>19300</v>
      </c>
      <c r="K26" s="8">
        <v>144</v>
      </c>
      <c r="L26" s="8">
        <v>18800</v>
      </c>
      <c r="M26" s="7">
        <f t="shared" si="1"/>
        <v>420</v>
      </c>
      <c r="N26" s="7">
        <f t="shared" si="1"/>
        <v>75900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92</v>
      </c>
      <c r="X26" s="8">
        <v>38400</v>
      </c>
      <c r="Y26" s="7">
        <f t="shared" si="2"/>
        <v>92</v>
      </c>
      <c r="Z26" s="7">
        <f t="shared" si="3"/>
        <v>38400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108</v>
      </c>
      <c r="AL26" s="12">
        <v>13400</v>
      </c>
      <c r="AM26" s="20">
        <f t="shared" si="4"/>
        <v>620</v>
      </c>
      <c r="AN26" s="20">
        <f t="shared" si="5"/>
        <v>127700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7">
        <f t="shared" si="6"/>
        <v>0</v>
      </c>
      <c r="AZ26" s="7">
        <f t="shared" si="6"/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40</v>
      </c>
      <c r="BH26" s="8">
        <v>10500</v>
      </c>
      <c r="BI26" s="7">
        <f t="shared" si="7"/>
        <v>40</v>
      </c>
      <c r="BJ26" s="7">
        <f t="shared" si="7"/>
        <v>10500</v>
      </c>
      <c r="BK26" s="7">
        <f t="shared" si="8"/>
        <v>660</v>
      </c>
      <c r="BL26" s="7">
        <f t="shared" si="8"/>
        <v>138200</v>
      </c>
    </row>
    <row r="27" spans="1:64" ht="20.25">
      <c r="A27" s="14">
        <v>21</v>
      </c>
      <c r="B27" s="15" t="s">
        <v>63</v>
      </c>
      <c r="C27" s="8">
        <v>280</v>
      </c>
      <c r="D27" s="8">
        <v>34500</v>
      </c>
      <c r="E27" s="8">
        <v>32</v>
      </c>
      <c r="F27" s="8">
        <v>3300</v>
      </c>
      <c r="G27" s="19">
        <f t="shared" si="0"/>
        <v>312</v>
      </c>
      <c r="H27" s="19">
        <f t="shared" si="0"/>
        <v>37800</v>
      </c>
      <c r="I27" s="8">
        <v>108</v>
      </c>
      <c r="J27" s="8">
        <v>19300</v>
      </c>
      <c r="K27" s="8">
        <v>180</v>
      </c>
      <c r="L27" s="8">
        <v>18600</v>
      </c>
      <c r="M27" s="7">
        <f t="shared" si="1"/>
        <v>600</v>
      </c>
      <c r="N27" s="7">
        <f t="shared" si="1"/>
        <v>75700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132</v>
      </c>
      <c r="X27" s="8">
        <v>38300</v>
      </c>
      <c r="Y27" s="7">
        <f t="shared" si="2"/>
        <v>132</v>
      </c>
      <c r="Z27" s="7">
        <f t="shared" si="3"/>
        <v>38300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148</v>
      </c>
      <c r="AL27" s="12">
        <v>13400</v>
      </c>
      <c r="AM27" s="20">
        <f t="shared" si="4"/>
        <v>880</v>
      </c>
      <c r="AN27" s="20">
        <f t="shared" si="5"/>
        <v>127400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7">
        <f t="shared" si="6"/>
        <v>0</v>
      </c>
      <c r="AZ27" s="7">
        <f t="shared" si="6"/>
        <v>0</v>
      </c>
      <c r="BA27" s="8">
        <v>0</v>
      </c>
      <c r="BB27" s="8">
        <v>0</v>
      </c>
      <c r="BC27" s="8">
        <v>0</v>
      </c>
      <c r="BD27" s="8">
        <v>0</v>
      </c>
      <c r="BE27" s="8">
        <v>0</v>
      </c>
      <c r="BF27" s="8">
        <v>0</v>
      </c>
      <c r="BG27" s="8">
        <v>40</v>
      </c>
      <c r="BH27" s="8">
        <v>10500</v>
      </c>
      <c r="BI27" s="7">
        <f t="shared" si="7"/>
        <v>40</v>
      </c>
      <c r="BJ27" s="7">
        <f t="shared" si="7"/>
        <v>10500</v>
      </c>
      <c r="BK27" s="7">
        <f t="shared" si="8"/>
        <v>920</v>
      </c>
      <c r="BL27" s="7">
        <f t="shared" si="8"/>
        <v>137900</v>
      </c>
    </row>
    <row r="28" spans="1:64" ht="20.25">
      <c r="A28" s="14">
        <v>22</v>
      </c>
      <c r="B28" s="15" t="s">
        <v>64</v>
      </c>
      <c r="C28" s="8">
        <v>1176</v>
      </c>
      <c r="D28" s="8">
        <v>287300</v>
      </c>
      <c r="E28" s="8">
        <v>212</v>
      </c>
      <c r="F28" s="8">
        <v>24300</v>
      </c>
      <c r="G28" s="19">
        <f t="shared" si="0"/>
        <v>1388</v>
      </c>
      <c r="H28" s="19">
        <f t="shared" si="0"/>
        <v>311600</v>
      </c>
      <c r="I28" s="8">
        <v>576</v>
      </c>
      <c r="J28" s="8">
        <v>160800</v>
      </c>
      <c r="K28" s="8">
        <v>976</v>
      </c>
      <c r="L28" s="8">
        <v>145800</v>
      </c>
      <c r="M28" s="7">
        <f t="shared" si="1"/>
        <v>2940</v>
      </c>
      <c r="N28" s="7">
        <f t="shared" si="1"/>
        <v>618200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608</v>
      </c>
      <c r="X28" s="8">
        <v>257900</v>
      </c>
      <c r="Y28" s="7">
        <f t="shared" si="2"/>
        <v>608</v>
      </c>
      <c r="Z28" s="7">
        <f t="shared" si="3"/>
        <v>257900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620</v>
      </c>
      <c r="AL28" s="12">
        <v>103400</v>
      </c>
      <c r="AM28" s="20">
        <f t="shared" si="4"/>
        <v>4168</v>
      </c>
      <c r="AN28" s="20">
        <f t="shared" si="5"/>
        <v>979500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7">
        <f t="shared" si="6"/>
        <v>0</v>
      </c>
      <c r="AZ28" s="7">
        <f t="shared" si="6"/>
        <v>0</v>
      </c>
      <c r="BA28" s="8">
        <v>0</v>
      </c>
      <c r="BB28" s="8">
        <v>0</v>
      </c>
      <c r="BC28" s="8">
        <v>0</v>
      </c>
      <c r="BD28" s="8">
        <v>0</v>
      </c>
      <c r="BE28" s="8">
        <v>0</v>
      </c>
      <c r="BF28" s="8">
        <v>0</v>
      </c>
      <c r="BG28" s="8">
        <v>316</v>
      </c>
      <c r="BH28" s="8">
        <v>36500</v>
      </c>
      <c r="BI28" s="7">
        <f t="shared" si="7"/>
        <v>316</v>
      </c>
      <c r="BJ28" s="7">
        <f t="shared" si="7"/>
        <v>36500</v>
      </c>
      <c r="BK28" s="7">
        <f t="shared" si="8"/>
        <v>4484</v>
      </c>
      <c r="BL28" s="7">
        <f t="shared" si="8"/>
        <v>1016000</v>
      </c>
    </row>
    <row r="29" spans="1:64" ht="20.25">
      <c r="A29" s="14">
        <v>23</v>
      </c>
      <c r="B29" s="15" t="s">
        <v>65</v>
      </c>
      <c r="C29" s="8">
        <v>672</v>
      </c>
      <c r="D29" s="8">
        <v>134100</v>
      </c>
      <c r="E29" s="8">
        <v>156</v>
      </c>
      <c r="F29" s="8">
        <v>21800</v>
      </c>
      <c r="G29" s="19">
        <f t="shared" si="0"/>
        <v>828</v>
      </c>
      <c r="H29" s="19">
        <f t="shared" si="0"/>
        <v>155900</v>
      </c>
      <c r="I29" s="8">
        <v>464</v>
      </c>
      <c r="J29" s="8">
        <v>116000</v>
      </c>
      <c r="K29" s="8">
        <v>692</v>
      </c>
      <c r="L29" s="8">
        <v>90900</v>
      </c>
      <c r="M29" s="7">
        <f t="shared" si="1"/>
        <v>1984</v>
      </c>
      <c r="N29" s="7">
        <f t="shared" si="1"/>
        <v>362800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548</v>
      </c>
      <c r="X29" s="8">
        <v>263500</v>
      </c>
      <c r="Y29" s="7">
        <f t="shared" si="2"/>
        <v>548</v>
      </c>
      <c r="Z29" s="7">
        <f t="shared" si="3"/>
        <v>263500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444</v>
      </c>
      <c r="AL29" s="12">
        <v>74800</v>
      </c>
      <c r="AM29" s="20">
        <f t="shared" si="4"/>
        <v>2976</v>
      </c>
      <c r="AN29" s="20">
        <f t="shared" si="5"/>
        <v>701100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7">
        <f t="shared" si="6"/>
        <v>0</v>
      </c>
      <c r="AZ29" s="7">
        <f t="shared" si="6"/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192</v>
      </c>
      <c r="BH29" s="8">
        <v>39000</v>
      </c>
      <c r="BI29" s="7">
        <f t="shared" si="7"/>
        <v>192</v>
      </c>
      <c r="BJ29" s="7">
        <f t="shared" si="7"/>
        <v>39000</v>
      </c>
      <c r="BK29" s="7">
        <f t="shared" si="8"/>
        <v>3168</v>
      </c>
      <c r="BL29" s="7">
        <f t="shared" si="8"/>
        <v>740100</v>
      </c>
    </row>
    <row r="30" spans="1:64" ht="24.75" customHeight="1">
      <c r="A30" s="14">
        <v>24</v>
      </c>
      <c r="B30" s="15" t="s">
        <v>66</v>
      </c>
      <c r="C30" s="8">
        <v>0</v>
      </c>
      <c r="D30" s="8">
        <v>0</v>
      </c>
      <c r="E30" s="8">
        <v>0</v>
      </c>
      <c r="F30" s="8">
        <v>0</v>
      </c>
      <c r="G30" s="19">
        <f t="shared" si="0"/>
        <v>0</v>
      </c>
      <c r="H30" s="19">
        <f t="shared" si="0"/>
        <v>0</v>
      </c>
      <c r="I30" s="8">
        <v>0</v>
      </c>
      <c r="J30" s="8">
        <v>0</v>
      </c>
      <c r="K30" s="8">
        <v>0</v>
      </c>
      <c r="L30" s="8">
        <v>0</v>
      </c>
      <c r="M30" s="7">
        <f t="shared" si="1"/>
        <v>0</v>
      </c>
      <c r="N30" s="7">
        <f t="shared" si="1"/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7">
        <f t="shared" si="2"/>
        <v>0</v>
      </c>
      <c r="Z30" s="7">
        <f t="shared" si="3"/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20">
        <f t="shared" si="4"/>
        <v>0</v>
      </c>
      <c r="AN30" s="20">
        <f t="shared" si="5"/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7">
        <f t="shared" si="6"/>
        <v>0</v>
      </c>
      <c r="AZ30" s="7">
        <f t="shared" si="6"/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7">
        <f t="shared" si="7"/>
        <v>0</v>
      </c>
      <c r="BJ30" s="7">
        <f t="shared" si="7"/>
        <v>0</v>
      </c>
      <c r="BK30" s="7">
        <f t="shared" si="8"/>
        <v>0</v>
      </c>
      <c r="BL30" s="7">
        <f t="shared" si="8"/>
        <v>0</v>
      </c>
    </row>
    <row r="31" spans="1:64" ht="20.25">
      <c r="A31" s="14">
        <v>25</v>
      </c>
      <c r="B31" s="15" t="s">
        <v>67</v>
      </c>
      <c r="C31" s="8">
        <v>0</v>
      </c>
      <c r="D31" s="8">
        <v>0</v>
      </c>
      <c r="E31" s="8">
        <v>0</v>
      </c>
      <c r="F31" s="8">
        <v>0</v>
      </c>
      <c r="G31" s="19">
        <f t="shared" si="0"/>
        <v>0</v>
      </c>
      <c r="H31" s="19">
        <f t="shared" si="0"/>
        <v>0</v>
      </c>
      <c r="I31" s="8">
        <v>0</v>
      </c>
      <c r="J31" s="8">
        <v>0</v>
      </c>
      <c r="K31" s="8">
        <v>0</v>
      </c>
      <c r="L31" s="8">
        <v>0</v>
      </c>
      <c r="M31" s="7">
        <f t="shared" si="1"/>
        <v>0</v>
      </c>
      <c r="N31" s="7">
        <f t="shared" si="1"/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7">
        <f t="shared" si="2"/>
        <v>0</v>
      </c>
      <c r="Z31" s="7">
        <f t="shared" si="3"/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20">
        <f t="shared" si="4"/>
        <v>0</v>
      </c>
      <c r="AN31" s="20">
        <f t="shared" si="5"/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7">
        <f t="shared" si="6"/>
        <v>0</v>
      </c>
      <c r="AZ31" s="7">
        <f t="shared" si="6"/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8">
        <v>0</v>
      </c>
      <c r="BH31" s="8">
        <v>0</v>
      </c>
      <c r="BI31" s="7">
        <f t="shared" si="7"/>
        <v>0</v>
      </c>
      <c r="BJ31" s="7">
        <f t="shared" si="7"/>
        <v>0</v>
      </c>
      <c r="BK31" s="7">
        <f t="shared" si="8"/>
        <v>0</v>
      </c>
      <c r="BL31" s="7">
        <f t="shared" si="8"/>
        <v>0</v>
      </c>
    </row>
    <row r="32" spans="1:64" ht="20.25">
      <c r="A32" s="14">
        <v>26</v>
      </c>
      <c r="B32" s="15" t="s">
        <v>68</v>
      </c>
      <c r="C32" s="8">
        <v>0</v>
      </c>
      <c r="D32" s="8">
        <v>0</v>
      </c>
      <c r="E32" s="8">
        <v>0</v>
      </c>
      <c r="F32" s="8">
        <v>0</v>
      </c>
      <c r="G32" s="19">
        <f t="shared" si="0"/>
        <v>0</v>
      </c>
      <c r="H32" s="19">
        <f t="shared" si="0"/>
        <v>0</v>
      </c>
      <c r="I32" s="8">
        <v>0</v>
      </c>
      <c r="J32" s="8">
        <v>0</v>
      </c>
      <c r="K32" s="8">
        <v>0</v>
      </c>
      <c r="L32" s="8">
        <v>0</v>
      </c>
      <c r="M32" s="7">
        <f t="shared" si="1"/>
        <v>0</v>
      </c>
      <c r="N32" s="7">
        <f t="shared" si="1"/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7">
        <f t="shared" si="2"/>
        <v>0</v>
      </c>
      <c r="Z32" s="7">
        <f t="shared" si="3"/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20">
        <f t="shared" si="4"/>
        <v>0</v>
      </c>
      <c r="AN32" s="20">
        <f t="shared" si="5"/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7">
        <f t="shared" si="6"/>
        <v>0</v>
      </c>
      <c r="AZ32" s="7">
        <f t="shared" si="6"/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7">
        <f t="shared" si="7"/>
        <v>0</v>
      </c>
      <c r="BJ32" s="7">
        <f t="shared" si="7"/>
        <v>0</v>
      </c>
      <c r="BK32" s="7">
        <f t="shared" si="8"/>
        <v>0</v>
      </c>
      <c r="BL32" s="7">
        <f t="shared" si="8"/>
        <v>0</v>
      </c>
    </row>
    <row r="33" spans="1:64" ht="20.25">
      <c r="A33" s="14">
        <v>27</v>
      </c>
      <c r="B33" s="15" t="s">
        <v>69</v>
      </c>
      <c r="C33" s="8">
        <v>0</v>
      </c>
      <c r="D33" s="8">
        <v>0</v>
      </c>
      <c r="E33" s="8">
        <v>0</v>
      </c>
      <c r="F33" s="8">
        <v>0</v>
      </c>
      <c r="G33" s="19">
        <f t="shared" si="0"/>
        <v>0</v>
      </c>
      <c r="H33" s="19">
        <f t="shared" si="0"/>
        <v>0</v>
      </c>
      <c r="I33" s="8">
        <v>0</v>
      </c>
      <c r="J33" s="8">
        <v>0</v>
      </c>
      <c r="K33" s="8">
        <v>0</v>
      </c>
      <c r="L33" s="8">
        <v>0</v>
      </c>
      <c r="M33" s="7">
        <f t="shared" si="1"/>
        <v>0</v>
      </c>
      <c r="N33" s="7">
        <f t="shared" si="1"/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7">
        <f t="shared" si="2"/>
        <v>0</v>
      </c>
      <c r="Z33" s="7">
        <f t="shared" si="3"/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v>0</v>
      </c>
      <c r="AK33" s="12">
        <v>0</v>
      </c>
      <c r="AL33" s="12">
        <v>0</v>
      </c>
      <c r="AM33" s="20">
        <f t="shared" si="4"/>
        <v>0</v>
      </c>
      <c r="AN33" s="20">
        <f t="shared" si="5"/>
        <v>0</v>
      </c>
      <c r="AO33" s="12">
        <v>0</v>
      </c>
      <c r="AP33" s="12">
        <v>0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7">
        <f t="shared" si="6"/>
        <v>0</v>
      </c>
      <c r="AZ33" s="7">
        <f t="shared" si="6"/>
        <v>0</v>
      </c>
      <c r="BA33" s="8">
        <v>0</v>
      </c>
      <c r="BB33" s="8">
        <v>0</v>
      </c>
      <c r="BC33" s="8">
        <v>0</v>
      </c>
      <c r="BD33" s="8">
        <v>0</v>
      </c>
      <c r="BE33" s="8">
        <v>0</v>
      </c>
      <c r="BF33" s="8">
        <v>0</v>
      </c>
      <c r="BG33" s="8">
        <v>0</v>
      </c>
      <c r="BH33" s="8">
        <v>0</v>
      </c>
      <c r="BI33" s="7">
        <f t="shared" si="7"/>
        <v>0</v>
      </c>
      <c r="BJ33" s="7">
        <f t="shared" si="7"/>
        <v>0</v>
      </c>
      <c r="BK33" s="7">
        <f t="shared" si="8"/>
        <v>0</v>
      </c>
      <c r="BL33" s="7">
        <f t="shared" si="8"/>
        <v>0</v>
      </c>
    </row>
    <row r="34" spans="1:64" ht="20.25">
      <c r="A34" s="14">
        <v>28</v>
      </c>
      <c r="B34" s="15" t="s">
        <v>70</v>
      </c>
      <c r="C34" s="8">
        <v>0</v>
      </c>
      <c r="D34" s="8">
        <v>0</v>
      </c>
      <c r="E34" s="8">
        <v>0</v>
      </c>
      <c r="F34" s="8">
        <v>0</v>
      </c>
      <c r="G34" s="19">
        <f t="shared" si="0"/>
        <v>0</v>
      </c>
      <c r="H34" s="19">
        <f t="shared" si="0"/>
        <v>0</v>
      </c>
      <c r="I34" s="8">
        <v>0</v>
      </c>
      <c r="J34" s="8">
        <v>0</v>
      </c>
      <c r="K34" s="8">
        <v>0</v>
      </c>
      <c r="L34" s="8">
        <v>0</v>
      </c>
      <c r="M34" s="7">
        <f t="shared" si="1"/>
        <v>0</v>
      </c>
      <c r="N34" s="7">
        <f t="shared" si="1"/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7">
        <f t="shared" si="2"/>
        <v>0</v>
      </c>
      <c r="Z34" s="7">
        <f t="shared" si="3"/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20">
        <f t="shared" si="4"/>
        <v>0</v>
      </c>
      <c r="AN34" s="20">
        <f t="shared" si="5"/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7">
        <f t="shared" si="6"/>
        <v>0</v>
      </c>
      <c r="AZ34" s="7">
        <f t="shared" si="6"/>
        <v>0</v>
      </c>
      <c r="BA34" s="8">
        <v>0</v>
      </c>
      <c r="BB34" s="8">
        <v>0</v>
      </c>
      <c r="BC34" s="8">
        <v>0</v>
      </c>
      <c r="BD34" s="8">
        <v>0</v>
      </c>
      <c r="BE34" s="8">
        <v>0</v>
      </c>
      <c r="BF34" s="8">
        <v>0</v>
      </c>
      <c r="BG34" s="8">
        <v>0</v>
      </c>
      <c r="BH34" s="8">
        <v>0</v>
      </c>
      <c r="BI34" s="7">
        <f t="shared" si="7"/>
        <v>0</v>
      </c>
      <c r="BJ34" s="7">
        <f t="shared" si="7"/>
        <v>0</v>
      </c>
      <c r="BK34" s="7">
        <f t="shared" si="8"/>
        <v>0</v>
      </c>
      <c r="BL34" s="7">
        <f t="shared" si="8"/>
        <v>0</v>
      </c>
    </row>
    <row r="35" spans="1:64" ht="20.25">
      <c r="A35" s="14">
        <v>29</v>
      </c>
      <c r="B35" s="15" t="s">
        <v>71</v>
      </c>
      <c r="C35" s="8">
        <v>0</v>
      </c>
      <c r="D35" s="8">
        <v>0</v>
      </c>
      <c r="E35" s="8">
        <v>0</v>
      </c>
      <c r="F35" s="8">
        <v>0</v>
      </c>
      <c r="G35" s="19">
        <f t="shared" si="0"/>
        <v>0</v>
      </c>
      <c r="H35" s="19">
        <f t="shared" si="0"/>
        <v>0</v>
      </c>
      <c r="I35" s="8">
        <v>0</v>
      </c>
      <c r="J35" s="8">
        <v>0</v>
      </c>
      <c r="K35" s="8">
        <v>0</v>
      </c>
      <c r="L35" s="8">
        <v>0</v>
      </c>
      <c r="M35" s="7">
        <f t="shared" si="1"/>
        <v>0</v>
      </c>
      <c r="N35" s="7">
        <f t="shared" si="1"/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7">
        <f t="shared" si="2"/>
        <v>0</v>
      </c>
      <c r="Z35" s="7">
        <f t="shared" si="3"/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20">
        <f t="shared" si="4"/>
        <v>0</v>
      </c>
      <c r="AN35" s="20">
        <f t="shared" si="5"/>
        <v>0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7">
        <f t="shared" si="6"/>
        <v>0</v>
      </c>
      <c r="AZ35" s="7">
        <f t="shared" si="6"/>
        <v>0</v>
      </c>
      <c r="BA35" s="8">
        <v>0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8">
        <v>0</v>
      </c>
      <c r="BH35" s="8">
        <v>0</v>
      </c>
      <c r="BI35" s="7">
        <f t="shared" si="7"/>
        <v>0</v>
      </c>
      <c r="BJ35" s="7">
        <f t="shared" si="7"/>
        <v>0</v>
      </c>
      <c r="BK35" s="7">
        <f t="shared" si="8"/>
        <v>0</v>
      </c>
      <c r="BL35" s="7">
        <f t="shared" si="8"/>
        <v>0</v>
      </c>
    </row>
    <row r="36" spans="1:64" ht="20.25">
      <c r="A36" s="14">
        <v>30</v>
      </c>
      <c r="B36" s="15" t="s">
        <v>72</v>
      </c>
      <c r="C36" s="8">
        <v>0</v>
      </c>
      <c r="D36" s="8">
        <v>0</v>
      </c>
      <c r="E36" s="8">
        <v>0</v>
      </c>
      <c r="F36" s="8">
        <v>0</v>
      </c>
      <c r="G36" s="19">
        <f t="shared" si="0"/>
        <v>0</v>
      </c>
      <c r="H36" s="19">
        <f t="shared" si="0"/>
        <v>0</v>
      </c>
      <c r="I36" s="8">
        <v>0</v>
      </c>
      <c r="J36" s="8">
        <v>0</v>
      </c>
      <c r="K36" s="8">
        <v>0</v>
      </c>
      <c r="L36" s="8">
        <v>0</v>
      </c>
      <c r="M36" s="7">
        <f t="shared" si="1"/>
        <v>0</v>
      </c>
      <c r="N36" s="7">
        <f t="shared" si="1"/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7">
        <f t="shared" si="2"/>
        <v>0</v>
      </c>
      <c r="Z36" s="7">
        <f t="shared" si="3"/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20">
        <f t="shared" si="4"/>
        <v>0</v>
      </c>
      <c r="AN36" s="20">
        <f t="shared" si="5"/>
        <v>0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7">
        <f t="shared" si="6"/>
        <v>0</v>
      </c>
      <c r="AZ36" s="7">
        <f t="shared" si="6"/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7">
        <f t="shared" si="7"/>
        <v>0</v>
      </c>
      <c r="BJ36" s="7">
        <f t="shared" si="7"/>
        <v>0</v>
      </c>
      <c r="BK36" s="7">
        <f t="shared" si="8"/>
        <v>0</v>
      </c>
      <c r="BL36" s="7">
        <f t="shared" si="8"/>
        <v>0</v>
      </c>
    </row>
    <row r="37" spans="1:64" ht="20.25">
      <c r="A37" s="14">
        <v>31</v>
      </c>
      <c r="B37" s="15" t="s">
        <v>73</v>
      </c>
      <c r="C37" s="8">
        <v>0</v>
      </c>
      <c r="D37" s="8">
        <v>0</v>
      </c>
      <c r="E37" s="8">
        <v>0</v>
      </c>
      <c r="F37" s="8">
        <v>0</v>
      </c>
      <c r="G37" s="19">
        <f t="shared" si="0"/>
        <v>0</v>
      </c>
      <c r="H37" s="19">
        <f t="shared" si="0"/>
        <v>0</v>
      </c>
      <c r="I37" s="8">
        <v>0</v>
      </c>
      <c r="J37" s="8">
        <v>0</v>
      </c>
      <c r="K37" s="8">
        <v>0</v>
      </c>
      <c r="L37" s="8">
        <v>0</v>
      </c>
      <c r="M37" s="7">
        <f t="shared" si="1"/>
        <v>0</v>
      </c>
      <c r="N37" s="7">
        <f t="shared" si="1"/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7">
        <f t="shared" si="2"/>
        <v>0</v>
      </c>
      <c r="Z37" s="7">
        <f t="shared" si="3"/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20">
        <f t="shared" si="4"/>
        <v>0</v>
      </c>
      <c r="AN37" s="20">
        <f t="shared" si="5"/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7">
        <f t="shared" si="6"/>
        <v>0</v>
      </c>
      <c r="AZ37" s="7">
        <f t="shared" si="6"/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7">
        <f t="shared" si="7"/>
        <v>0</v>
      </c>
      <c r="BJ37" s="7">
        <f t="shared" si="7"/>
        <v>0</v>
      </c>
      <c r="BK37" s="7">
        <f t="shared" si="8"/>
        <v>0</v>
      </c>
      <c r="BL37" s="7">
        <f t="shared" si="8"/>
        <v>0</v>
      </c>
    </row>
    <row r="38" spans="1:64" ht="20.25">
      <c r="A38" s="14">
        <v>32</v>
      </c>
      <c r="B38" s="15" t="s">
        <v>74</v>
      </c>
      <c r="C38" s="8">
        <v>0</v>
      </c>
      <c r="D38" s="8">
        <v>0</v>
      </c>
      <c r="E38" s="8">
        <v>0</v>
      </c>
      <c r="F38" s="8">
        <v>0</v>
      </c>
      <c r="G38" s="19">
        <f t="shared" si="0"/>
        <v>0</v>
      </c>
      <c r="H38" s="19">
        <f t="shared" si="0"/>
        <v>0</v>
      </c>
      <c r="I38" s="8">
        <v>0</v>
      </c>
      <c r="J38" s="8">
        <v>0</v>
      </c>
      <c r="K38" s="8">
        <v>0</v>
      </c>
      <c r="L38" s="8">
        <v>0</v>
      </c>
      <c r="M38" s="7">
        <f t="shared" si="1"/>
        <v>0</v>
      </c>
      <c r="N38" s="7">
        <f t="shared" si="1"/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7">
        <f t="shared" si="2"/>
        <v>0</v>
      </c>
      <c r="Z38" s="7">
        <f t="shared" si="3"/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20">
        <f t="shared" si="4"/>
        <v>0</v>
      </c>
      <c r="AN38" s="20">
        <f t="shared" si="5"/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7">
        <f t="shared" si="6"/>
        <v>0</v>
      </c>
      <c r="AZ38" s="7">
        <f t="shared" si="6"/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7">
        <f t="shared" si="7"/>
        <v>0</v>
      </c>
      <c r="BJ38" s="7">
        <f t="shared" si="7"/>
        <v>0</v>
      </c>
      <c r="BK38" s="7">
        <f t="shared" si="8"/>
        <v>0</v>
      </c>
      <c r="BL38" s="7">
        <f t="shared" si="8"/>
        <v>0</v>
      </c>
    </row>
    <row r="39" spans="1:64" ht="20.25">
      <c r="A39" s="14">
        <v>33</v>
      </c>
      <c r="B39" s="15" t="s">
        <v>75</v>
      </c>
      <c r="C39" s="8">
        <v>0</v>
      </c>
      <c r="D39" s="8">
        <v>0</v>
      </c>
      <c r="E39" s="8">
        <v>0</v>
      </c>
      <c r="F39" s="8">
        <v>0</v>
      </c>
      <c r="G39" s="19">
        <f t="shared" si="0"/>
        <v>0</v>
      </c>
      <c r="H39" s="19">
        <f t="shared" si="0"/>
        <v>0</v>
      </c>
      <c r="I39" s="8">
        <v>0</v>
      </c>
      <c r="J39" s="8">
        <v>0</v>
      </c>
      <c r="K39" s="8">
        <v>0</v>
      </c>
      <c r="L39" s="8">
        <v>0</v>
      </c>
      <c r="M39" s="7">
        <f t="shared" si="1"/>
        <v>0</v>
      </c>
      <c r="N39" s="7">
        <f t="shared" si="1"/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7">
        <f t="shared" si="2"/>
        <v>0</v>
      </c>
      <c r="Z39" s="7">
        <f t="shared" si="3"/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20">
        <f t="shared" si="4"/>
        <v>0</v>
      </c>
      <c r="AN39" s="20">
        <f t="shared" si="5"/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7">
        <f t="shared" si="6"/>
        <v>0</v>
      </c>
      <c r="AZ39" s="7">
        <f t="shared" si="6"/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7">
        <f t="shared" si="7"/>
        <v>0</v>
      </c>
      <c r="BJ39" s="7">
        <f t="shared" si="7"/>
        <v>0</v>
      </c>
      <c r="BK39" s="7">
        <f t="shared" si="8"/>
        <v>0</v>
      </c>
      <c r="BL39" s="7">
        <f t="shared" si="8"/>
        <v>0</v>
      </c>
    </row>
    <row r="40" spans="1:64" ht="20.25">
      <c r="A40" s="14">
        <v>34</v>
      </c>
      <c r="B40" s="15" t="s">
        <v>76</v>
      </c>
      <c r="C40" s="8">
        <v>0</v>
      </c>
      <c r="D40" s="8">
        <v>0</v>
      </c>
      <c r="E40" s="8">
        <v>0</v>
      </c>
      <c r="F40" s="8">
        <v>0</v>
      </c>
      <c r="G40" s="19">
        <f t="shared" si="0"/>
        <v>0</v>
      </c>
      <c r="H40" s="19">
        <f t="shared" si="0"/>
        <v>0</v>
      </c>
      <c r="I40" s="8">
        <v>0</v>
      </c>
      <c r="J40" s="8">
        <v>0</v>
      </c>
      <c r="K40" s="8">
        <v>0</v>
      </c>
      <c r="L40" s="8">
        <v>0</v>
      </c>
      <c r="M40" s="7">
        <f t="shared" si="1"/>
        <v>0</v>
      </c>
      <c r="N40" s="7">
        <f t="shared" si="1"/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7">
        <f t="shared" si="2"/>
        <v>0</v>
      </c>
      <c r="Z40" s="7">
        <f t="shared" si="3"/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20">
        <f t="shared" si="4"/>
        <v>0</v>
      </c>
      <c r="AN40" s="20">
        <f t="shared" si="5"/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7">
        <f t="shared" si="6"/>
        <v>0</v>
      </c>
      <c r="AZ40" s="7">
        <f t="shared" si="6"/>
        <v>0</v>
      </c>
      <c r="BA40" s="8">
        <v>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0</v>
      </c>
      <c r="BH40" s="8">
        <v>0</v>
      </c>
      <c r="BI40" s="7">
        <f t="shared" si="7"/>
        <v>0</v>
      </c>
      <c r="BJ40" s="7">
        <f t="shared" si="7"/>
        <v>0</v>
      </c>
      <c r="BK40" s="7">
        <f t="shared" si="8"/>
        <v>0</v>
      </c>
      <c r="BL40" s="7">
        <f t="shared" si="8"/>
        <v>0</v>
      </c>
    </row>
    <row r="41" spans="1:64" ht="20.25">
      <c r="A41" s="14">
        <v>35</v>
      </c>
      <c r="B41" s="15" t="s">
        <v>77</v>
      </c>
      <c r="C41" s="10">
        <v>1200</v>
      </c>
      <c r="D41" s="10">
        <v>316600</v>
      </c>
      <c r="E41" s="10">
        <v>112</v>
      </c>
      <c r="F41" s="10">
        <v>20900</v>
      </c>
      <c r="G41" s="19">
        <f t="shared" si="0"/>
        <v>1312</v>
      </c>
      <c r="H41" s="19">
        <f t="shared" si="0"/>
        <v>337500</v>
      </c>
      <c r="I41" s="10">
        <v>496</v>
      </c>
      <c r="J41" s="10">
        <v>142600</v>
      </c>
      <c r="K41" s="10">
        <v>764</v>
      </c>
      <c r="L41" s="10">
        <v>115200</v>
      </c>
      <c r="M41" s="7">
        <f t="shared" si="1"/>
        <v>2572</v>
      </c>
      <c r="N41" s="7">
        <f t="shared" si="1"/>
        <v>595300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560</v>
      </c>
      <c r="X41" s="10">
        <v>246700</v>
      </c>
      <c r="Y41" s="7">
        <f t="shared" si="2"/>
        <v>560</v>
      </c>
      <c r="Z41" s="7">
        <f t="shared" si="3"/>
        <v>246700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480</v>
      </c>
      <c r="AL41" s="12">
        <v>82400</v>
      </c>
      <c r="AM41" s="20">
        <f t="shared" si="4"/>
        <v>3612</v>
      </c>
      <c r="AN41" s="20">
        <f t="shared" si="5"/>
        <v>924400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7">
        <f t="shared" si="6"/>
        <v>0</v>
      </c>
      <c r="AZ41" s="7">
        <f t="shared" si="6"/>
        <v>0</v>
      </c>
      <c r="BA41" s="10">
        <v>0</v>
      </c>
      <c r="BB41" s="10">
        <v>0</v>
      </c>
      <c r="BC41" s="10">
        <v>0</v>
      </c>
      <c r="BD41" s="10">
        <v>0</v>
      </c>
      <c r="BE41" s="10">
        <v>0</v>
      </c>
      <c r="BF41" s="10">
        <v>0</v>
      </c>
      <c r="BG41" s="10">
        <v>196</v>
      </c>
      <c r="BH41" s="10">
        <v>32500</v>
      </c>
      <c r="BI41" s="7">
        <f t="shared" si="7"/>
        <v>196</v>
      </c>
      <c r="BJ41" s="7">
        <f t="shared" si="7"/>
        <v>32500</v>
      </c>
      <c r="BK41" s="7">
        <f t="shared" si="8"/>
        <v>3808</v>
      </c>
      <c r="BL41" s="7">
        <f t="shared" si="8"/>
        <v>956900</v>
      </c>
    </row>
    <row r="42" spans="1:64" ht="20.25">
      <c r="A42" s="14">
        <v>36</v>
      </c>
      <c r="B42" s="15" t="s">
        <v>78</v>
      </c>
      <c r="C42" s="8">
        <v>440</v>
      </c>
      <c r="D42" s="8">
        <v>88200</v>
      </c>
      <c r="E42" s="8">
        <v>40</v>
      </c>
      <c r="F42" s="8">
        <v>7000</v>
      </c>
      <c r="G42" s="19">
        <f t="shared" si="0"/>
        <v>480</v>
      </c>
      <c r="H42" s="19">
        <f t="shared" si="0"/>
        <v>95200</v>
      </c>
      <c r="I42" s="8">
        <v>196</v>
      </c>
      <c r="J42" s="8">
        <v>46100</v>
      </c>
      <c r="K42" s="8">
        <v>356</v>
      </c>
      <c r="L42" s="8">
        <v>46100</v>
      </c>
      <c r="M42" s="7">
        <f t="shared" si="1"/>
        <v>1032</v>
      </c>
      <c r="N42" s="7">
        <f t="shared" si="1"/>
        <v>187400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216</v>
      </c>
      <c r="X42" s="8">
        <v>89600</v>
      </c>
      <c r="Y42" s="7">
        <f t="shared" si="2"/>
        <v>216</v>
      </c>
      <c r="Z42" s="7">
        <f t="shared" si="3"/>
        <v>89600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272</v>
      </c>
      <c r="AL42" s="12">
        <v>37900</v>
      </c>
      <c r="AM42" s="20">
        <f t="shared" si="4"/>
        <v>1520</v>
      </c>
      <c r="AN42" s="20">
        <f t="shared" si="5"/>
        <v>314900</v>
      </c>
      <c r="AO42" s="12">
        <v>0</v>
      </c>
      <c r="AP42" s="12">
        <v>0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7">
        <f t="shared" si="6"/>
        <v>0</v>
      </c>
      <c r="AZ42" s="7">
        <f t="shared" si="6"/>
        <v>0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96</v>
      </c>
      <c r="BH42" s="8">
        <v>16500</v>
      </c>
      <c r="BI42" s="7">
        <f t="shared" si="7"/>
        <v>96</v>
      </c>
      <c r="BJ42" s="7">
        <f t="shared" si="7"/>
        <v>16500</v>
      </c>
      <c r="BK42" s="7">
        <f t="shared" si="8"/>
        <v>1616</v>
      </c>
      <c r="BL42" s="7">
        <f t="shared" si="8"/>
        <v>331400</v>
      </c>
    </row>
    <row r="43" spans="1:64" ht="20.25">
      <c r="A43" s="14">
        <v>37</v>
      </c>
      <c r="B43" s="15" t="s">
        <v>79</v>
      </c>
      <c r="C43" s="8">
        <v>192</v>
      </c>
      <c r="D43" s="8">
        <v>24500</v>
      </c>
      <c r="E43" s="8">
        <v>32</v>
      </c>
      <c r="F43" s="8">
        <v>3300</v>
      </c>
      <c r="G43" s="19">
        <f t="shared" si="0"/>
        <v>224</v>
      </c>
      <c r="H43" s="19">
        <f t="shared" si="0"/>
        <v>27800</v>
      </c>
      <c r="I43" s="8">
        <v>104</v>
      </c>
      <c r="J43" s="8">
        <v>19300</v>
      </c>
      <c r="K43" s="8">
        <v>164</v>
      </c>
      <c r="L43" s="8">
        <v>18700</v>
      </c>
      <c r="M43" s="7">
        <f t="shared" si="1"/>
        <v>492</v>
      </c>
      <c r="N43" s="7">
        <f t="shared" si="1"/>
        <v>65800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184</v>
      </c>
      <c r="X43" s="8">
        <v>38300</v>
      </c>
      <c r="Y43" s="7">
        <f t="shared" si="2"/>
        <v>184</v>
      </c>
      <c r="Z43" s="7">
        <f t="shared" si="3"/>
        <v>38300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2">
        <v>132</v>
      </c>
      <c r="AL43" s="12">
        <v>13400</v>
      </c>
      <c r="AM43" s="20">
        <f t="shared" si="4"/>
        <v>808</v>
      </c>
      <c r="AN43" s="20">
        <f t="shared" si="5"/>
        <v>117500</v>
      </c>
      <c r="AO43" s="12">
        <v>0</v>
      </c>
      <c r="AP43" s="12">
        <v>0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7">
        <f t="shared" si="6"/>
        <v>0</v>
      </c>
      <c r="AZ43" s="7">
        <f t="shared" si="6"/>
        <v>0</v>
      </c>
      <c r="BA43" s="8">
        <v>0</v>
      </c>
      <c r="BB43" s="8">
        <v>0</v>
      </c>
      <c r="BC43" s="8">
        <v>0</v>
      </c>
      <c r="BD43" s="8">
        <v>0</v>
      </c>
      <c r="BE43" s="8">
        <v>0</v>
      </c>
      <c r="BF43" s="8">
        <v>0</v>
      </c>
      <c r="BG43" s="8">
        <v>64</v>
      </c>
      <c r="BH43" s="8">
        <v>10500</v>
      </c>
      <c r="BI43" s="7">
        <f t="shared" si="7"/>
        <v>64</v>
      </c>
      <c r="BJ43" s="7">
        <f t="shared" si="7"/>
        <v>10500</v>
      </c>
      <c r="BK43" s="7">
        <f t="shared" si="8"/>
        <v>872</v>
      </c>
      <c r="BL43" s="7">
        <f t="shared" si="8"/>
        <v>128000</v>
      </c>
    </row>
    <row r="44" spans="1:64" ht="20.25">
      <c r="A44" s="14">
        <v>38</v>
      </c>
      <c r="B44" s="15" t="s">
        <v>80</v>
      </c>
      <c r="C44" s="8">
        <v>0</v>
      </c>
      <c r="D44" s="8">
        <v>0</v>
      </c>
      <c r="E44" s="8">
        <v>0</v>
      </c>
      <c r="F44" s="8">
        <v>0</v>
      </c>
      <c r="G44" s="19">
        <f t="shared" si="0"/>
        <v>0</v>
      </c>
      <c r="H44" s="19">
        <f t="shared" si="0"/>
        <v>0</v>
      </c>
      <c r="I44" s="8">
        <v>0</v>
      </c>
      <c r="J44" s="8">
        <v>0</v>
      </c>
      <c r="K44" s="8">
        <v>0</v>
      </c>
      <c r="L44" s="8">
        <v>0</v>
      </c>
      <c r="M44" s="7">
        <f t="shared" si="1"/>
        <v>0</v>
      </c>
      <c r="N44" s="7">
        <f t="shared" si="1"/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7">
        <f t="shared" si="2"/>
        <v>0</v>
      </c>
      <c r="Z44" s="7">
        <f t="shared" si="3"/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20">
        <f t="shared" si="4"/>
        <v>0</v>
      </c>
      <c r="AN44" s="20">
        <f t="shared" si="5"/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7">
        <f t="shared" si="6"/>
        <v>0</v>
      </c>
      <c r="AZ44" s="7">
        <f t="shared" si="6"/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7">
        <f t="shared" si="7"/>
        <v>0</v>
      </c>
      <c r="BJ44" s="7">
        <f t="shared" si="7"/>
        <v>0</v>
      </c>
      <c r="BK44" s="7">
        <f t="shared" si="8"/>
        <v>0</v>
      </c>
      <c r="BL44" s="7">
        <f t="shared" si="8"/>
        <v>0</v>
      </c>
    </row>
    <row r="45" spans="1:64" ht="25.5" customHeight="1">
      <c r="A45" s="14">
        <v>39</v>
      </c>
      <c r="B45" s="15" t="s">
        <v>81</v>
      </c>
      <c r="C45" s="8">
        <v>0</v>
      </c>
      <c r="D45" s="8">
        <v>0</v>
      </c>
      <c r="E45" s="8">
        <v>0</v>
      </c>
      <c r="F45" s="8">
        <v>0</v>
      </c>
      <c r="G45" s="19">
        <f t="shared" si="0"/>
        <v>0</v>
      </c>
      <c r="H45" s="19">
        <f t="shared" si="0"/>
        <v>0</v>
      </c>
      <c r="I45" s="8">
        <v>0</v>
      </c>
      <c r="J45" s="8">
        <v>0</v>
      </c>
      <c r="K45" s="8">
        <v>0</v>
      </c>
      <c r="L45" s="8">
        <v>0</v>
      </c>
      <c r="M45" s="7">
        <f t="shared" si="1"/>
        <v>0</v>
      </c>
      <c r="N45" s="7">
        <f t="shared" si="1"/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7">
        <f t="shared" si="2"/>
        <v>0</v>
      </c>
      <c r="Z45" s="7">
        <f t="shared" si="3"/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20">
        <f t="shared" si="4"/>
        <v>0</v>
      </c>
      <c r="AN45" s="20">
        <f t="shared" si="5"/>
        <v>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7">
        <f t="shared" si="6"/>
        <v>0</v>
      </c>
      <c r="AZ45" s="7">
        <f t="shared" si="6"/>
        <v>0</v>
      </c>
      <c r="BA45" s="8">
        <v>0</v>
      </c>
      <c r="BB45" s="8">
        <v>0</v>
      </c>
      <c r="BC45" s="8">
        <v>0</v>
      </c>
      <c r="BD45" s="8">
        <v>0</v>
      </c>
      <c r="BE45" s="8">
        <v>0</v>
      </c>
      <c r="BF45" s="8">
        <v>0</v>
      </c>
      <c r="BG45" s="8">
        <v>0</v>
      </c>
      <c r="BH45" s="8">
        <v>0</v>
      </c>
      <c r="BI45" s="7">
        <f t="shared" si="7"/>
        <v>0</v>
      </c>
      <c r="BJ45" s="7">
        <f t="shared" si="7"/>
        <v>0</v>
      </c>
      <c r="BK45" s="7">
        <f t="shared" si="8"/>
        <v>0</v>
      </c>
      <c r="BL45" s="7">
        <f t="shared" si="8"/>
        <v>0</v>
      </c>
    </row>
    <row r="46" spans="1:64" ht="26.25" customHeight="1">
      <c r="A46" s="14">
        <v>40</v>
      </c>
      <c r="B46" s="15" t="s">
        <v>82</v>
      </c>
      <c r="C46" s="8">
        <v>11176</v>
      </c>
      <c r="D46" s="8">
        <v>3168000</v>
      </c>
      <c r="E46" s="8">
        <v>1948</v>
      </c>
      <c r="F46" s="8">
        <v>285500</v>
      </c>
      <c r="G46" s="19">
        <f t="shared" si="0"/>
        <v>13124</v>
      </c>
      <c r="H46" s="19">
        <f t="shared" si="0"/>
        <v>3453500</v>
      </c>
      <c r="I46" s="8">
        <v>5562</v>
      </c>
      <c r="J46" s="8">
        <v>1624800</v>
      </c>
      <c r="K46" s="8">
        <v>9549</v>
      </c>
      <c r="L46" s="8">
        <v>1457200</v>
      </c>
      <c r="M46" s="7">
        <f t="shared" si="1"/>
        <v>28235</v>
      </c>
      <c r="N46" s="7">
        <f t="shared" si="1"/>
        <v>6535500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6580</v>
      </c>
      <c r="X46" s="8">
        <v>3257300</v>
      </c>
      <c r="Y46" s="7">
        <f t="shared" si="2"/>
        <v>6580</v>
      </c>
      <c r="Z46" s="7">
        <f t="shared" si="3"/>
        <v>3257300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6532</v>
      </c>
      <c r="AL46" s="12">
        <v>941100</v>
      </c>
      <c r="AM46" s="20">
        <f t="shared" si="4"/>
        <v>41347</v>
      </c>
      <c r="AN46" s="20">
        <f t="shared" si="5"/>
        <v>10733900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7">
        <f t="shared" si="6"/>
        <v>0</v>
      </c>
      <c r="AZ46" s="7">
        <f t="shared" si="6"/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1532</v>
      </c>
      <c r="BH46" s="8">
        <v>96600</v>
      </c>
      <c r="BI46" s="7">
        <f t="shared" si="7"/>
        <v>1532</v>
      </c>
      <c r="BJ46" s="7">
        <f t="shared" si="7"/>
        <v>96600</v>
      </c>
      <c r="BK46" s="7">
        <f t="shared" si="8"/>
        <v>42879</v>
      </c>
      <c r="BL46" s="7">
        <f t="shared" si="8"/>
        <v>10830500</v>
      </c>
    </row>
    <row r="47" spans="1:64" ht="24" customHeight="1">
      <c r="A47" s="14">
        <v>41</v>
      </c>
      <c r="B47" s="15" t="s">
        <v>83</v>
      </c>
      <c r="C47" s="11">
        <v>0</v>
      </c>
      <c r="D47" s="11">
        <v>0</v>
      </c>
      <c r="E47" s="11">
        <v>0</v>
      </c>
      <c r="F47" s="11">
        <v>0</v>
      </c>
      <c r="G47" s="19">
        <f t="shared" si="0"/>
        <v>0</v>
      </c>
      <c r="H47" s="19">
        <f t="shared" si="0"/>
        <v>0</v>
      </c>
      <c r="I47" s="11">
        <v>0</v>
      </c>
      <c r="J47" s="11">
        <v>0</v>
      </c>
      <c r="K47" s="11">
        <v>0</v>
      </c>
      <c r="L47" s="11">
        <v>0</v>
      </c>
      <c r="M47" s="7">
        <f t="shared" si="1"/>
        <v>0</v>
      </c>
      <c r="N47" s="7">
        <f t="shared" si="1"/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7">
        <f t="shared" si="2"/>
        <v>0</v>
      </c>
      <c r="Z47" s="7">
        <f t="shared" si="3"/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20">
        <f t="shared" si="4"/>
        <v>0</v>
      </c>
      <c r="AN47" s="20">
        <f t="shared" si="5"/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7">
        <f t="shared" si="6"/>
        <v>0</v>
      </c>
      <c r="AZ47" s="7">
        <f t="shared" si="6"/>
        <v>0</v>
      </c>
      <c r="BA47" s="11">
        <v>0</v>
      </c>
      <c r="BB47" s="11">
        <v>0</v>
      </c>
      <c r="BC47" s="11">
        <v>0</v>
      </c>
      <c r="BD47" s="11">
        <v>0</v>
      </c>
      <c r="BE47" s="11">
        <v>0</v>
      </c>
      <c r="BF47" s="11">
        <v>0</v>
      </c>
      <c r="BG47" s="11">
        <v>0</v>
      </c>
      <c r="BH47" s="11">
        <v>0</v>
      </c>
      <c r="BI47" s="7">
        <f t="shared" si="7"/>
        <v>0</v>
      </c>
      <c r="BJ47" s="7">
        <f t="shared" si="7"/>
        <v>0</v>
      </c>
      <c r="BK47" s="7">
        <f t="shared" si="8"/>
        <v>0</v>
      </c>
      <c r="BL47" s="7">
        <f t="shared" si="8"/>
        <v>0</v>
      </c>
    </row>
    <row r="48" spans="1:64" ht="20.25">
      <c r="A48" s="14">
        <v>42</v>
      </c>
      <c r="B48" s="15" t="s">
        <v>84</v>
      </c>
      <c r="C48" s="8">
        <v>0</v>
      </c>
      <c r="D48" s="8">
        <v>0</v>
      </c>
      <c r="E48" s="8">
        <v>16</v>
      </c>
      <c r="F48" s="8">
        <v>6000</v>
      </c>
      <c r="G48" s="19">
        <f t="shared" si="0"/>
        <v>16</v>
      </c>
      <c r="H48" s="19">
        <f t="shared" si="0"/>
        <v>6000</v>
      </c>
      <c r="I48" s="8">
        <v>212</v>
      </c>
      <c r="J48" s="8">
        <v>50400</v>
      </c>
      <c r="K48" s="8">
        <v>100</v>
      </c>
      <c r="L48" s="8">
        <v>4900</v>
      </c>
      <c r="M48" s="7">
        <f t="shared" si="1"/>
        <v>328</v>
      </c>
      <c r="N48" s="7">
        <f t="shared" si="1"/>
        <v>61300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372</v>
      </c>
      <c r="X48" s="8">
        <v>201000</v>
      </c>
      <c r="Y48" s="7">
        <f t="shared" si="2"/>
        <v>372</v>
      </c>
      <c r="Z48" s="7">
        <f t="shared" si="3"/>
        <v>201000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20</v>
      </c>
      <c r="AL48" s="12">
        <v>400</v>
      </c>
      <c r="AM48" s="20">
        <f t="shared" si="4"/>
        <v>720</v>
      </c>
      <c r="AN48" s="20">
        <f t="shared" si="5"/>
        <v>262700</v>
      </c>
      <c r="AO48" s="12">
        <v>0</v>
      </c>
      <c r="AP48" s="12">
        <v>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7">
        <f t="shared" si="6"/>
        <v>0</v>
      </c>
      <c r="AZ48" s="7">
        <f t="shared" si="6"/>
        <v>0</v>
      </c>
      <c r="BA48" s="8">
        <v>0</v>
      </c>
      <c r="BB48" s="8">
        <v>0</v>
      </c>
      <c r="BC48" s="8">
        <v>0</v>
      </c>
      <c r="BD48" s="8">
        <v>0</v>
      </c>
      <c r="BE48" s="8">
        <v>0</v>
      </c>
      <c r="BF48" s="8">
        <v>0</v>
      </c>
      <c r="BG48" s="8">
        <v>324</v>
      </c>
      <c r="BH48" s="8">
        <v>50000</v>
      </c>
      <c r="BI48" s="7">
        <f t="shared" si="7"/>
        <v>324</v>
      </c>
      <c r="BJ48" s="7">
        <f t="shared" si="7"/>
        <v>50000</v>
      </c>
      <c r="BK48" s="7">
        <f t="shared" si="8"/>
        <v>1044</v>
      </c>
      <c r="BL48" s="7">
        <f t="shared" si="8"/>
        <v>312700</v>
      </c>
    </row>
    <row r="49" spans="1:64" ht="20.25">
      <c r="A49" s="14">
        <v>43</v>
      </c>
      <c r="B49" s="15" t="s">
        <v>85</v>
      </c>
      <c r="C49" s="8">
        <v>4080</v>
      </c>
      <c r="D49" s="8">
        <v>11900000</v>
      </c>
      <c r="E49" s="8">
        <v>172</v>
      </c>
      <c r="F49" s="8">
        <v>27600</v>
      </c>
      <c r="G49" s="19">
        <f t="shared" si="0"/>
        <v>4252</v>
      </c>
      <c r="H49" s="19">
        <f t="shared" si="0"/>
        <v>11927600</v>
      </c>
      <c r="I49" s="8">
        <v>772</v>
      </c>
      <c r="J49" s="8">
        <v>520100</v>
      </c>
      <c r="K49" s="8">
        <v>1216</v>
      </c>
      <c r="L49" s="8">
        <v>403100</v>
      </c>
      <c r="M49" s="7">
        <f t="shared" si="1"/>
        <v>6240</v>
      </c>
      <c r="N49" s="7">
        <f t="shared" si="1"/>
        <v>12850800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768</v>
      </c>
      <c r="X49" s="8">
        <v>371600</v>
      </c>
      <c r="Y49" s="7">
        <f t="shared" si="2"/>
        <v>768</v>
      </c>
      <c r="Z49" s="7">
        <f t="shared" si="3"/>
        <v>371600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588</v>
      </c>
      <c r="AL49" s="12">
        <v>106900</v>
      </c>
      <c r="AM49" s="20">
        <f t="shared" si="4"/>
        <v>7596</v>
      </c>
      <c r="AN49" s="20">
        <f t="shared" si="5"/>
        <v>13329300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AY49" s="7">
        <f t="shared" si="6"/>
        <v>0</v>
      </c>
      <c r="AZ49" s="7">
        <f t="shared" si="6"/>
        <v>0</v>
      </c>
      <c r="BA49" s="8">
        <v>0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324</v>
      </c>
      <c r="BH49" s="8">
        <v>39500</v>
      </c>
      <c r="BI49" s="7">
        <f t="shared" si="7"/>
        <v>324</v>
      </c>
      <c r="BJ49" s="7">
        <f t="shared" si="7"/>
        <v>39500</v>
      </c>
      <c r="BK49" s="7">
        <f t="shared" si="8"/>
        <v>7920</v>
      </c>
      <c r="BL49" s="7">
        <f t="shared" si="8"/>
        <v>13368800</v>
      </c>
    </row>
    <row r="50" spans="1:64" s="3" customFormat="1" ht="20.25">
      <c r="A50" s="14">
        <v>44</v>
      </c>
      <c r="B50" s="15" t="s">
        <v>86</v>
      </c>
      <c r="C50" s="8">
        <v>0</v>
      </c>
      <c r="D50" s="8">
        <v>0</v>
      </c>
      <c r="E50" s="8">
        <v>0</v>
      </c>
      <c r="F50" s="8">
        <v>0</v>
      </c>
      <c r="G50" s="19">
        <f>SUM(C50,E50)</f>
        <v>0</v>
      </c>
      <c r="H50" s="19">
        <f>SUM(D50,F50)</f>
        <v>0</v>
      </c>
      <c r="I50" s="8">
        <v>0</v>
      </c>
      <c r="J50" s="8">
        <v>0</v>
      </c>
      <c r="K50" s="8">
        <v>0</v>
      </c>
      <c r="L50" s="8">
        <v>0</v>
      </c>
      <c r="M50" s="7">
        <f>SUM(G50,I50,K50)</f>
        <v>0</v>
      </c>
      <c r="N50" s="7">
        <f>SUM(H50,J50,L50)</f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7">
        <f>SUM(O50+Q50+S50+U50+W50)</f>
        <v>0</v>
      </c>
      <c r="Z50" s="7">
        <f>SUM(P50+R50+T50+V50+X50)</f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20">
        <f>SUM(M50,Y50,AA50,AC50,AE50,AG50,AI50,AK50)</f>
        <v>0</v>
      </c>
      <c r="AN50" s="20">
        <f>SUM(N50+Z50+AB50+AD50+AF50+AH50+AJ50+AL50)</f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7">
        <f>SUM(AS50+AU50+AW50)</f>
        <v>0</v>
      </c>
      <c r="AZ50" s="7">
        <f>SUM(AT50+AV50+AX50)</f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7">
        <f>SUM(AQ50,AY50,BA50,BC50,BE50,BG50)</f>
        <v>0</v>
      </c>
      <c r="BJ50" s="7">
        <f>SUM(AR50,AZ50,BB50,BD50,BF50,BH50)</f>
        <v>0</v>
      </c>
      <c r="BK50" s="7">
        <f>SUM(AM50,BI50)</f>
        <v>0</v>
      </c>
      <c r="BL50" s="7">
        <f>SUM(AN50,BJ50)</f>
        <v>0</v>
      </c>
    </row>
    <row r="51" spans="1:64" ht="20.25">
      <c r="A51" s="14">
        <v>45</v>
      </c>
      <c r="B51" s="15" t="s">
        <v>87</v>
      </c>
      <c r="C51" s="8">
        <v>0</v>
      </c>
      <c r="D51" s="8">
        <v>0</v>
      </c>
      <c r="E51" s="8">
        <v>0</v>
      </c>
      <c r="F51" s="8">
        <v>0</v>
      </c>
      <c r="G51" s="19">
        <f t="shared" si="0"/>
        <v>0</v>
      </c>
      <c r="H51" s="19">
        <f t="shared" si="0"/>
        <v>0</v>
      </c>
      <c r="I51" s="8">
        <v>0</v>
      </c>
      <c r="J51" s="8">
        <v>0</v>
      </c>
      <c r="K51" s="8">
        <v>20</v>
      </c>
      <c r="L51" s="8">
        <v>500</v>
      </c>
      <c r="M51" s="7">
        <f t="shared" si="1"/>
        <v>20</v>
      </c>
      <c r="N51" s="7">
        <f t="shared" si="1"/>
        <v>500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64</v>
      </c>
      <c r="X51" s="8">
        <v>32000</v>
      </c>
      <c r="Y51" s="7">
        <f t="shared" si="2"/>
        <v>64</v>
      </c>
      <c r="Z51" s="7">
        <f t="shared" si="3"/>
        <v>32000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20</v>
      </c>
      <c r="AL51" s="12">
        <v>400</v>
      </c>
      <c r="AM51" s="20">
        <f t="shared" si="4"/>
        <v>104</v>
      </c>
      <c r="AN51" s="20">
        <f t="shared" si="5"/>
        <v>32900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7">
        <f t="shared" si="6"/>
        <v>0</v>
      </c>
      <c r="AZ51" s="7">
        <f t="shared" si="6"/>
        <v>0</v>
      </c>
      <c r="BA51" s="8">
        <v>0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8">
        <v>40</v>
      </c>
      <c r="BH51" s="8">
        <v>10500</v>
      </c>
      <c r="BI51" s="7">
        <f t="shared" si="7"/>
        <v>40</v>
      </c>
      <c r="BJ51" s="7">
        <f t="shared" si="7"/>
        <v>10500</v>
      </c>
      <c r="BK51" s="7">
        <f t="shared" si="8"/>
        <v>144</v>
      </c>
      <c r="BL51" s="7">
        <f t="shared" si="8"/>
        <v>43400</v>
      </c>
    </row>
    <row r="52" spans="1:64" ht="20.25">
      <c r="A52" s="14">
        <v>46</v>
      </c>
      <c r="B52" s="15" t="s">
        <v>88</v>
      </c>
      <c r="C52" s="8">
        <v>0</v>
      </c>
      <c r="D52" s="8">
        <v>0</v>
      </c>
      <c r="E52" s="8">
        <v>0</v>
      </c>
      <c r="F52" s="8">
        <v>0</v>
      </c>
      <c r="G52" s="19">
        <f t="shared" si="0"/>
        <v>0</v>
      </c>
      <c r="H52" s="19">
        <f t="shared" si="0"/>
        <v>0</v>
      </c>
      <c r="I52" s="8">
        <v>0</v>
      </c>
      <c r="J52" s="8">
        <v>0</v>
      </c>
      <c r="K52" s="8">
        <v>0</v>
      </c>
      <c r="L52" s="8">
        <v>0</v>
      </c>
      <c r="M52" s="7">
        <f t="shared" si="1"/>
        <v>0</v>
      </c>
      <c r="N52" s="7">
        <f t="shared" si="1"/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7">
        <f t="shared" si="2"/>
        <v>0</v>
      </c>
      <c r="Z52" s="7">
        <f t="shared" si="3"/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20">
        <f t="shared" si="4"/>
        <v>0</v>
      </c>
      <c r="AN52" s="20">
        <f t="shared" si="5"/>
        <v>0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2">
        <v>0</v>
      </c>
      <c r="AU52" s="12">
        <v>0</v>
      </c>
      <c r="AV52" s="12">
        <v>0</v>
      </c>
      <c r="AW52" s="12">
        <v>0</v>
      </c>
      <c r="AX52" s="12">
        <v>0</v>
      </c>
      <c r="AY52" s="7">
        <f t="shared" si="6"/>
        <v>0</v>
      </c>
      <c r="AZ52" s="7">
        <f t="shared" si="6"/>
        <v>0</v>
      </c>
      <c r="BA52" s="8">
        <v>0</v>
      </c>
      <c r="BB52" s="8">
        <v>0</v>
      </c>
      <c r="BC52" s="8">
        <v>0</v>
      </c>
      <c r="BD52" s="8">
        <v>0</v>
      </c>
      <c r="BE52" s="8">
        <v>0</v>
      </c>
      <c r="BF52" s="8">
        <v>0</v>
      </c>
      <c r="BG52" s="8">
        <v>0</v>
      </c>
      <c r="BH52" s="8">
        <v>0</v>
      </c>
      <c r="BI52" s="7">
        <f t="shared" si="7"/>
        <v>0</v>
      </c>
      <c r="BJ52" s="7">
        <f t="shared" si="7"/>
        <v>0</v>
      </c>
      <c r="BK52" s="7">
        <f t="shared" si="8"/>
        <v>0</v>
      </c>
      <c r="BL52" s="7">
        <f t="shared" si="8"/>
        <v>0</v>
      </c>
    </row>
    <row r="53" spans="1:64" ht="22.5">
      <c r="A53" s="13"/>
      <c r="B53" s="30" t="s">
        <v>89</v>
      </c>
      <c r="C53" s="13">
        <f>SUM(C7:C52)</f>
        <v>41237</v>
      </c>
      <c r="D53" s="13">
        <f t="shared" ref="D53:BH53" si="9">SUM(D7:D52)</f>
        <v>22573822</v>
      </c>
      <c r="E53" s="13">
        <f t="shared" si="9"/>
        <v>6068</v>
      </c>
      <c r="F53" s="13">
        <f t="shared" si="9"/>
        <v>841000</v>
      </c>
      <c r="G53" s="19">
        <f t="shared" si="0"/>
        <v>47305</v>
      </c>
      <c r="H53" s="19">
        <f t="shared" si="0"/>
        <v>23414822</v>
      </c>
      <c r="I53" s="13">
        <f t="shared" si="9"/>
        <v>19257</v>
      </c>
      <c r="J53" s="13">
        <f t="shared" si="9"/>
        <v>6219400</v>
      </c>
      <c r="K53" s="13">
        <f t="shared" si="9"/>
        <v>31465</v>
      </c>
      <c r="L53" s="13">
        <f t="shared" si="9"/>
        <v>4993500</v>
      </c>
      <c r="M53" s="7">
        <f t="shared" si="1"/>
        <v>98027</v>
      </c>
      <c r="N53" s="7">
        <f t="shared" si="1"/>
        <v>34627722</v>
      </c>
      <c r="O53" s="13">
        <f t="shared" si="9"/>
        <v>0</v>
      </c>
      <c r="P53" s="13">
        <f t="shared" si="9"/>
        <v>0</v>
      </c>
      <c r="Q53" s="13">
        <f t="shared" si="9"/>
        <v>0</v>
      </c>
      <c r="R53" s="13">
        <f t="shared" si="9"/>
        <v>0</v>
      </c>
      <c r="S53" s="13">
        <f t="shared" si="9"/>
        <v>0</v>
      </c>
      <c r="T53" s="13">
        <f t="shared" si="9"/>
        <v>0</v>
      </c>
      <c r="U53" s="13">
        <f t="shared" si="9"/>
        <v>0</v>
      </c>
      <c r="V53" s="13">
        <f t="shared" si="9"/>
        <v>0</v>
      </c>
      <c r="W53" s="13">
        <f t="shared" si="9"/>
        <v>23048</v>
      </c>
      <c r="X53" s="13">
        <f t="shared" si="9"/>
        <v>10155000</v>
      </c>
      <c r="Y53" s="7">
        <f t="shared" si="2"/>
        <v>23048</v>
      </c>
      <c r="Z53" s="7">
        <f t="shared" si="3"/>
        <v>10155000</v>
      </c>
      <c r="AA53" s="13">
        <f t="shared" si="9"/>
        <v>0</v>
      </c>
      <c r="AB53" s="13">
        <f t="shared" si="9"/>
        <v>0</v>
      </c>
      <c r="AC53" s="13">
        <f t="shared" si="9"/>
        <v>0</v>
      </c>
      <c r="AD53" s="13">
        <f t="shared" si="9"/>
        <v>0</v>
      </c>
      <c r="AE53" s="13">
        <f t="shared" si="9"/>
        <v>0</v>
      </c>
      <c r="AF53" s="13">
        <f t="shared" si="9"/>
        <v>0</v>
      </c>
      <c r="AG53" s="13">
        <f t="shared" si="9"/>
        <v>0</v>
      </c>
      <c r="AH53" s="13">
        <f t="shared" si="9"/>
        <v>0</v>
      </c>
      <c r="AI53" s="13">
        <f t="shared" si="9"/>
        <v>0</v>
      </c>
      <c r="AJ53" s="13">
        <f t="shared" si="9"/>
        <v>0</v>
      </c>
      <c r="AK53" s="13">
        <f t="shared" si="9"/>
        <v>20636</v>
      </c>
      <c r="AL53" s="13">
        <f t="shared" si="9"/>
        <v>3046000</v>
      </c>
      <c r="AM53" s="20">
        <f t="shared" si="4"/>
        <v>141711</v>
      </c>
      <c r="AN53" s="20">
        <f t="shared" si="4"/>
        <v>47828722</v>
      </c>
      <c r="AO53" s="13">
        <f t="shared" si="9"/>
        <v>0</v>
      </c>
      <c r="AP53" s="13">
        <f t="shared" si="9"/>
        <v>0</v>
      </c>
      <c r="AQ53" s="13">
        <f t="shared" si="9"/>
        <v>0</v>
      </c>
      <c r="AR53" s="13">
        <f t="shared" si="9"/>
        <v>0</v>
      </c>
      <c r="AS53" s="13">
        <f t="shared" si="9"/>
        <v>0</v>
      </c>
      <c r="AT53" s="13">
        <f t="shared" si="9"/>
        <v>0</v>
      </c>
      <c r="AU53" s="13">
        <f t="shared" si="9"/>
        <v>0</v>
      </c>
      <c r="AV53" s="13">
        <f t="shared" si="9"/>
        <v>0</v>
      </c>
      <c r="AW53" s="13">
        <f t="shared" si="9"/>
        <v>0</v>
      </c>
      <c r="AX53" s="13">
        <f t="shared" si="9"/>
        <v>0</v>
      </c>
      <c r="AY53" s="7">
        <f t="shared" si="6"/>
        <v>0</v>
      </c>
      <c r="AZ53" s="7">
        <f t="shared" si="6"/>
        <v>0</v>
      </c>
      <c r="BA53" s="13">
        <f t="shared" si="9"/>
        <v>0</v>
      </c>
      <c r="BB53" s="13">
        <f t="shared" si="9"/>
        <v>0</v>
      </c>
      <c r="BC53" s="13">
        <f t="shared" si="9"/>
        <v>0</v>
      </c>
      <c r="BD53" s="13">
        <f t="shared" si="9"/>
        <v>0</v>
      </c>
      <c r="BE53" s="13">
        <f t="shared" si="9"/>
        <v>0</v>
      </c>
      <c r="BF53" s="13">
        <f t="shared" si="9"/>
        <v>0</v>
      </c>
      <c r="BG53" s="13">
        <f t="shared" si="9"/>
        <v>8112</v>
      </c>
      <c r="BH53" s="13">
        <f t="shared" si="9"/>
        <v>1110100</v>
      </c>
      <c r="BI53" s="7">
        <f t="shared" si="7"/>
        <v>8112</v>
      </c>
      <c r="BJ53" s="7">
        <f t="shared" si="7"/>
        <v>1110100</v>
      </c>
      <c r="BK53" s="7">
        <f t="shared" si="8"/>
        <v>149823</v>
      </c>
      <c r="BL53" s="7">
        <f t="shared" si="8"/>
        <v>48938822</v>
      </c>
    </row>
  </sheetData>
  <mergeCells count="66">
    <mergeCell ref="AQ2:BL2"/>
    <mergeCell ref="C3:H3"/>
    <mergeCell ref="I3:J3"/>
    <mergeCell ref="K3:L3"/>
    <mergeCell ref="M3:N3"/>
    <mergeCell ref="O3:P3"/>
    <mergeCell ref="AA3:AB3"/>
    <mergeCell ref="BG3:BH3"/>
    <mergeCell ref="BI3:BJ3"/>
    <mergeCell ref="BK3:BL3"/>
    <mergeCell ref="AC3:AD3"/>
    <mergeCell ref="AE3:AF3"/>
    <mergeCell ref="AG3:AH3"/>
    <mergeCell ref="AI3:AJ3"/>
    <mergeCell ref="AK3:AL3"/>
    <mergeCell ref="AM3:AN3"/>
    <mergeCell ref="M1:Q1"/>
    <mergeCell ref="A2:A6"/>
    <mergeCell ref="B2:B6"/>
    <mergeCell ref="C2:AP2"/>
    <mergeCell ref="BE3:BF3"/>
    <mergeCell ref="AO3:AP3"/>
    <mergeCell ref="AQ3:AR3"/>
    <mergeCell ref="AS3:AT3"/>
    <mergeCell ref="AU3:AV3"/>
    <mergeCell ref="AW3:AX3"/>
    <mergeCell ref="AY3:AZ3"/>
    <mergeCell ref="O4:P5"/>
    <mergeCell ref="C5:D5"/>
    <mergeCell ref="E5:F5"/>
    <mergeCell ref="BA3:BB3"/>
    <mergeCell ref="BC3:BD3"/>
    <mergeCell ref="Q3:R3"/>
    <mergeCell ref="S3:T3"/>
    <mergeCell ref="U3:V3"/>
    <mergeCell ref="W3:X3"/>
    <mergeCell ref="Y3:Z3"/>
    <mergeCell ref="C4:F4"/>
    <mergeCell ref="G4:H5"/>
    <mergeCell ref="I4:J5"/>
    <mergeCell ref="K4:L5"/>
    <mergeCell ref="M4:N5"/>
    <mergeCell ref="AM4:AN5"/>
    <mergeCell ref="Q4:R5"/>
    <mergeCell ref="S4:T5"/>
    <mergeCell ref="U4:V5"/>
    <mergeCell ref="W4:X5"/>
    <mergeCell ref="Y4:Z5"/>
    <mergeCell ref="AA4:AB5"/>
    <mergeCell ref="AC4:AD5"/>
    <mergeCell ref="AE4:AF5"/>
    <mergeCell ref="AG4:AH5"/>
    <mergeCell ref="AI4:AJ5"/>
    <mergeCell ref="AK4:AL5"/>
    <mergeCell ref="BK4:BL4"/>
    <mergeCell ref="AO4:AP5"/>
    <mergeCell ref="AQ4:AR5"/>
    <mergeCell ref="AS4:AT5"/>
    <mergeCell ref="AU4:AV5"/>
    <mergeCell ref="AW4:AX5"/>
    <mergeCell ref="AY4:AZ5"/>
    <mergeCell ref="BA4:BB5"/>
    <mergeCell ref="BC4:BD5"/>
    <mergeCell ref="BE4:BF5"/>
    <mergeCell ref="BG4:BH5"/>
    <mergeCell ref="BI4:BJ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BL53"/>
  <sheetViews>
    <sheetView topLeftCell="A46" workbookViewId="0">
      <selection activeCell="B53" sqref="B53:BL53"/>
    </sheetView>
  </sheetViews>
  <sheetFormatPr defaultRowHeight="15"/>
  <cols>
    <col min="1" max="1" width="7.140625" style="1" bestFit="1" customWidth="1"/>
    <col min="2" max="2" width="42" style="1" customWidth="1"/>
    <col min="3" max="3" width="10" style="1" customWidth="1"/>
    <col min="4" max="4" width="14.85546875" style="1" customWidth="1"/>
    <col min="5" max="5" width="10.140625" style="1" customWidth="1"/>
    <col min="6" max="6" width="11.28515625" style="1" bestFit="1" customWidth="1"/>
    <col min="7" max="8" width="10.140625" style="1" customWidth="1"/>
    <col min="9" max="9" width="9.42578125" style="1" customWidth="1"/>
    <col min="10" max="10" width="11.28515625" style="1" customWidth="1"/>
    <col min="11" max="11" width="10.28515625" style="1" customWidth="1"/>
    <col min="12" max="12" width="11.42578125" style="1" customWidth="1"/>
    <col min="13" max="13" width="10.28515625" style="1" customWidth="1"/>
    <col min="14" max="14" width="9.7109375" style="1" customWidth="1"/>
    <col min="15" max="15" width="11.5703125" style="1" customWidth="1"/>
    <col min="16" max="16" width="12" style="1" customWidth="1"/>
    <col min="17" max="17" width="11" style="1" customWidth="1"/>
    <col min="18" max="18" width="11.7109375" style="1" customWidth="1"/>
    <col min="19" max="25" width="9.140625" style="1" customWidth="1"/>
    <col min="26" max="26" width="12.140625" style="1" customWidth="1"/>
    <col min="27" max="27" width="11" style="1" customWidth="1"/>
    <col min="28" max="28" width="8.5703125" style="1" customWidth="1"/>
    <col min="29" max="29" width="9.42578125" style="1" customWidth="1"/>
    <col min="30" max="30" width="8" style="1" customWidth="1"/>
    <col min="31" max="31" width="9.28515625" style="1" customWidth="1"/>
    <col min="32" max="32" width="9.85546875" style="1" bestFit="1" customWidth="1"/>
    <col min="33" max="33" width="10" style="1" bestFit="1" customWidth="1"/>
    <col min="34" max="34" width="9.28515625" style="1" bestFit="1" customWidth="1"/>
    <col min="35" max="35" width="10" style="1" bestFit="1" customWidth="1"/>
    <col min="36" max="36" width="9.28515625" style="1" bestFit="1" customWidth="1"/>
    <col min="37" max="37" width="10" style="1" bestFit="1" customWidth="1"/>
    <col min="38" max="38" width="11.28515625" style="1" bestFit="1" customWidth="1"/>
    <col min="39" max="39" width="10" style="1" bestFit="1" customWidth="1"/>
    <col min="40" max="40" width="12.7109375" style="1" bestFit="1" customWidth="1"/>
    <col min="41" max="41" width="10" style="1" bestFit="1" customWidth="1"/>
    <col min="42" max="42" width="9.28515625" style="1" bestFit="1" customWidth="1"/>
    <col min="43" max="52" width="9.28515625" style="1" customWidth="1"/>
    <col min="53" max="55" width="9.140625" style="1" customWidth="1"/>
    <col min="56" max="56" width="7.42578125" style="1" customWidth="1"/>
    <col min="57" max="57" width="8.42578125" style="1" customWidth="1"/>
    <col min="58" max="58" width="9.140625" style="1" customWidth="1"/>
    <col min="59" max="59" width="8.5703125" style="1" customWidth="1"/>
    <col min="60" max="60" width="9.85546875" style="1" bestFit="1" customWidth="1"/>
    <col min="61" max="61" width="13.7109375" style="1" customWidth="1"/>
    <col min="62" max="62" width="13.140625" style="1" customWidth="1"/>
    <col min="63" max="64" width="9.140625" style="1" customWidth="1"/>
    <col min="65" max="16384" width="9.140625" style="1"/>
  </cols>
  <sheetData>
    <row r="1" spans="1:64" ht="18.75">
      <c r="B1" s="1" t="s">
        <v>0</v>
      </c>
      <c r="D1" s="4" t="s">
        <v>1</v>
      </c>
      <c r="E1" s="4"/>
      <c r="F1" s="4"/>
      <c r="G1" s="4" t="s">
        <v>95</v>
      </c>
      <c r="H1" s="4"/>
      <c r="M1" s="112" t="s">
        <v>3</v>
      </c>
      <c r="N1" s="113"/>
      <c r="O1" s="113"/>
      <c r="P1" s="113"/>
      <c r="Q1" s="113"/>
    </row>
    <row r="2" spans="1:64" ht="18.75" customHeight="1">
      <c r="A2" s="74" t="s">
        <v>4</v>
      </c>
      <c r="B2" s="77" t="s">
        <v>5</v>
      </c>
      <c r="C2" s="82" t="s">
        <v>6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73"/>
      <c r="AQ2" s="82" t="s">
        <v>7</v>
      </c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73"/>
    </row>
    <row r="3" spans="1:64" ht="20.25">
      <c r="A3" s="75"/>
      <c r="B3" s="78"/>
      <c r="C3" s="68">
        <v>1</v>
      </c>
      <c r="D3" s="91"/>
      <c r="E3" s="91"/>
      <c r="F3" s="91"/>
      <c r="G3" s="91"/>
      <c r="H3" s="69"/>
      <c r="I3" s="80">
        <v>2</v>
      </c>
      <c r="J3" s="80"/>
      <c r="K3" s="82">
        <v>3</v>
      </c>
      <c r="L3" s="83"/>
      <c r="M3" s="70">
        <v>4</v>
      </c>
      <c r="N3" s="70"/>
      <c r="O3" s="80">
        <v>5</v>
      </c>
      <c r="P3" s="80"/>
      <c r="Q3" s="68">
        <v>6</v>
      </c>
      <c r="R3" s="69"/>
      <c r="S3" s="68">
        <v>7</v>
      </c>
      <c r="T3" s="69"/>
      <c r="U3" s="80">
        <v>8</v>
      </c>
      <c r="V3" s="80"/>
      <c r="W3" s="68">
        <v>9</v>
      </c>
      <c r="X3" s="69"/>
      <c r="Y3" s="86">
        <v>10</v>
      </c>
      <c r="Z3" s="87"/>
      <c r="AA3" s="71">
        <v>11</v>
      </c>
      <c r="AB3" s="81"/>
      <c r="AC3" s="71">
        <v>12</v>
      </c>
      <c r="AD3" s="72"/>
      <c r="AE3" s="72">
        <v>13</v>
      </c>
      <c r="AF3" s="72"/>
      <c r="AG3" s="72">
        <v>14</v>
      </c>
      <c r="AH3" s="81"/>
      <c r="AI3" s="71">
        <v>15</v>
      </c>
      <c r="AJ3" s="72"/>
      <c r="AK3" s="72">
        <v>16</v>
      </c>
      <c r="AL3" s="72"/>
      <c r="AM3" s="72">
        <v>17</v>
      </c>
      <c r="AN3" s="72"/>
      <c r="AO3" s="72">
        <v>18</v>
      </c>
      <c r="AP3" s="73"/>
      <c r="AQ3" s="118">
        <v>19</v>
      </c>
      <c r="AR3" s="119"/>
      <c r="AS3" s="119">
        <v>20</v>
      </c>
      <c r="AT3" s="119"/>
      <c r="AU3" s="119">
        <v>21</v>
      </c>
      <c r="AV3" s="119"/>
      <c r="AW3" s="119">
        <v>22</v>
      </c>
      <c r="AX3" s="119"/>
      <c r="AY3" s="119">
        <v>23</v>
      </c>
      <c r="AZ3" s="120"/>
      <c r="BA3" s="68">
        <v>24</v>
      </c>
      <c r="BB3" s="69"/>
      <c r="BC3" s="68">
        <v>20</v>
      </c>
      <c r="BD3" s="69"/>
      <c r="BE3" s="68">
        <v>21</v>
      </c>
      <c r="BF3" s="69"/>
      <c r="BG3" s="68">
        <v>22</v>
      </c>
      <c r="BH3" s="69"/>
      <c r="BI3" s="70">
        <v>23</v>
      </c>
      <c r="BJ3" s="70"/>
      <c r="BK3" s="70">
        <v>24</v>
      </c>
      <c r="BL3" s="70"/>
    </row>
    <row r="4" spans="1:64">
      <c r="A4" s="75" t="s">
        <v>8</v>
      </c>
      <c r="B4" s="78"/>
      <c r="C4" s="88" t="s">
        <v>9</v>
      </c>
      <c r="D4" s="89"/>
      <c r="E4" s="89"/>
      <c r="F4" s="90"/>
      <c r="G4" s="92" t="s">
        <v>10</v>
      </c>
      <c r="H4" s="93"/>
      <c r="I4" s="100" t="s">
        <v>11</v>
      </c>
      <c r="J4" s="101"/>
      <c r="K4" s="100" t="s">
        <v>12</v>
      </c>
      <c r="L4" s="101"/>
      <c r="M4" s="104" t="s">
        <v>13</v>
      </c>
      <c r="N4" s="105"/>
      <c r="O4" s="108" t="s">
        <v>14</v>
      </c>
      <c r="P4" s="109"/>
      <c r="Q4" s="108" t="s">
        <v>15</v>
      </c>
      <c r="R4" s="109"/>
      <c r="S4" s="108" t="s">
        <v>16</v>
      </c>
      <c r="T4" s="109"/>
      <c r="U4" s="108" t="s">
        <v>17</v>
      </c>
      <c r="V4" s="109"/>
      <c r="W4" s="108" t="s">
        <v>18</v>
      </c>
      <c r="X4" s="109"/>
      <c r="Y4" s="52" t="s">
        <v>19</v>
      </c>
      <c r="Z4" s="53"/>
      <c r="AA4" s="96" t="s">
        <v>20</v>
      </c>
      <c r="AB4" s="97"/>
      <c r="AC4" s="96" t="s">
        <v>21</v>
      </c>
      <c r="AD4" s="97"/>
      <c r="AE4" s="96" t="s">
        <v>22</v>
      </c>
      <c r="AF4" s="97"/>
      <c r="AG4" s="96" t="s">
        <v>23</v>
      </c>
      <c r="AH4" s="97"/>
      <c r="AI4" s="96" t="s">
        <v>24</v>
      </c>
      <c r="AJ4" s="97"/>
      <c r="AK4" s="96" t="s">
        <v>25</v>
      </c>
      <c r="AL4" s="97"/>
      <c r="AM4" s="52" t="s">
        <v>26</v>
      </c>
      <c r="AN4" s="53"/>
      <c r="AO4" s="56" t="s">
        <v>27</v>
      </c>
      <c r="AP4" s="57"/>
      <c r="AQ4" s="56" t="s">
        <v>28</v>
      </c>
      <c r="AR4" s="57"/>
      <c r="AS4" s="60" t="s">
        <v>29</v>
      </c>
      <c r="AT4" s="61"/>
      <c r="AU4" s="60" t="s">
        <v>30</v>
      </c>
      <c r="AV4" s="61"/>
      <c r="AW4" s="60" t="s">
        <v>31</v>
      </c>
      <c r="AX4" s="61"/>
      <c r="AY4" s="60" t="s">
        <v>32</v>
      </c>
      <c r="AZ4" s="61"/>
      <c r="BA4" s="114" t="s">
        <v>33</v>
      </c>
      <c r="BB4" s="115"/>
      <c r="BC4" s="114" t="s">
        <v>34</v>
      </c>
      <c r="BD4" s="115"/>
      <c r="BE4" s="114" t="s">
        <v>35</v>
      </c>
      <c r="BF4" s="115"/>
      <c r="BG4" s="64" t="s">
        <v>36</v>
      </c>
      <c r="BH4" s="65"/>
      <c r="BI4" s="50" t="s">
        <v>37</v>
      </c>
      <c r="BJ4" s="51"/>
      <c r="BK4" s="50" t="s">
        <v>38</v>
      </c>
      <c r="BL4" s="51"/>
    </row>
    <row r="5" spans="1:64">
      <c r="A5" s="75"/>
      <c r="B5" s="78"/>
      <c r="C5" s="88" t="s">
        <v>39</v>
      </c>
      <c r="D5" s="90"/>
      <c r="E5" s="88" t="s">
        <v>40</v>
      </c>
      <c r="F5" s="90"/>
      <c r="G5" s="94"/>
      <c r="H5" s="95"/>
      <c r="I5" s="102"/>
      <c r="J5" s="103"/>
      <c r="K5" s="102"/>
      <c r="L5" s="103"/>
      <c r="M5" s="106"/>
      <c r="N5" s="107"/>
      <c r="O5" s="110"/>
      <c r="P5" s="111"/>
      <c r="Q5" s="110"/>
      <c r="R5" s="111"/>
      <c r="S5" s="110"/>
      <c r="T5" s="111"/>
      <c r="U5" s="110"/>
      <c r="V5" s="111"/>
      <c r="W5" s="110"/>
      <c r="X5" s="111"/>
      <c r="Y5" s="54"/>
      <c r="Z5" s="55"/>
      <c r="AA5" s="98"/>
      <c r="AB5" s="99"/>
      <c r="AC5" s="98"/>
      <c r="AD5" s="99"/>
      <c r="AE5" s="98"/>
      <c r="AF5" s="99"/>
      <c r="AG5" s="98"/>
      <c r="AH5" s="99"/>
      <c r="AI5" s="98"/>
      <c r="AJ5" s="99"/>
      <c r="AK5" s="98"/>
      <c r="AL5" s="99"/>
      <c r="AM5" s="54"/>
      <c r="AN5" s="55"/>
      <c r="AO5" s="58"/>
      <c r="AP5" s="59"/>
      <c r="AQ5" s="58"/>
      <c r="AR5" s="59"/>
      <c r="AS5" s="62"/>
      <c r="AT5" s="63"/>
      <c r="AU5" s="62"/>
      <c r="AV5" s="63"/>
      <c r="AW5" s="62"/>
      <c r="AX5" s="63"/>
      <c r="AY5" s="62"/>
      <c r="AZ5" s="63"/>
      <c r="BA5" s="116"/>
      <c r="BB5" s="117"/>
      <c r="BC5" s="116"/>
      <c r="BD5" s="117"/>
      <c r="BE5" s="116"/>
      <c r="BF5" s="117"/>
      <c r="BG5" s="66"/>
      <c r="BH5" s="67"/>
      <c r="BI5" s="21"/>
      <c r="BJ5" s="22"/>
      <c r="BK5" s="21"/>
      <c r="BL5" s="22"/>
    </row>
    <row r="6" spans="1:64" ht="19.5" customHeight="1">
      <c r="A6" s="76"/>
      <c r="B6" s="79"/>
      <c r="C6" s="5" t="s">
        <v>41</v>
      </c>
      <c r="D6" s="5" t="s">
        <v>42</v>
      </c>
      <c r="E6" s="5" t="s">
        <v>41</v>
      </c>
      <c r="F6" s="5" t="s">
        <v>42</v>
      </c>
      <c r="G6" s="18" t="s">
        <v>41</v>
      </c>
      <c r="H6" s="18" t="s">
        <v>42</v>
      </c>
      <c r="I6" s="5" t="s">
        <v>41</v>
      </c>
      <c r="J6" s="5" t="s">
        <v>42</v>
      </c>
      <c r="K6" s="5" t="s">
        <v>41</v>
      </c>
      <c r="L6" s="5" t="s">
        <v>42</v>
      </c>
      <c r="M6" s="6" t="s">
        <v>41</v>
      </c>
      <c r="N6" s="6" t="s">
        <v>42</v>
      </c>
      <c r="O6" s="5" t="s">
        <v>41</v>
      </c>
      <c r="P6" s="5" t="s">
        <v>42</v>
      </c>
      <c r="Q6" s="5" t="s">
        <v>41</v>
      </c>
      <c r="R6" s="5" t="s">
        <v>42</v>
      </c>
      <c r="S6" s="5" t="s">
        <v>41</v>
      </c>
      <c r="T6" s="5" t="s">
        <v>42</v>
      </c>
      <c r="U6" s="5" t="s">
        <v>41</v>
      </c>
      <c r="V6" s="5" t="s">
        <v>42</v>
      </c>
      <c r="W6" s="5" t="s">
        <v>41</v>
      </c>
      <c r="X6" s="5" t="s">
        <v>42</v>
      </c>
      <c r="Y6" s="6" t="s">
        <v>41</v>
      </c>
      <c r="Z6" s="6" t="s">
        <v>42</v>
      </c>
      <c r="AA6" s="5" t="s">
        <v>41</v>
      </c>
      <c r="AB6" s="5" t="s">
        <v>42</v>
      </c>
      <c r="AC6" s="5" t="s">
        <v>41</v>
      </c>
      <c r="AD6" s="5" t="s">
        <v>42</v>
      </c>
      <c r="AE6" s="5" t="s">
        <v>41</v>
      </c>
      <c r="AF6" s="5" t="s">
        <v>42</v>
      </c>
      <c r="AG6" s="5" t="s">
        <v>41</v>
      </c>
      <c r="AH6" s="5" t="s">
        <v>42</v>
      </c>
      <c r="AI6" s="5" t="s">
        <v>41</v>
      </c>
      <c r="AJ6" s="5" t="s">
        <v>42</v>
      </c>
      <c r="AK6" s="5" t="s">
        <v>41</v>
      </c>
      <c r="AL6" s="5" t="s">
        <v>42</v>
      </c>
      <c r="AM6" s="5" t="s">
        <v>41</v>
      </c>
      <c r="AN6" s="5" t="s">
        <v>42</v>
      </c>
      <c r="AO6" s="5" t="s">
        <v>41</v>
      </c>
      <c r="AP6" s="5" t="s">
        <v>42</v>
      </c>
      <c r="AQ6" s="5" t="s">
        <v>41</v>
      </c>
      <c r="AR6" s="5" t="s">
        <v>42</v>
      </c>
      <c r="AS6" s="5" t="s">
        <v>41</v>
      </c>
      <c r="AT6" s="5" t="s">
        <v>42</v>
      </c>
      <c r="AU6" s="5" t="s">
        <v>41</v>
      </c>
      <c r="AV6" s="5" t="s">
        <v>42</v>
      </c>
      <c r="AW6" s="5" t="s">
        <v>41</v>
      </c>
      <c r="AX6" s="5" t="s">
        <v>42</v>
      </c>
      <c r="AY6" s="5" t="s">
        <v>41</v>
      </c>
      <c r="AZ6" s="5" t="s">
        <v>42</v>
      </c>
      <c r="BA6" s="5" t="s">
        <v>41</v>
      </c>
      <c r="BB6" s="5" t="s">
        <v>42</v>
      </c>
      <c r="BC6" s="5" t="s">
        <v>41</v>
      </c>
      <c r="BD6" s="5" t="s">
        <v>42</v>
      </c>
      <c r="BE6" s="5" t="s">
        <v>41</v>
      </c>
      <c r="BF6" s="5" t="s">
        <v>42</v>
      </c>
      <c r="BG6" s="5" t="s">
        <v>41</v>
      </c>
      <c r="BH6" s="5" t="s">
        <v>42</v>
      </c>
      <c r="BI6" s="6" t="s">
        <v>41</v>
      </c>
      <c r="BJ6" s="6" t="s">
        <v>42</v>
      </c>
      <c r="BK6" s="6" t="s">
        <v>41</v>
      </c>
      <c r="BL6" s="6" t="s">
        <v>42</v>
      </c>
    </row>
    <row r="7" spans="1:64" ht="21" customHeight="1">
      <c r="A7" s="14">
        <v>1</v>
      </c>
      <c r="B7" s="15" t="s">
        <v>43</v>
      </c>
      <c r="C7" s="8">
        <v>6704</v>
      </c>
      <c r="D7" s="8">
        <v>1143864</v>
      </c>
      <c r="E7" s="8">
        <v>0</v>
      </c>
      <c r="F7" s="8">
        <v>0</v>
      </c>
      <c r="G7" s="19">
        <f>SUM(C7,E7)</f>
        <v>6704</v>
      </c>
      <c r="H7" s="19">
        <f>SUM(D7,F7)</f>
        <v>1143864</v>
      </c>
      <c r="I7" s="8">
        <v>628</v>
      </c>
      <c r="J7" s="8">
        <v>106344</v>
      </c>
      <c r="K7" s="8">
        <v>1420</v>
      </c>
      <c r="L7" s="8">
        <v>245776</v>
      </c>
      <c r="M7" s="7">
        <f>SUM(G7,I7,K7)</f>
        <v>8752</v>
      </c>
      <c r="N7" s="7">
        <f>SUM(H7,J7,L7)</f>
        <v>1495984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1292</v>
      </c>
      <c r="X7" s="8">
        <v>225428</v>
      </c>
      <c r="Y7" s="7">
        <f>SUM(O7+Q7+S7+U7+W7)</f>
        <v>1292</v>
      </c>
      <c r="Z7" s="7">
        <f>SUM(P7+R7+T7+V7+X7)</f>
        <v>225428</v>
      </c>
      <c r="AA7" s="12">
        <v>0</v>
      </c>
      <c r="AB7" s="12">
        <v>0</v>
      </c>
      <c r="AC7" s="12">
        <v>0</v>
      </c>
      <c r="AD7" s="12">
        <v>0</v>
      </c>
      <c r="AE7" s="12">
        <v>0</v>
      </c>
      <c r="AF7" s="12">
        <v>0</v>
      </c>
      <c r="AG7" s="12">
        <v>0</v>
      </c>
      <c r="AH7" s="12">
        <v>0</v>
      </c>
      <c r="AI7" s="12">
        <v>0</v>
      </c>
      <c r="AJ7" s="12">
        <v>0</v>
      </c>
      <c r="AK7" s="12">
        <v>4176</v>
      </c>
      <c r="AL7" s="12">
        <v>965812</v>
      </c>
      <c r="AM7" s="20">
        <f>SUM(M7,Y7,AA7,AC7,AE7,AG7,AI7,AK7)</f>
        <v>14220</v>
      </c>
      <c r="AN7" s="20">
        <f>SUM(N7,Z7,AB7,AD7,AF7,AH7,AJ7,AL7)</f>
        <v>2687224</v>
      </c>
      <c r="AO7" s="12">
        <v>0</v>
      </c>
      <c r="AP7" s="12">
        <v>0</v>
      </c>
      <c r="AQ7" s="12">
        <v>0</v>
      </c>
      <c r="AR7" s="12">
        <v>0</v>
      </c>
      <c r="AS7" s="12">
        <v>0</v>
      </c>
      <c r="AT7" s="12">
        <v>0</v>
      </c>
      <c r="AU7" s="12">
        <v>0</v>
      </c>
      <c r="AV7" s="12">
        <v>0</v>
      </c>
      <c r="AW7" s="12">
        <v>0</v>
      </c>
      <c r="AX7" s="12">
        <v>0</v>
      </c>
      <c r="AY7" s="7">
        <f>SUM(AS7+AU7+AW7)</f>
        <v>0</v>
      </c>
      <c r="AZ7" s="7">
        <f>SUM(AT7+AV7+AX7)</f>
        <v>0</v>
      </c>
      <c r="BA7" s="8">
        <v>0</v>
      </c>
      <c r="BB7" s="8">
        <v>0</v>
      </c>
      <c r="BC7" s="8">
        <v>0</v>
      </c>
      <c r="BD7" s="8">
        <v>0</v>
      </c>
      <c r="BE7" s="8">
        <v>0</v>
      </c>
      <c r="BF7" s="8">
        <v>0</v>
      </c>
      <c r="BG7" s="8">
        <v>0</v>
      </c>
      <c r="BH7" s="8">
        <v>0</v>
      </c>
      <c r="BI7" s="7">
        <f>SUM(AQ7,AY7,BA7,BC7,BE7,BG7)</f>
        <v>0</v>
      </c>
      <c r="BJ7" s="7">
        <f>SUM(AR7,AZ7,BB7,BD7,BF7,BH7)</f>
        <v>0</v>
      </c>
      <c r="BK7" s="7">
        <f>SUM(AM7,BI7)</f>
        <v>14220</v>
      </c>
      <c r="BL7" s="7">
        <f>SUM(AN7,BJ7)</f>
        <v>2687224</v>
      </c>
    </row>
    <row r="8" spans="1:64" ht="20.25">
      <c r="A8" s="14">
        <v>2</v>
      </c>
      <c r="B8" s="15" t="s">
        <v>44</v>
      </c>
      <c r="C8" s="8">
        <v>674</v>
      </c>
      <c r="D8" s="8">
        <v>112961</v>
      </c>
      <c r="E8" s="8">
        <v>0</v>
      </c>
      <c r="F8" s="8">
        <v>0</v>
      </c>
      <c r="G8" s="19">
        <f t="shared" ref="G8:H53" si="0">SUM(C8,E8)</f>
        <v>674</v>
      </c>
      <c r="H8" s="19">
        <f t="shared" si="0"/>
        <v>112961</v>
      </c>
      <c r="I8" s="8">
        <v>6</v>
      </c>
      <c r="J8" s="8">
        <v>1026</v>
      </c>
      <c r="K8" s="8">
        <v>264</v>
      </c>
      <c r="L8" s="8">
        <v>45133</v>
      </c>
      <c r="M8" s="7">
        <f t="shared" ref="M8:N53" si="1">SUM(G8,I8,K8)</f>
        <v>944</v>
      </c>
      <c r="N8" s="7">
        <f t="shared" si="1"/>
        <v>159120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163</v>
      </c>
      <c r="X8" s="8">
        <v>28505</v>
      </c>
      <c r="Y8" s="7">
        <f t="shared" ref="Y8:Y53" si="2">SUM(O8+Q8+S8+U8+W8)</f>
        <v>163</v>
      </c>
      <c r="Z8" s="7">
        <f t="shared" ref="Z8:Z53" si="3">SUM(P8+R8+T8+V8+X8)</f>
        <v>28505</v>
      </c>
      <c r="AA8" s="12">
        <v>0</v>
      </c>
      <c r="AB8" s="12">
        <v>0</v>
      </c>
      <c r="AC8" s="12">
        <v>4</v>
      </c>
      <c r="AD8" s="12">
        <v>2716</v>
      </c>
      <c r="AE8" s="12">
        <v>3</v>
      </c>
      <c r="AF8" s="12">
        <v>2207</v>
      </c>
      <c r="AG8" s="12">
        <v>0</v>
      </c>
      <c r="AH8" s="12">
        <v>0</v>
      </c>
      <c r="AI8" s="12">
        <v>0</v>
      </c>
      <c r="AJ8" s="12">
        <v>0</v>
      </c>
      <c r="AK8" s="12">
        <v>236</v>
      </c>
      <c r="AL8" s="12">
        <v>44107</v>
      </c>
      <c r="AM8" s="20">
        <f t="shared" ref="AM8:AN53" si="4">SUM(M8,Y8,AA8,AC8,AE8,AG8,AI8,AK8)</f>
        <v>1350</v>
      </c>
      <c r="AN8" s="20">
        <f t="shared" ref="AN8:AN52" si="5">SUM(N8+Z8+AB8+AD8+AF8+AH8+AJ8+AL8)</f>
        <v>236655</v>
      </c>
      <c r="AO8" s="12">
        <v>0</v>
      </c>
      <c r="AP8" s="12">
        <v>0</v>
      </c>
      <c r="AQ8" s="12">
        <v>0</v>
      </c>
      <c r="AR8" s="12">
        <v>0</v>
      </c>
      <c r="AS8" s="12">
        <v>0</v>
      </c>
      <c r="AT8" s="12">
        <v>0</v>
      </c>
      <c r="AU8" s="12">
        <v>0</v>
      </c>
      <c r="AV8" s="12">
        <v>0</v>
      </c>
      <c r="AW8" s="12">
        <v>0</v>
      </c>
      <c r="AX8" s="12">
        <v>0</v>
      </c>
      <c r="AY8" s="7">
        <f t="shared" ref="AY8:AZ53" si="6">SUM(AS8+AU8+AW8)</f>
        <v>0</v>
      </c>
      <c r="AZ8" s="7">
        <f t="shared" si="6"/>
        <v>0</v>
      </c>
      <c r="BA8" s="8">
        <v>0</v>
      </c>
      <c r="BB8" s="8">
        <v>0</v>
      </c>
      <c r="BC8" s="8">
        <v>0</v>
      </c>
      <c r="BD8" s="8">
        <v>0</v>
      </c>
      <c r="BE8" s="8">
        <v>0</v>
      </c>
      <c r="BF8" s="8">
        <v>0</v>
      </c>
      <c r="BG8" s="8">
        <v>6</v>
      </c>
      <c r="BH8" s="8">
        <v>513</v>
      </c>
      <c r="BI8" s="7">
        <f t="shared" ref="BI8:BJ53" si="7">SUM(AQ8,AY8,BA8,BC8,BE8,BG8)</f>
        <v>6</v>
      </c>
      <c r="BJ8" s="7">
        <f t="shared" si="7"/>
        <v>513</v>
      </c>
      <c r="BK8" s="7">
        <f t="shared" ref="BK8:BL53" si="8">SUM(AM8,BI8)</f>
        <v>1356</v>
      </c>
      <c r="BL8" s="7">
        <f t="shared" si="8"/>
        <v>237168</v>
      </c>
    </row>
    <row r="9" spans="1:64" ht="20.25">
      <c r="A9" s="14">
        <v>3</v>
      </c>
      <c r="B9" s="15" t="s">
        <v>45</v>
      </c>
      <c r="C9" s="8">
        <v>3159</v>
      </c>
      <c r="D9" s="8">
        <v>610360</v>
      </c>
      <c r="E9" s="8">
        <v>0</v>
      </c>
      <c r="F9" s="8">
        <v>0</v>
      </c>
      <c r="G9" s="19">
        <f t="shared" si="0"/>
        <v>3159</v>
      </c>
      <c r="H9" s="19">
        <f t="shared" si="0"/>
        <v>610360</v>
      </c>
      <c r="I9" s="8">
        <v>513</v>
      </c>
      <c r="J9" s="8">
        <v>159597</v>
      </c>
      <c r="K9" s="8">
        <v>811</v>
      </c>
      <c r="L9" s="8">
        <v>120742</v>
      </c>
      <c r="M9" s="7">
        <f t="shared" si="1"/>
        <v>4483</v>
      </c>
      <c r="N9" s="7">
        <f t="shared" si="1"/>
        <v>890699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205</v>
      </c>
      <c r="X9" s="8">
        <v>25692</v>
      </c>
      <c r="Y9" s="7">
        <f t="shared" si="2"/>
        <v>205</v>
      </c>
      <c r="Z9" s="7">
        <f t="shared" si="3"/>
        <v>25692</v>
      </c>
      <c r="AA9" s="12">
        <v>0</v>
      </c>
      <c r="AB9" s="12">
        <v>0</v>
      </c>
      <c r="AC9" s="12">
        <v>85</v>
      </c>
      <c r="AD9" s="12">
        <v>37330</v>
      </c>
      <c r="AE9" s="12">
        <v>231</v>
      </c>
      <c r="AF9" s="12">
        <v>196922</v>
      </c>
      <c r="AG9" s="12">
        <v>0</v>
      </c>
      <c r="AH9" s="12">
        <v>0</v>
      </c>
      <c r="AI9" s="12">
        <v>0</v>
      </c>
      <c r="AJ9" s="12">
        <v>0</v>
      </c>
      <c r="AK9" s="12">
        <v>1700</v>
      </c>
      <c r="AL9" s="12">
        <v>368475</v>
      </c>
      <c r="AM9" s="20">
        <f t="shared" si="4"/>
        <v>6704</v>
      </c>
      <c r="AN9" s="20">
        <f t="shared" si="5"/>
        <v>1519118</v>
      </c>
      <c r="AO9" s="12">
        <v>2109</v>
      </c>
      <c r="AP9" s="12">
        <v>465419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AY9" s="7">
        <f t="shared" si="6"/>
        <v>0</v>
      </c>
      <c r="AZ9" s="7">
        <f t="shared" si="6"/>
        <v>0</v>
      </c>
      <c r="BA9" s="8">
        <v>0</v>
      </c>
      <c r="BB9" s="8">
        <v>0</v>
      </c>
      <c r="BC9" s="8">
        <v>0</v>
      </c>
      <c r="BD9" s="8">
        <v>0</v>
      </c>
      <c r="BE9" s="8">
        <v>0</v>
      </c>
      <c r="BF9" s="8">
        <v>0</v>
      </c>
      <c r="BG9" s="8">
        <v>943</v>
      </c>
      <c r="BH9" s="8">
        <v>211640</v>
      </c>
      <c r="BI9" s="7">
        <f t="shared" si="7"/>
        <v>943</v>
      </c>
      <c r="BJ9" s="7">
        <f t="shared" si="7"/>
        <v>211640</v>
      </c>
      <c r="BK9" s="7">
        <f t="shared" si="8"/>
        <v>7647</v>
      </c>
      <c r="BL9" s="7">
        <f t="shared" si="8"/>
        <v>1730758</v>
      </c>
    </row>
    <row r="10" spans="1:64" ht="20.25">
      <c r="A10" s="14">
        <v>4</v>
      </c>
      <c r="B10" s="15" t="s">
        <v>46</v>
      </c>
      <c r="C10" s="9">
        <v>11263</v>
      </c>
      <c r="D10" s="9">
        <v>1972151</v>
      </c>
      <c r="E10" s="9">
        <v>0</v>
      </c>
      <c r="F10" s="9">
        <v>0</v>
      </c>
      <c r="G10" s="19">
        <f t="shared" si="0"/>
        <v>11263</v>
      </c>
      <c r="H10" s="19">
        <f t="shared" si="0"/>
        <v>1972151</v>
      </c>
      <c r="I10" s="9">
        <v>1173</v>
      </c>
      <c r="J10" s="9">
        <v>181217</v>
      </c>
      <c r="K10" s="9">
        <v>4426</v>
      </c>
      <c r="L10" s="9">
        <v>807045</v>
      </c>
      <c r="M10" s="7">
        <f t="shared" si="1"/>
        <v>16862</v>
      </c>
      <c r="N10" s="7">
        <f t="shared" si="1"/>
        <v>2960413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1102</v>
      </c>
      <c r="X10" s="9">
        <v>174044</v>
      </c>
      <c r="Y10" s="7">
        <f t="shared" si="2"/>
        <v>1102</v>
      </c>
      <c r="Z10" s="7">
        <f t="shared" si="3"/>
        <v>174044</v>
      </c>
      <c r="AA10" s="12">
        <v>0</v>
      </c>
      <c r="AB10" s="12">
        <v>0</v>
      </c>
      <c r="AC10" s="12">
        <v>462</v>
      </c>
      <c r="AD10" s="12">
        <v>224018</v>
      </c>
      <c r="AE10" s="12">
        <v>511</v>
      </c>
      <c r="AF10" s="12">
        <v>563399</v>
      </c>
      <c r="AG10" s="12">
        <v>0</v>
      </c>
      <c r="AH10" s="12">
        <v>0</v>
      </c>
      <c r="AI10" s="12">
        <v>0</v>
      </c>
      <c r="AJ10" s="12">
        <v>0</v>
      </c>
      <c r="AK10" s="12">
        <v>3941</v>
      </c>
      <c r="AL10" s="12">
        <v>1677318</v>
      </c>
      <c r="AM10" s="20">
        <f t="shared" si="4"/>
        <v>22878</v>
      </c>
      <c r="AN10" s="20">
        <f t="shared" si="5"/>
        <v>5599192</v>
      </c>
      <c r="AO10" s="12">
        <v>4235</v>
      </c>
      <c r="AP10" s="12">
        <v>536317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7">
        <f t="shared" si="6"/>
        <v>0</v>
      </c>
      <c r="AZ10" s="7">
        <f t="shared" si="6"/>
        <v>0</v>
      </c>
      <c r="BA10" s="9">
        <v>0</v>
      </c>
      <c r="BB10" s="9">
        <v>0</v>
      </c>
      <c r="BC10" s="9">
        <v>11</v>
      </c>
      <c r="BD10" s="9">
        <v>25274</v>
      </c>
      <c r="BE10" s="9">
        <v>0</v>
      </c>
      <c r="BF10" s="9">
        <v>0</v>
      </c>
      <c r="BG10" s="9">
        <v>260</v>
      </c>
      <c r="BH10" s="9">
        <v>325272</v>
      </c>
      <c r="BI10" s="7">
        <f t="shared" si="7"/>
        <v>271</v>
      </c>
      <c r="BJ10" s="7">
        <f t="shared" si="7"/>
        <v>350546</v>
      </c>
      <c r="BK10" s="7">
        <f t="shared" si="8"/>
        <v>23149</v>
      </c>
      <c r="BL10" s="7">
        <f t="shared" si="8"/>
        <v>5949738</v>
      </c>
    </row>
    <row r="11" spans="1:64" ht="20.25">
      <c r="A11" s="14">
        <v>5</v>
      </c>
      <c r="B11" s="15" t="s">
        <v>47</v>
      </c>
      <c r="C11" s="8">
        <v>7473</v>
      </c>
      <c r="D11" s="8">
        <v>1100388</v>
      </c>
      <c r="E11" s="8">
        <v>0</v>
      </c>
      <c r="F11" s="8">
        <v>0</v>
      </c>
      <c r="G11" s="19">
        <f t="shared" si="0"/>
        <v>7473</v>
      </c>
      <c r="H11" s="19">
        <f t="shared" si="0"/>
        <v>1100388</v>
      </c>
      <c r="I11" s="8">
        <v>348</v>
      </c>
      <c r="J11" s="8">
        <v>22523</v>
      </c>
      <c r="K11" s="8">
        <v>2113</v>
      </c>
      <c r="L11" s="8">
        <v>146178</v>
      </c>
      <c r="M11" s="7">
        <f t="shared" si="1"/>
        <v>9934</v>
      </c>
      <c r="N11" s="7">
        <f t="shared" si="1"/>
        <v>1269089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113</v>
      </c>
      <c r="X11" s="8">
        <v>24586</v>
      </c>
      <c r="Y11" s="7">
        <f t="shared" si="2"/>
        <v>113</v>
      </c>
      <c r="Z11" s="7">
        <f t="shared" si="3"/>
        <v>24586</v>
      </c>
      <c r="AA11" s="12">
        <v>0</v>
      </c>
      <c r="AB11" s="12">
        <v>0</v>
      </c>
      <c r="AC11" s="12">
        <v>378</v>
      </c>
      <c r="AD11" s="12">
        <v>81340</v>
      </c>
      <c r="AE11" s="12">
        <v>229</v>
      </c>
      <c r="AF11" s="12">
        <v>113589</v>
      </c>
      <c r="AG11" s="12">
        <v>0</v>
      </c>
      <c r="AH11" s="12">
        <v>0</v>
      </c>
      <c r="AI11" s="12">
        <v>0</v>
      </c>
      <c r="AJ11" s="12">
        <v>0</v>
      </c>
      <c r="AK11" s="12">
        <v>694</v>
      </c>
      <c r="AL11" s="12">
        <v>154492</v>
      </c>
      <c r="AM11" s="20">
        <f t="shared" si="4"/>
        <v>11348</v>
      </c>
      <c r="AN11" s="20">
        <f t="shared" si="5"/>
        <v>1643096</v>
      </c>
      <c r="AO11" s="12">
        <v>193</v>
      </c>
      <c r="AP11" s="12">
        <v>11106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7">
        <f t="shared" si="6"/>
        <v>0</v>
      </c>
      <c r="AZ11" s="7">
        <f t="shared" si="6"/>
        <v>0</v>
      </c>
      <c r="BA11" s="8">
        <v>0</v>
      </c>
      <c r="BB11" s="8">
        <v>0</v>
      </c>
      <c r="BC11" s="8">
        <v>44</v>
      </c>
      <c r="BD11" s="8">
        <v>5058</v>
      </c>
      <c r="BE11" s="8">
        <v>0</v>
      </c>
      <c r="BF11" s="8">
        <v>0</v>
      </c>
      <c r="BG11" s="8">
        <v>120</v>
      </c>
      <c r="BH11" s="8">
        <v>33416</v>
      </c>
      <c r="BI11" s="7">
        <f t="shared" si="7"/>
        <v>164</v>
      </c>
      <c r="BJ11" s="7">
        <f t="shared" si="7"/>
        <v>38474</v>
      </c>
      <c r="BK11" s="7">
        <f t="shared" si="8"/>
        <v>11512</v>
      </c>
      <c r="BL11" s="7">
        <f t="shared" si="8"/>
        <v>1681570</v>
      </c>
    </row>
    <row r="12" spans="1:64" ht="20.25">
      <c r="A12" s="14">
        <v>6</v>
      </c>
      <c r="B12" s="15" t="s">
        <v>48</v>
      </c>
      <c r="C12" s="8">
        <v>0</v>
      </c>
      <c r="D12" s="8">
        <v>0</v>
      </c>
      <c r="E12" s="8">
        <v>0</v>
      </c>
      <c r="F12" s="8">
        <v>0</v>
      </c>
      <c r="G12" s="19">
        <f t="shared" si="0"/>
        <v>0</v>
      </c>
      <c r="H12" s="19">
        <f t="shared" si="0"/>
        <v>0</v>
      </c>
      <c r="I12" s="8">
        <v>0</v>
      </c>
      <c r="J12" s="8">
        <v>0</v>
      </c>
      <c r="K12" s="8">
        <v>0</v>
      </c>
      <c r="L12" s="8">
        <v>0</v>
      </c>
      <c r="M12" s="7">
        <f t="shared" si="1"/>
        <v>0</v>
      </c>
      <c r="N12" s="7">
        <f t="shared" si="1"/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7">
        <f t="shared" si="2"/>
        <v>0</v>
      </c>
      <c r="Z12" s="7">
        <f t="shared" si="3"/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20">
        <f t="shared" si="4"/>
        <v>0</v>
      </c>
      <c r="AN12" s="20">
        <f t="shared" si="5"/>
        <v>0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7">
        <f t="shared" si="6"/>
        <v>0</v>
      </c>
      <c r="AZ12" s="7">
        <f t="shared" si="6"/>
        <v>0</v>
      </c>
      <c r="BA12" s="8">
        <v>0</v>
      </c>
      <c r="BB12" s="8">
        <v>0</v>
      </c>
      <c r="BC12" s="8">
        <v>0</v>
      </c>
      <c r="BD12" s="8">
        <v>0</v>
      </c>
      <c r="BE12" s="8">
        <v>0</v>
      </c>
      <c r="BF12" s="8">
        <v>0</v>
      </c>
      <c r="BG12" s="8">
        <v>0</v>
      </c>
      <c r="BH12" s="8">
        <v>0</v>
      </c>
      <c r="BI12" s="7">
        <f t="shared" si="7"/>
        <v>0</v>
      </c>
      <c r="BJ12" s="7">
        <f t="shared" si="7"/>
        <v>0</v>
      </c>
      <c r="BK12" s="7">
        <f t="shared" si="8"/>
        <v>0</v>
      </c>
      <c r="BL12" s="7">
        <f t="shared" si="8"/>
        <v>0</v>
      </c>
    </row>
    <row r="13" spans="1:64" ht="20.25">
      <c r="A13" s="14">
        <v>7</v>
      </c>
      <c r="B13" s="15" t="s">
        <v>49</v>
      </c>
      <c r="C13" s="8">
        <v>0</v>
      </c>
      <c r="D13" s="8">
        <v>0</v>
      </c>
      <c r="E13" s="8">
        <v>0</v>
      </c>
      <c r="F13" s="8">
        <v>0</v>
      </c>
      <c r="G13" s="19">
        <f t="shared" si="0"/>
        <v>0</v>
      </c>
      <c r="H13" s="19">
        <f t="shared" si="0"/>
        <v>0</v>
      </c>
      <c r="I13" s="8">
        <v>0</v>
      </c>
      <c r="J13" s="8">
        <v>0</v>
      </c>
      <c r="K13" s="8">
        <v>0</v>
      </c>
      <c r="L13" s="8">
        <v>0</v>
      </c>
      <c r="M13" s="7">
        <f t="shared" si="1"/>
        <v>0</v>
      </c>
      <c r="N13" s="7">
        <f t="shared" si="1"/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7">
        <f t="shared" si="2"/>
        <v>0</v>
      </c>
      <c r="Z13" s="7">
        <f t="shared" si="3"/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20">
        <f t="shared" si="4"/>
        <v>0</v>
      </c>
      <c r="AN13" s="20">
        <f t="shared" si="5"/>
        <v>0</v>
      </c>
      <c r="AO13" s="12">
        <v>0</v>
      </c>
      <c r="AP13" s="12">
        <v>0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7">
        <f t="shared" si="6"/>
        <v>0</v>
      </c>
      <c r="AZ13" s="7">
        <f t="shared" si="6"/>
        <v>0</v>
      </c>
      <c r="BA13" s="8">
        <v>0</v>
      </c>
      <c r="BB13" s="8">
        <v>0</v>
      </c>
      <c r="BC13" s="8">
        <v>0</v>
      </c>
      <c r="BD13" s="8">
        <v>0</v>
      </c>
      <c r="BE13" s="8">
        <v>0</v>
      </c>
      <c r="BF13" s="8">
        <v>0</v>
      </c>
      <c r="BG13" s="8">
        <v>0</v>
      </c>
      <c r="BH13" s="8">
        <v>0</v>
      </c>
      <c r="BI13" s="7">
        <f t="shared" si="7"/>
        <v>0</v>
      </c>
      <c r="BJ13" s="7">
        <f t="shared" si="7"/>
        <v>0</v>
      </c>
      <c r="BK13" s="7">
        <f t="shared" si="8"/>
        <v>0</v>
      </c>
      <c r="BL13" s="7">
        <f t="shared" si="8"/>
        <v>0</v>
      </c>
    </row>
    <row r="14" spans="1:64" ht="20.25">
      <c r="A14" s="14">
        <v>8</v>
      </c>
      <c r="B14" s="15" t="s">
        <v>50</v>
      </c>
      <c r="C14" s="8">
        <v>192</v>
      </c>
      <c r="D14" s="8">
        <v>33072</v>
      </c>
      <c r="E14" s="8">
        <v>0</v>
      </c>
      <c r="F14" s="8">
        <v>0</v>
      </c>
      <c r="G14" s="19">
        <f t="shared" si="0"/>
        <v>192</v>
      </c>
      <c r="H14" s="19">
        <f t="shared" si="0"/>
        <v>33072</v>
      </c>
      <c r="I14" s="8">
        <v>0</v>
      </c>
      <c r="J14" s="8">
        <v>0</v>
      </c>
      <c r="K14" s="8">
        <v>68</v>
      </c>
      <c r="L14" s="8">
        <v>11876</v>
      </c>
      <c r="M14" s="7">
        <f t="shared" si="1"/>
        <v>260</v>
      </c>
      <c r="N14" s="7">
        <f t="shared" si="1"/>
        <v>44948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48</v>
      </c>
      <c r="X14" s="8">
        <v>8652</v>
      </c>
      <c r="Y14" s="7">
        <f t="shared" si="2"/>
        <v>48</v>
      </c>
      <c r="Z14" s="7">
        <f t="shared" si="3"/>
        <v>8652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12">
        <v>0</v>
      </c>
      <c r="AJ14" s="12">
        <v>0</v>
      </c>
      <c r="AK14" s="12">
        <v>72</v>
      </c>
      <c r="AL14" s="12">
        <v>12556</v>
      </c>
      <c r="AM14" s="20">
        <f t="shared" si="4"/>
        <v>380</v>
      </c>
      <c r="AN14" s="20">
        <f t="shared" si="5"/>
        <v>66156</v>
      </c>
      <c r="AO14" s="12">
        <v>0</v>
      </c>
      <c r="AP14" s="12">
        <v>0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7">
        <f t="shared" si="6"/>
        <v>0</v>
      </c>
      <c r="AZ14" s="7">
        <f t="shared" si="6"/>
        <v>0</v>
      </c>
      <c r="BA14" s="8">
        <v>0</v>
      </c>
      <c r="BB14" s="8">
        <v>0</v>
      </c>
      <c r="BC14" s="8">
        <v>0</v>
      </c>
      <c r="BD14" s="8">
        <v>0</v>
      </c>
      <c r="BE14" s="8">
        <v>0</v>
      </c>
      <c r="BF14" s="8">
        <v>0</v>
      </c>
      <c r="BG14" s="8">
        <v>0</v>
      </c>
      <c r="BH14" s="8">
        <v>0</v>
      </c>
      <c r="BI14" s="7">
        <f t="shared" si="7"/>
        <v>0</v>
      </c>
      <c r="BJ14" s="7">
        <f t="shared" si="7"/>
        <v>0</v>
      </c>
      <c r="BK14" s="7">
        <f t="shared" si="8"/>
        <v>380</v>
      </c>
      <c r="BL14" s="7">
        <f t="shared" si="8"/>
        <v>66156</v>
      </c>
    </row>
    <row r="15" spans="1:64" ht="20.25">
      <c r="A15" s="14">
        <v>9</v>
      </c>
      <c r="B15" s="15" t="s">
        <v>51</v>
      </c>
      <c r="C15" s="8">
        <v>390</v>
      </c>
      <c r="D15" s="8">
        <v>74774</v>
      </c>
      <c r="E15" s="8">
        <v>0</v>
      </c>
      <c r="F15" s="8">
        <v>0</v>
      </c>
      <c r="G15" s="19">
        <f t="shared" si="0"/>
        <v>390</v>
      </c>
      <c r="H15" s="19">
        <f t="shared" si="0"/>
        <v>74774</v>
      </c>
      <c r="I15" s="8">
        <v>57</v>
      </c>
      <c r="J15" s="8">
        <v>11020</v>
      </c>
      <c r="K15" s="8">
        <v>198</v>
      </c>
      <c r="L15" s="8">
        <v>56132</v>
      </c>
      <c r="M15" s="7">
        <f t="shared" si="1"/>
        <v>645</v>
      </c>
      <c r="N15" s="7">
        <f t="shared" si="1"/>
        <v>141926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4</v>
      </c>
      <c r="X15" s="8">
        <v>684</v>
      </c>
      <c r="Y15" s="7">
        <f t="shared" si="2"/>
        <v>4</v>
      </c>
      <c r="Z15" s="7">
        <f t="shared" si="3"/>
        <v>684</v>
      </c>
      <c r="AA15" s="12">
        <v>0</v>
      </c>
      <c r="AB15" s="12">
        <v>0</v>
      </c>
      <c r="AC15" s="12">
        <v>17</v>
      </c>
      <c r="AD15" s="12">
        <v>11708</v>
      </c>
      <c r="AE15" s="12">
        <v>15</v>
      </c>
      <c r="AF15" s="12">
        <v>23747</v>
      </c>
      <c r="AG15" s="12">
        <v>0</v>
      </c>
      <c r="AH15" s="12">
        <v>0</v>
      </c>
      <c r="AI15" s="12">
        <v>0</v>
      </c>
      <c r="AJ15" s="12">
        <v>0</v>
      </c>
      <c r="AK15" s="12">
        <v>43</v>
      </c>
      <c r="AL15" s="12">
        <v>28682</v>
      </c>
      <c r="AM15" s="20">
        <f t="shared" si="4"/>
        <v>724</v>
      </c>
      <c r="AN15" s="20">
        <f t="shared" si="5"/>
        <v>206747</v>
      </c>
      <c r="AO15" s="12">
        <v>58</v>
      </c>
      <c r="AP15" s="12">
        <v>10033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7">
        <f t="shared" si="6"/>
        <v>0</v>
      </c>
      <c r="AZ15" s="7">
        <f t="shared" si="6"/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7">
        <f t="shared" si="7"/>
        <v>0</v>
      </c>
      <c r="BJ15" s="7">
        <f t="shared" si="7"/>
        <v>0</v>
      </c>
      <c r="BK15" s="7">
        <f t="shared" si="8"/>
        <v>724</v>
      </c>
      <c r="BL15" s="7">
        <f t="shared" si="8"/>
        <v>206747</v>
      </c>
    </row>
    <row r="16" spans="1:64" ht="20.25">
      <c r="A16" s="14">
        <v>10</v>
      </c>
      <c r="B16" s="15" t="s">
        <v>52</v>
      </c>
      <c r="C16" s="8">
        <v>500</v>
      </c>
      <c r="D16" s="8">
        <v>83944</v>
      </c>
      <c r="E16" s="8">
        <v>0</v>
      </c>
      <c r="F16" s="8">
        <v>0</v>
      </c>
      <c r="G16" s="19">
        <f t="shared" si="0"/>
        <v>500</v>
      </c>
      <c r="H16" s="19">
        <f t="shared" si="0"/>
        <v>83944</v>
      </c>
      <c r="I16" s="8">
        <v>0</v>
      </c>
      <c r="J16" s="8">
        <v>0</v>
      </c>
      <c r="K16" s="8">
        <v>176</v>
      </c>
      <c r="L16" s="8">
        <v>30192</v>
      </c>
      <c r="M16" s="7">
        <f t="shared" si="1"/>
        <v>676</v>
      </c>
      <c r="N16" s="7">
        <f t="shared" si="1"/>
        <v>114136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120</v>
      </c>
      <c r="X16" s="8">
        <v>21884</v>
      </c>
      <c r="Y16" s="7">
        <f t="shared" si="2"/>
        <v>120</v>
      </c>
      <c r="Z16" s="7">
        <f t="shared" si="3"/>
        <v>21884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  <c r="AJ16" s="12">
        <v>0</v>
      </c>
      <c r="AK16" s="12">
        <v>188</v>
      </c>
      <c r="AL16" s="12">
        <v>31884</v>
      </c>
      <c r="AM16" s="20">
        <f t="shared" si="4"/>
        <v>984</v>
      </c>
      <c r="AN16" s="20">
        <f t="shared" si="5"/>
        <v>167904</v>
      </c>
      <c r="AO16" s="12">
        <v>0</v>
      </c>
      <c r="AP16" s="12">
        <v>0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7">
        <f t="shared" si="6"/>
        <v>0</v>
      </c>
      <c r="AZ16" s="7">
        <f t="shared" si="6"/>
        <v>0</v>
      </c>
      <c r="BA16" s="8">
        <v>0</v>
      </c>
      <c r="BB16" s="8">
        <v>0</v>
      </c>
      <c r="BC16" s="8">
        <v>0</v>
      </c>
      <c r="BD16" s="8">
        <v>0</v>
      </c>
      <c r="BE16" s="8">
        <v>0</v>
      </c>
      <c r="BF16" s="8">
        <v>0</v>
      </c>
      <c r="BG16" s="8">
        <v>0</v>
      </c>
      <c r="BH16" s="8">
        <v>0</v>
      </c>
      <c r="BI16" s="7">
        <f t="shared" si="7"/>
        <v>0</v>
      </c>
      <c r="BJ16" s="7">
        <f t="shared" si="7"/>
        <v>0</v>
      </c>
      <c r="BK16" s="7">
        <f t="shared" si="8"/>
        <v>984</v>
      </c>
      <c r="BL16" s="7">
        <f t="shared" si="8"/>
        <v>167904</v>
      </c>
    </row>
    <row r="17" spans="1:64" ht="20.25">
      <c r="A17" s="14">
        <v>11</v>
      </c>
      <c r="B17" s="15" t="s">
        <v>53</v>
      </c>
      <c r="C17" s="8">
        <v>24</v>
      </c>
      <c r="D17" s="8">
        <v>3234</v>
      </c>
      <c r="E17" s="8">
        <v>0</v>
      </c>
      <c r="F17" s="8">
        <v>0</v>
      </c>
      <c r="G17" s="19">
        <f t="shared" si="0"/>
        <v>24</v>
      </c>
      <c r="H17" s="19">
        <f t="shared" si="0"/>
        <v>3234</v>
      </c>
      <c r="I17" s="8">
        <v>0</v>
      </c>
      <c r="J17" s="8">
        <v>0</v>
      </c>
      <c r="K17" s="8">
        <v>9</v>
      </c>
      <c r="L17" s="8">
        <v>1534</v>
      </c>
      <c r="M17" s="7">
        <f t="shared" si="1"/>
        <v>33</v>
      </c>
      <c r="N17" s="7">
        <f t="shared" si="1"/>
        <v>4768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7">
        <f t="shared" si="2"/>
        <v>0</v>
      </c>
      <c r="Z17" s="7">
        <f t="shared" si="3"/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3</v>
      </c>
      <c r="AF17" s="12">
        <v>2207</v>
      </c>
      <c r="AG17" s="12">
        <v>0</v>
      </c>
      <c r="AH17" s="12">
        <v>0</v>
      </c>
      <c r="AI17" s="12">
        <v>0</v>
      </c>
      <c r="AJ17" s="12">
        <v>0</v>
      </c>
      <c r="AK17" s="12">
        <v>5</v>
      </c>
      <c r="AL17" s="12">
        <v>852</v>
      </c>
      <c r="AM17" s="20">
        <f t="shared" si="4"/>
        <v>41</v>
      </c>
      <c r="AN17" s="20">
        <f t="shared" si="5"/>
        <v>7827</v>
      </c>
      <c r="AO17" s="12">
        <v>14</v>
      </c>
      <c r="AP17" s="12">
        <v>2551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7">
        <f t="shared" si="6"/>
        <v>0</v>
      </c>
      <c r="AZ17" s="7">
        <f t="shared" si="6"/>
        <v>0</v>
      </c>
      <c r="BA17" s="8">
        <v>0</v>
      </c>
      <c r="BB17" s="8">
        <v>0</v>
      </c>
      <c r="BC17" s="8">
        <v>3</v>
      </c>
      <c r="BD17" s="8">
        <v>2376</v>
      </c>
      <c r="BE17" s="8">
        <v>0</v>
      </c>
      <c r="BF17" s="8">
        <v>0</v>
      </c>
      <c r="BG17" s="8">
        <v>0</v>
      </c>
      <c r="BH17" s="8">
        <v>0</v>
      </c>
      <c r="BI17" s="7">
        <f t="shared" si="7"/>
        <v>3</v>
      </c>
      <c r="BJ17" s="7">
        <f t="shared" si="7"/>
        <v>2376</v>
      </c>
      <c r="BK17" s="7">
        <f t="shared" si="8"/>
        <v>44</v>
      </c>
      <c r="BL17" s="7">
        <f t="shared" si="8"/>
        <v>10203</v>
      </c>
    </row>
    <row r="18" spans="1:64" ht="20.25">
      <c r="A18" s="14">
        <v>12</v>
      </c>
      <c r="B18" s="15" t="s">
        <v>54</v>
      </c>
      <c r="C18" s="8">
        <v>40</v>
      </c>
      <c r="D18" s="8">
        <v>2716</v>
      </c>
      <c r="E18" s="8">
        <v>0</v>
      </c>
      <c r="F18" s="8">
        <v>0</v>
      </c>
      <c r="G18" s="19">
        <f t="shared" si="0"/>
        <v>40</v>
      </c>
      <c r="H18" s="19">
        <f t="shared" si="0"/>
        <v>2716</v>
      </c>
      <c r="I18" s="8">
        <v>0</v>
      </c>
      <c r="J18" s="8">
        <v>0</v>
      </c>
      <c r="K18" s="8">
        <v>22</v>
      </c>
      <c r="L18" s="8">
        <v>3737</v>
      </c>
      <c r="M18" s="7">
        <f t="shared" si="1"/>
        <v>62</v>
      </c>
      <c r="N18" s="7">
        <f t="shared" si="1"/>
        <v>6453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3</v>
      </c>
      <c r="X18" s="8">
        <v>511</v>
      </c>
      <c r="Y18" s="7">
        <f t="shared" si="2"/>
        <v>3</v>
      </c>
      <c r="Z18" s="7">
        <f t="shared" si="3"/>
        <v>511</v>
      </c>
      <c r="AA18" s="12">
        <v>0</v>
      </c>
      <c r="AB18" s="12">
        <v>0</v>
      </c>
      <c r="AC18" s="12">
        <v>0</v>
      </c>
      <c r="AD18" s="12">
        <v>0</v>
      </c>
      <c r="AE18" s="12">
        <v>3</v>
      </c>
      <c r="AF18" s="12">
        <v>850</v>
      </c>
      <c r="AG18" s="12">
        <v>0</v>
      </c>
      <c r="AH18" s="12">
        <v>0</v>
      </c>
      <c r="AI18" s="12">
        <v>0</v>
      </c>
      <c r="AJ18" s="12">
        <v>0</v>
      </c>
      <c r="AK18" s="12">
        <v>5</v>
      </c>
      <c r="AL18" s="12">
        <v>855</v>
      </c>
      <c r="AM18" s="20">
        <f t="shared" si="4"/>
        <v>73</v>
      </c>
      <c r="AN18" s="20">
        <f t="shared" si="5"/>
        <v>8669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7">
        <f t="shared" si="6"/>
        <v>0</v>
      </c>
      <c r="AZ18" s="7">
        <f t="shared" si="6"/>
        <v>0</v>
      </c>
      <c r="BA18" s="8">
        <v>0</v>
      </c>
      <c r="BB18" s="8">
        <v>0</v>
      </c>
      <c r="BC18" s="8">
        <v>0</v>
      </c>
      <c r="BD18" s="8">
        <v>0</v>
      </c>
      <c r="BE18" s="8">
        <v>0</v>
      </c>
      <c r="BF18" s="8">
        <v>0</v>
      </c>
      <c r="BG18" s="8">
        <v>35</v>
      </c>
      <c r="BH18" s="8">
        <v>123</v>
      </c>
      <c r="BI18" s="7">
        <f t="shared" si="7"/>
        <v>35</v>
      </c>
      <c r="BJ18" s="7">
        <f t="shared" si="7"/>
        <v>123</v>
      </c>
      <c r="BK18" s="7">
        <f t="shared" si="8"/>
        <v>108</v>
      </c>
      <c r="BL18" s="7">
        <f t="shared" si="8"/>
        <v>8792</v>
      </c>
    </row>
    <row r="19" spans="1:64" ht="20.25">
      <c r="A19" s="14">
        <v>13</v>
      </c>
      <c r="B19" s="15" t="s">
        <v>55</v>
      </c>
      <c r="C19" s="8">
        <v>1624</v>
      </c>
      <c r="D19" s="8">
        <v>276424</v>
      </c>
      <c r="E19" s="8">
        <v>0</v>
      </c>
      <c r="F19" s="8">
        <v>0</v>
      </c>
      <c r="G19" s="19">
        <f t="shared" si="0"/>
        <v>1624</v>
      </c>
      <c r="H19" s="19">
        <f t="shared" si="0"/>
        <v>276424</v>
      </c>
      <c r="I19" s="8">
        <v>0</v>
      </c>
      <c r="J19" s="8">
        <v>0</v>
      </c>
      <c r="K19" s="8">
        <v>584</v>
      </c>
      <c r="L19" s="8">
        <v>99380</v>
      </c>
      <c r="M19" s="7">
        <f t="shared" si="1"/>
        <v>2208</v>
      </c>
      <c r="N19" s="7">
        <f t="shared" si="1"/>
        <v>375804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204</v>
      </c>
      <c r="X19" s="8">
        <v>71916</v>
      </c>
      <c r="Y19" s="7">
        <f t="shared" si="2"/>
        <v>204</v>
      </c>
      <c r="Z19" s="7">
        <f t="shared" si="3"/>
        <v>71916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600</v>
      </c>
      <c r="AL19" s="12">
        <v>105324</v>
      </c>
      <c r="AM19" s="20">
        <f t="shared" si="4"/>
        <v>3012</v>
      </c>
      <c r="AN19" s="20">
        <f t="shared" si="5"/>
        <v>553044</v>
      </c>
      <c r="AO19" s="12">
        <v>0</v>
      </c>
      <c r="AP19" s="12">
        <v>0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7">
        <f t="shared" si="6"/>
        <v>0</v>
      </c>
      <c r="AZ19" s="7">
        <f t="shared" si="6"/>
        <v>0</v>
      </c>
      <c r="BA19" s="8">
        <v>0</v>
      </c>
      <c r="BB19" s="8">
        <v>0</v>
      </c>
      <c r="BC19" s="8">
        <v>0</v>
      </c>
      <c r="BD19" s="8">
        <v>0</v>
      </c>
      <c r="BE19" s="8">
        <v>0</v>
      </c>
      <c r="BF19" s="8">
        <v>0</v>
      </c>
      <c r="BG19" s="8">
        <v>0</v>
      </c>
      <c r="BH19" s="8">
        <v>0</v>
      </c>
      <c r="BI19" s="7">
        <f t="shared" si="7"/>
        <v>0</v>
      </c>
      <c r="BJ19" s="7">
        <f t="shared" si="7"/>
        <v>0</v>
      </c>
      <c r="BK19" s="7">
        <f t="shared" si="8"/>
        <v>3012</v>
      </c>
      <c r="BL19" s="7">
        <f t="shared" si="8"/>
        <v>553044</v>
      </c>
    </row>
    <row r="20" spans="1:64" ht="20.25">
      <c r="A20" s="14">
        <v>14</v>
      </c>
      <c r="B20" s="15" t="s">
        <v>56</v>
      </c>
      <c r="C20" s="8">
        <v>3288</v>
      </c>
      <c r="D20" s="8">
        <v>184008</v>
      </c>
      <c r="E20" s="8">
        <v>0</v>
      </c>
      <c r="F20" s="8">
        <v>0</v>
      </c>
      <c r="G20" s="19">
        <f t="shared" si="0"/>
        <v>3288</v>
      </c>
      <c r="H20" s="19">
        <f t="shared" si="0"/>
        <v>184008</v>
      </c>
      <c r="I20" s="8">
        <v>8</v>
      </c>
      <c r="J20" s="8">
        <v>1360</v>
      </c>
      <c r="K20" s="8">
        <v>441</v>
      </c>
      <c r="L20" s="8">
        <v>55266</v>
      </c>
      <c r="M20" s="7">
        <f t="shared" si="1"/>
        <v>3737</v>
      </c>
      <c r="N20" s="7">
        <f t="shared" si="1"/>
        <v>240634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116</v>
      </c>
      <c r="X20" s="8">
        <v>20364</v>
      </c>
      <c r="Y20" s="7">
        <f t="shared" si="2"/>
        <v>116</v>
      </c>
      <c r="Z20" s="7">
        <f t="shared" si="3"/>
        <v>20364</v>
      </c>
      <c r="AA20" s="12">
        <v>0</v>
      </c>
      <c r="AB20" s="12">
        <v>0</v>
      </c>
      <c r="AC20" s="12">
        <v>10</v>
      </c>
      <c r="AD20" s="12">
        <v>2210</v>
      </c>
      <c r="AE20" s="12">
        <v>34</v>
      </c>
      <c r="AF20" s="12">
        <v>3817</v>
      </c>
      <c r="AG20" s="12">
        <v>0</v>
      </c>
      <c r="AH20" s="12">
        <v>0</v>
      </c>
      <c r="AI20" s="12">
        <v>0</v>
      </c>
      <c r="AJ20" s="12">
        <v>0</v>
      </c>
      <c r="AK20" s="12">
        <v>425</v>
      </c>
      <c r="AL20" s="12">
        <v>42087</v>
      </c>
      <c r="AM20" s="20">
        <f t="shared" si="4"/>
        <v>4322</v>
      </c>
      <c r="AN20" s="20">
        <f t="shared" si="5"/>
        <v>309112</v>
      </c>
      <c r="AO20" s="12">
        <v>785</v>
      </c>
      <c r="AP20" s="12">
        <v>70753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7">
        <f t="shared" si="6"/>
        <v>0</v>
      </c>
      <c r="AZ20" s="7">
        <f t="shared" si="6"/>
        <v>0</v>
      </c>
      <c r="BA20" s="8">
        <v>0</v>
      </c>
      <c r="BB20" s="8">
        <v>0</v>
      </c>
      <c r="BC20" s="8">
        <v>48</v>
      </c>
      <c r="BD20" s="8">
        <v>574</v>
      </c>
      <c r="BE20" s="8">
        <v>0</v>
      </c>
      <c r="BF20" s="8">
        <v>0</v>
      </c>
      <c r="BG20" s="8">
        <v>180</v>
      </c>
      <c r="BH20" s="8">
        <v>4741</v>
      </c>
      <c r="BI20" s="7">
        <f t="shared" si="7"/>
        <v>228</v>
      </c>
      <c r="BJ20" s="7">
        <f t="shared" si="7"/>
        <v>5315</v>
      </c>
      <c r="BK20" s="7">
        <f t="shared" si="8"/>
        <v>4550</v>
      </c>
      <c r="BL20" s="7">
        <f t="shared" si="8"/>
        <v>314427</v>
      </c>
    </row>
    <row r="21" spans="1:64" ht="20.25">
      <c r="A21" s="14">
        <v>15</v>
      </c>
      <c r="B21" s="15" t="s">
        <v>57</v>
      </c>
      <c r="C21" s="8">
        <v>0</v>
      </c>
      <c r="D21" s="8">
        <v>0</v>
      </c>
      <c r="E21" s="8">
        <v>0</v>
      </c>
      <c r="F21" s="8">
        <v>0</v>
      </c>
      <c r="G21" s="19">
        <f t="shared" si="0"/>
        <v>0</v>
      </c>
      <c r="H21" s="19">
        <f t="shared" si="0"/>
        <v>0</v>
      </c>
      <c r="I21" s="8">
        <v>0</v>
      </c>
      <c r="J21" s="8">
        <v>0</v>
      </c>
      <c r="K21" s="8">
        <v>0</v>
      </c>
      <c r="L21" s="8">
        <v>0</v>
      </c>
      <c r="M21" s="7">
        <f t="shared" si="1"/>
        <v>0</v>
      </c>
      <c r="N21" s="7">
        <f t="shared" si="1"/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7">
        <f t="shared" si="2"/>
        <v>0</v>
      </c>
      <c r="Z21" s="7">
        <f t="shared" si="3"/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20">
        <f t="shared" si="4"/>
        <v>0</v>
      </c>
      <c r="AN21" s="20">
        <f t="shared" si="5"/>
        <v>0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7">
        <f t="shared" si="6"/>
        <v>0</v>
      </c>
      <c r="AZ21" s="7">
        <f t="shared" si="6"/>
        <v>0</v>
      </c>
      <c r="BA21" s="8">
        <v>0</v>
      </c>
      <c r="BB21" s="8">
        <v>0</v>
      </c>
      <c r="BC21" s="8">
        <v>0</v>
      </c>
      <c r="BD21" s="8">
        <v>0</v>
      </c>
      <c r="BE21" s="8">
        <v>0</v>
      </c>
      <c r="BF21" s="8">
        <v>0</v>
      </c>
      <c r="BG21" s="8">
        <v>0</v>
      </c>
      <c r="BH21" s="8">
        <v>0</v>
      </c>
      <c r="BI21" s="7">
        <f t="shared" si="7"/>
        <v>0</v>
      </c>
      <c r="BJ21" s="7">
        <f t="shared" si="7"/>
        <v>0</v>
      </c>
      <c r="BK21" s="7">
        <f t="shared" si="8"/>
        <v>0</v>
      </c>
      <c r="BL21" s="7">
        <f t="shared" si="8"/>
        <v>0</v>
      </c>
    </row>
    <row r="22" spans="1:64" ht="20.25">
      <c r="A22" s="14">
        <v>16</v>
      </c>
      <c r="B22" s="15" t="s">
        <v>58</v>
      </c>
      <c r="C22" s="8">
        <v>70</v>
      </c>
      <c r="D22" s="8">
        <v>22054</v>
      </c>
      <c r="E22" s="8">
        <v>0</v>
      </c>
      <c r="F22" s="8">
        <v>0</v>
      </c>
      <c r="G22" s="19">
        <f t="shared" si="0"/>
        <v>70</v>
      </c>
      <c r="H22" s="19">
        <f t="shared" si="0"/>
        <v>22054</v>
      </c>
      <c r="I22" s="8">
        <v>14</v>
      </c>
      <c r="J22" s="8">
        <v>1022</v>
      </c>
      <c r="K22" s="8">
        <v>65</v>
      </c>
      <c r="L22" s="8">
        <v>10193</v>
      </c>
      <c r="M22" s="7">
        <f t="shared" si="1"/>
        <v>149</v>
      </c>
      <c r="N22" s="7">
        <f t="shared" si="1"/>
        <v>33269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8</v>
      </c>
      <c r="X22" s="8">
        <v>2378</v>
      </c>
      <c r="Y22" s="7">
        <f t="shared" si="2"/>
        <v>8</v>
      </c>
      <c r="Z22" s="7">
        <f t="shared" si="3"/>
        <v>2378</v>
      </c>
      <c r="AA22" s="12">
        <v>0</v>
      </c>
      <c r="AB22" s="12">
        <v>0</v>
      </c>
      <c r="AC22" s="12">
        <v>5</v>
      </c>
      <c r="AD22" s="12">
        <v>1697</v>
      </c>
      <c r="AE22" s="12">
        <v>5</v>
      </c>
      <c r="AF22" s="12">
        <v>6788</v>
      </c>
      <c r="AG22" s="12">
        <v>0</v>
      </c>
      <c r="AH22" s="12">
        <v>0</v>
      </c>
      <c r="AI22" s="12">
        <v>0</v>
      </c>
      <c r="AJ22" s="12">
        <v>0</v>
      </c>
      <c r="AK22" s="12">
        <v>58</v>
      </c>
      <c r="AL22" s="12">
        <v>9510</v>
      </c>
      <c r="AM22" s="20">
        <f t="shared" si="4"/>
        <v>225</v>
      </c>
      <c r="AN22" s="20">
        <f t="shared" si="5"/>
        <v>53642</v>
      </c>
      <c r="AO22" s="12">
        <v>44</v>
      </c>
      <c r="AP22" s="12">
        <v>13076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7">
        <f t="shared" si="6"/>
        <v>0</v>
      </c>
      <c r="AZ22" s="7">
        <f t="shared" si="6"/>
        <v>0</v>
      </c>
      <c r="BA22" s="8">
        <v>0</v>
      </c>
      <c r="BB22" s="8">
        <v>0</v>
      </c>
      <c r="BC22" s="8">
        <v>0</v>
      </c>
      <c r="BD22" s="8">
        <v>0</v>
      </c>
      <c r="BE22" s="8">
        <v>0</v>
      </c>
      <c r="BF22" s="8">
        <v>0</v>
      </c>
      <c r="BG22" s="8">
        <v>35</v>
      </c>
      <c r="BH22" s="8">
        <v>5940</v>
      </c>
      <c r="BI22" s="7">
        <f t="shared" si="7"/>
        <v>35</v>
      </c>
      <c r="BJ22" s="7">
        <f t="shared" si="7"/>
        <v>5940</v>
      </c>
      <c r="BK22" s="7">
        <f t="shared" si="8"/>
        <v>260</v>
      </c>
      <c r="BL22" s="7">
        <f t="shared" si="8"/>
        <v>59582</v>
      </c>
    </row>
    <row r="23" spans="1:64" ht="20.25">
      <c r="A23" s="14">
        <v>17</v>
      </c>
      <c r="B23" s="15" t="s">
        <v>59</v>
      </c>
      <c r="C23" s="8">
        <v>0</v>
      </c>
      <c r="D23" s="8">
        <v>0</v>
      </c>
      <c r="E23" s="8">
        <v>0</v>
      </c>
      <c r="F23" s="8">
        <v>0</v>
      </c>
      <c r="G23" s="19">
        <f t="shared" si="0"/>
        <v>0</v>
      </c>
      <c r="H23" s="19">
        <f t="shared" si="0"/>
        <v>0</v>
      </c>
      <c r="I23" s="8">
        <v>0</v>
      </c>
      <c r="J23" s="8">
        <v>0</v>
      </c>
      <c r="K23" s="8">
        <v>0</v>
      </c>
      <c r="L23" s="8">
        <v>0</v>
      </c>
      <c r="M23" s="7">
        <f t="shared" si="1"/>
        <v>0</v>
      </c>
      <c r="N23" s="7">
        <f t="shared" si="1"/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7">
        <f t="shared" si="2"/>
        <v>0</v>
      </c>
      <c r="Z23" s="7">
        <f t="shared" si="3"/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20">
        <f t="shared" si="4"/>
        <v>0</v>
      </c>
      <c r="AN23" s="20">
        <f t="shared" si="5"/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7">
        <f t="shared" si="6"/>
        <v>0</v>
      </c>
      <c r="AZ23" s="7">
        <f t="shared" si="6"/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I23" s="7">
        <f t="shared" si="7"/>
        <v>0</v>
      </c>
      <c r="BJ23" s="7">
        <f t="shared" si="7"/>
        <v>0</v>
      </c>
      <c r="BK23" s="7">
        <f t="shared" si="8"/>
        <v>0</v>
      </c>
      <c r="BL23" s="7">
        <f t="shared" si="8"/>
        <v>0</v>
      </c>
    </row>
    <row r="24" spans="1:64" ht="20.25">
      <c r="A24" s="14">
        <v>18</v>
      </c>
      <c r="B24" s="15" t="s">
        <v>60</v>
      </c>
      <c r="C24" s="8">
        <v>590</v>
      </c>
      <c r="D24" s="8">
        <v>15037</v>
      </c>
      <c r="E24" s="8">
        <v>0</v>
      </c>
      <c r="F24" s="8">
        <v>0</v>
      </c>
      <c r="G24" s="19">
        <f t="shared" si="0"/>
        <v>590</v>
      </c>
      <c r="H24" s="19">
        <f t="shared" si="0"/>
        <v>15037</v>
      </c>
      <c r="I24" s="8">
        <v>42</v>
      </c>
      <c r="J24" s="8">
        <v>2979</v>
      </c>
      <c r="K24" s="8">
        <v>138</v>
      </c>
      <c r="L24" s="8">
        <v>7408</v>
      </c>
      <c r="M24" s="7">
        <f t="shared" si="1"/>
        <v>770</v>
      </c>
      <c r="N24" s="7">
        <f t="shared" si="1"/>
        <v>25424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7">
        <f t="shared" si="2"/>
        <v>0</v>
      </c>
      <c r="Z24" s="7">
        <f t="shared" si="3"/>
        <v>0</v>
      </c>
      <c r="AA24" s="12">
        <v>0</v>
      </c>
      <c r="AB24" s="12">
        <v>0</v>
      </c>
      <c r="AC24" s="12">
        <v>10</v>
      </c>
      <c r="AD24" s="12">
        <v>1700</v>
      </c>
      <c r="AE24" s="12">
        <v>33</v>
      </c>
      <c r="AF24" s="12">
        <v>8484</v>
      </c>
      <c r="AG24" s="12">
        <v>0</v>
      </c>
      <c r="AH24" s="12">
        <v>0</v>
      </c>
      <c r="AI24" s="12">
        <v>0</v>
      </c>
      <c r="AJ24" s="12">
        <v>0</v>
      </c>
      <c r="AK24" s="12">
        <v>30</v>
      </c>
      <c r="AL24" s="12">
        <v>3735</v>
      </c>
      <c r="AM24" s="20">
        <f t="shared" si="4"/>
        <v>843</v>
      </c>
      <c r="AN24" s="20">
        <f t="shared" si="5"/>
        <v>39343</v>
      </c>
      <c r="AO24" s="12">
        <v>572</v>
      </c>
      <c r="AP24" s="12">
        <v>13130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7">
        <f t="shared" si="6"/>
        <v>0</v>
      </c>
      <c r="AZ24" s="7">
        <f t="shared" si="6"/>
        <v>0</v>
      </c>
      <c r="BA24" s="8">
        <v>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8">
        <v>0</v>
      </c>
      <c r="BH24" s="8">
        <v>0</v>
      </c>
      <c r="BI24" s="7">
        <f t="shared" si="7"/>
        <v>0</v>
      </c>
      <c r="BJ24" s="7">
        <f t="shared" si="7"/>
        <v>0</v>
      </c>
      <c r="BK24" s="7">
        <f t="shared" si="8"/>
        <v>843</v>
      </c>
      <c r="BL24" s="7">
        <f t="shared" si="8"/>
        <v>39343</v>
      </c>
    </row>
    <row r="25" spans="1:64" ht="20.25">
      <c r="A25" s="14">
        <v>19</v>
      </c>
      <c r="B25" s="15" t="s">
        <v>61</v>
      </c>
      <c r="C25" s="8">
        <v>4120</v>
      </c>
      <c r="D25" s="8">
        <v>668168</v>
      </c>
      <c r="E25" s="8">
        <v>0</v>
      </c>
      <c r="F25" s="8">
        <v>0</v>
      </c>
      <c r="G25" s="19">
        <f t="shared" si="0"/>
        <v>4120</v>
      </c>
      <c r="H25" s="19">
        <f t="shared" si="0"/>
        <v>668168</v>
      </c>
      <c r="I25" s="8">
        <v>52</v>
      </c>
      <c r="J25" s="8">
        <v>27140</v>
      </c>
      <c r="K25" s="8">
        <v>322</v>
      </c>
      <c r="L25" s="8">
        <v>73978</v>
      </c>
      <c r="M25" s="7">
        <f t="shared" si="1"/>
        <v>4494</v>
      </c>
      <c r="N25" s="7">
        <f t="shared" si="1"/>
        <v>769286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116</v>
      </c>
      <c r="X25" s="8">
        <v>14940</v>
      </c>
      <c r="Y25" s="7">
        <f t="shared" si="2"/>
        <v>116</v>
      </c>
      <c r="Z25" s="7">
        <f t="shared" si="3"/>
        <v>14940</v>
      </c>
      <c r="AA25" s="12">
        <v>0</v>
      </c>
      <c r="AB25" s="12">
        <v>0</v>
      </c>
      <c r="AC25" s="12">
        <v>27</v>
      </c>
      <c r="AD25" s="12">
        <v>14592</v>
      </c>
      <c r="AE25" s="12">
        <v>28</v>
      </c>
      <c r="AF25" s="12">
        <v>25787</v>
      </c>
      <c r="AG25" s="12">
        <v>0</v>
      </c>
      <c r="AH25" s="12">
        <v>0</v>
      </c>
      <c r="AI25" s="12">
        <v>0</v>
      </c>
      <c r="AJ25" s="12">
        <v>0</v>
      </c>
      <c r="AK25" s="12">
        <v>184</v>
      </c>
      <c r="AL25" s="12">
        <v>21728</v>
      </c>
      <c r="AM25" s="20">
        <f t="shared" si="4"/>
        <v>4849</v>
      </c>
      <c r="AN25" s="20">
        <f t="shared" si="5"/>
        <v>846333</v>
      </c>
      <c r="AO25" s="12">
        <v>113</v>
      </c>
      <c r="AP25" s="12">
        <v>14131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7">
        <f t="shared" si="6"/>
        <v>0</v>
      </c>
      <c r="AZ25" s="7">
        <f t="shared" si="6"/>
        <v>0</v>
      </c>
      <c r="BA25" s="8">
        <v>0</v>
      </c>
      <c r="BB25" s="8">
        <v>0</v>
      </c>
      <c r="BC25" s="8">
        <v>0</v>
      </c>
      <c r="BD25" s="8">
        <v>0</v>
      </c>
      <c r="BE25" s="8">
        <v>0</v>
      </c>
      <c r="BF25" s="8">
        <v>0</v>
      </c>
      <c r="BG25" s="8">
        <v>120</v>
      </c>
      <c r="BH25" s="8">
        <v>16968</v>
      </c>
      <c r="BI25" s="7">
        <f t="shared" si="7"/>
        <v>120</v>
      </c>
      <c r="BJ25" s="7">
        <f t="shared" si="7"/>
        <v>16968</v>
      </c>
      <c r="BK25" s="7">
        <f t="shared" si="8"/>
        <v>4969</v>
      </c>
      <c r="BL25" s="7">
        <f t="shared" si="8"/>
        <v>863301</v>
      </c>
    </row>
    <row r="26" spans="1:64" ht="20.25">
      <c r="A26" s="14">
        <v>20</v>
      </c>
      <c r="B26" s="15" t="s">
        <v>62</v>
      </c>
      <c r="C26" s="8">
        <v>0</v>
      </c>
      <c r="D26" s="8">
        <v>0</v>
      </c>
      <c r="E26" s="8">
        <v>0</v>
      </c>
      <c r="F26" s="8">
        <v>0</v>
      </c>
      <c r="G26" s="19">
        <f t="shared" si="0"/>
        <v>0</v>
      </c>
      <c r="H26" s="19">
        <f t="shared" si="0"/>
        <v>0</v>
      </c>
      <c r="I26" s="8">
        <v>0</v>
      </c>
      <c r="J26" s="8">
        <v>0</v>
      </c>
      <c r="K26" s="8">
        <v>0</v>
      </c>
      <c r="L26" s="8">
        <v>0</v>
      </c>
      <c r="M26" s="7">
        <f t="shared" si="1"/>
        <v>0</v>
      </c>
      <c r="N26" s="7">
        <f t="shared" si="1"/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7">
        <f t="shared" si="2"/>
        <v>0</v>
      </c>
      <c r="Z26" s="7">
        <f t="shared" si="3"/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20">
        <f t="shared" si="4"/>
        <v>0</v>
      </c>
      <c r="AN26" s="20">
        <f t="shared" si="5"/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7">
        <f t="shared" si="6"/>
        <v>0</v>
      </c>
      <c r="AZ26" s="7">
        <f t="shared" si="6"/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7">
        <f t="shared" si="7"/>
        <v>0</v>
      </c>
      <c r="BJ26" s="7">
        <f t="shared" si="7"/>
        <v>0</v>
      </c>
      <c r="BK26" s="7">
        <f t="shared" si="8"/>
        <v>0</v>
      </c>
      <c r="BL26" s="7">
        <f t="shared" si="8"/>
        <v>0</v>
      </c>
    </row>
    <row r="27" spans="1:64" ht="20.25">
      <c r="A27" s="14">
        <v>21</v>
      </c>
      <c r="B27" s="15" t="s">
        <v>63</v>
      </c>
      <c r="C27" s="8">
        <v>68</v>
      </c>
      <c r="D27" s="8">
        <v>5096</v>
      </c>
      <c r="E27" s="8">
        <v>0</v>
      </c>
      <c r="F27" s="8">
        <v>0</v>
      </c>
      <c r="G27" s="19">
        <f t="shared" si="0"/>
        <v>68</v>
      </c>
      <c r="H27" s="19">
        <f t="shared" si="0"/>
        <v>5096</v>
      </c>
      <c r="I27" s="8">
        <v>0</v>
      </c>
      <c r="J27" s="8">
        <v>0</v>
      </c>
      <c r="K27" s="8">
        <v>7</v>
      </c>
      <c r="L27" s="8">
        <v>1362</v>
      </c>
      <c r="M27" s="7">
        <f t="shared" si="1"/>
        <v>75</v>
      </c>
      <c r="N27" s="7">
        <f t="shared" si="1"/>
        <v>6458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3</v>
      </c>
      <c r="X27" s="8">
        <v>513</v>
      </c>
      <c r="Y27" s="7">
        <f t="shared" si="2"/>
        <v>3</v>
      </c>
      <c r="Z27" s="7">
        <f t="shared" si="3"/>
        <v>513</v>
      </c>
      <c r="AA27" s="12">
        <v>0</v>
      </c>
      <c r="AB27" s="12">
        <v>0</v>
      </c>
      <c r="AC27" s="12">
        <v>4</v>
      </c>
      <c r="AD27" s="12">
        <v>850</v>
      </c>
      <c r="AE27" s="12">
        <v>2</v>
      </c>
      <c r="AF27" s="12">
        <v>849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20">
        <f t="shared" si="4"/>
        <v>84</v>
      </c>
      <c r="AN27" s="20">
        <f t="shared" si="5"/>
        <v>8670</v>
      </c>
      <c r="AO27" s="12">
        <v>19</v>
      </c>
      <c r="AP27" s="12">
        <v>3908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7">
        <f t="shared" si="6"/>
        <v>0</v>
      </c>
      <c r="AZ27" s="7">
        <f t="shared" si="6"/>
        <v>0</v>
      </c>
      <c r="BA27" s="8">
        <v>0</v>
      </c>
      <c r="BB27" s="8">
        <v>0</v>
      </c>
      <c r="BC27" s="8">
        <v>0</v>
      </c>
      <c r="BD27" s="8">
        <v>0</v>
      </c>
      <c r="BE27" s="8">
        <v>0</v>
      </c>
      <c r="BF27" s="8">
        <v>0</v>
      </c>
      <c r="BG27" s="8">
        <v>0</v>
      </c>
      <c r="BH27" s="8">
        <v>0</v>
      </c>
      <c r="BI27" s="7">
        <f t="shared" si="7"/>
        <v>0</v>
      </c>
      <c r="BJ27" s="7">
        <f t="shared" si="7"/>
        <v>0</v>
      </c>
      <c r="BK27" s="7">
        <f t="shared" si="8"/>
        <v>84</v>
      </c>
      <c r="BL27" s="7">
        <f t="shared" si="8"/>
        <v>8670</v>
      </c>
    </row>
    <row r="28" spans="1:64" ht="20.25">
      <c r="A28" s="14">
        <v>22</v>
      </c>
      <c r="B28" s="15" t="s">
        <v>64</v>
      </c>
      <c r="C28" s="8">
        <v>2525</v>
      </c>
      <c r="D28" s="8">
        <v>140689</v>
      </c>
      <c r="E28" s="8">
        <v>0</v>
      </c>
      <c r="F28" s="8">
        <v>0</v>
      </c>
      <c r="G28" s="19">
        <f t="shared" si="0"/>
        <v>2525</v>
      </c>
      <c r="H28" s="19">
        <f t="shared" si="0"/>
        <v>140689</v>
      </c>
      <c r="I28" s="8">
        <v>20</v>
      </c>
      <c r="J28" s="8">
        <v>5432</v>
      </c>
      <c r="K28" s="8">
        <v>91</v>
      </c>
      <c r="L28" s="8">
        <v>14449</v>
      </c>
      <c r="M28" s="7">
        <f t="shared" si="1"/>
        <v>2636</v>
      </c>
      <c r="N28" s="7">
        <f t="shared" si="1"/>
        <v>160570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28</v>
      </c>
      <c r="X28" s="8">
        <v>3560</v>
      </c>
      <c r="Y28" s="7">
        <f t="shared" si="2"/>
        <v>28</v>
      </c>
      <c r="Z28" s="7">
        <f t="shared" si="3"/>
        <v>3560</v>
      </c>
      <c r="AA28" s="12">
        <v>0</v>
      </c>
      <c r="AB28" s="12">
        <v>0</v>
      </c>
      <c r="AC28" s="12">
        <v>8</v>
      </c>
      <c r="AD28" s="12">
        <v>2716</v>
      </c>
      <c r="AE28" s="12">
        <v>24</v>
      </c>
      <c r="AF28" s="12">
        <v>27136</v>
      </c>
      <c r="AG28" s="12">
        <v>0</v>
      </c>
      <c r="AH28" s="12">
        <v>0</v>
      </c>
      <c r="AI28" s="12">
        <v>0</v>
      </c>
      <c r="AJ28" s="12">
        <v>0</v>
      </c>
      <c r="AK28" s="12">
        <v>1048</v>
      </c>
      <c r="AL28" s="12">
        <v>23562</v>
      </c>
      <c r="AM28" s="20">
        <f t="shared" si="4"/>
        <v>3744</v>
      </c>
      <c r="AN28" s="20">
        <f t="shared" si="5"/>
        <v>217544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7">
        <f t="shared" si="6"/>
        <v>0</v>
      </c>
      <c r="AZ28" s="7">
        <f t="shared" si="6"/>
        <v>0</v>
      </c>
      <c r="BA28" s="8">
        <v>0</v>
      </c>
      <c r="BB28" s="8">
        <v>0</v>
      </c>
      <c r="BC28" s="8">
        <v>5</v>
      </c>
      <c r="BD28" s="8">
        <v>16963</v>
      </c>
      <c r="BE28" s="8">
        <v>0</v>
      </c>
      <c r="BF28" s="8">
        <v>0</v>
      </c>
      <c r="BG28" s="8">
        <v>112</v>
      </c>
      <c r="BH28" s="8">
        <v>7038</v>
      </c>
      <c r="BI28" s="7">
        <f t="shared" si="7"/>
        <v>117</v>
      </c>
      <c r="BJ28" s="7">
        <f t="shared" si="7"/>
        <v>24001</v>
      </c>
      <c r="BK28" s="7">
        <f t="shared" si="8"/>
        <v>3861</v>
      </c>
      <c r="BL28" s="7">
        <f t="shared" si="8"/>
        <v>241545</v>
      </c>
    </row>
    <row r="29" spans="1:64" ht="20.25">
      <c r="A29" s="14">
        <v>23</v>
      </c>
      <c r="B29" s="15" t="s">
        <v>65</v>
      </c>
      <c r="C29" s="8">
        <v>742</v>
      </c>
      <c r="D29" s="8">
        <v>153076</v>
      </c>
      <c r="E29" s="8">
        <v>0</v>
      </c>
      <c r="F29" s="8">
        <v>0</v>
      </c>
      <c r="G29" s="19">
        <f t="shared" si="0"/>
        <v>742</v>
      </c>
      <c r="H29" s="19">
        <f t="shared" si="0"/>
        <v>153076</v>
      </c>
      <c r="I29" s="8">
        <v>96</v>
      </c>
      <c r="J29" s="8">
        <v>9598</v>
      </c>
      <c r="K29" s="8">
        <v>319</v>
      </c>
      <c r="L29" s="8">
        <v>37617</v>
      </c>
      <c r="M29" s="7">
        <f t="shared" si="1"/>
        <v>1157</v>
      </c>
      <c r="N29" s="7">
        <f t="shared" si="1"/>
        <v>200291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90</v>
      </c>
      <c r="X29" s="8">
        <v>9339</v>
      </c>
      <c r="Y29" s="7">
        <f t="shared" si="2"/>
        <v>90</v>
      </c>
      <c r="Z29" s="7">
        <f t="shared" si="3"/>
        <v>9339</v>
      </c>
      <c r="AA29" s="12">
        <v>0</v>
      </c>
      <c r="AB29" s="12">
        <v>0</v>
      </c>
      <c r="AC29" s="12">
        <v>4</v>
      </c>
      <c r="AD29" s="12">
        <v>1496</v>
      </c>
      <c r="AE29" s="12">
        <v>32</v>
      </c>
      <c r="AF29" s="12">
        <v>22052</v>
      </c>
      <c r="AG29" s="12">
        <v>0</v>
      </c>
      <c r="AH29" s="12">
        <v>0</v>
      </c>
      <c r="AI29" s="12">
        <v>0</v>
      </c>
      <c r="AJ29" s="12">
        <v>0</v>
      </c>
      <c r="AK29" s="12">
        <v>165</v>
      </c>
      <c r="AL29" s="12">
        <v>44039</v>
      </c>
      <c r="AM29" s="20">
        <f t="shared" si="4"/>
        <v>1448</v>
      </c>
      <c r="AN29" s="20">
        <f t="shared" si="5"/>
        <v>277217</v>
      </c>
      <c r="AO29" s="12">
        <v>128</v>
      </c>
      <c r="AP29" s="12">
        <v>13299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7">
        <f t="shared" si="6"/>
        <v>0</v>
      </c>
      <c r="AZ29" s="7">
        <f t="shared" si="6"/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0</v>
      </c>
      <c r="BH29" s="8">
        <v>0</v>
      </c>
      <c r="BI29" s="7">
        <f t="shared" si="7"/>
        <v>0</v>
      </c>
      <c r="BJ29" s="7">
        <f t="shared" si="7"/>
        <v>0</v>
      </c>
      <c r="BK29" s="7">
        <f t="shared" si="8"/>
        <v>1448</v>
      </c>
      <c r="BL29" s="7">
        <f t="shared" si="8"/>
        <v>277217</v>
      </c>
    </row>
    <row r="30" spans="1:64" ht="24.75" customHeight="1">
      <c r="A30" s="14">
        <v>24</v>
      </c>
      <c r="B30" s="15" t="s">
        <v>66</v>
      </c>
      <c r="C30" s="8">
        <v>0</v>
      </c>
      <c r="D30" s="8">
        <v>0</v>
      </c>
      <c r="E30" s="8">
        <v>0</v>
      </c>
      <c r="F30" s="8">
        <v>0</v>
      </c>
      <c r="G30" s="19">
        <f t="shared" si="0"/>
        <v>0</v>
      </c>
      <c r="H30" s="19">
        <f t="shared" si="0"/>
        <v>0</v>
      </c>
      <c r="I30" s="8">
        <v>0</v>
      </c>
      <c r="J30" s="8">
        <v>0</v>
      </c>
      <c r="K30" s="8">
        <v>0</v>
      </c>
      <c r="L30" s="8">
        <v>0</v>
      </c>
      <c r="M30" s="7">
        <f t="shared" si="1"/>
        <v>0</v>
      </c>
      <c r="N30" s="7">
        <f t="shared" si="1"/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7">
        <f t="shared" si="2"/>
        <v>0</v>
      </c>
      <c r="Z30" s="7">
        <f t="shared" si="3"/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20">
        <f t="shared" si="4"/>
        <v>0</v>
      </c>
      <c r="AN30" s="20">
        <f t="shared" si="5"/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7">
        <f t="shared" si="6"/>
        <v>0</v>
      </c>
      <c r="AZ30" s="7">
        <f t="shared" si="6"/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7">
        <f t="shared" si="7"/>
        <v>0</v>
      </c>
      <c r="BJ30" s="7">
        <f t="shared" si="7"/>
        <v>0</v>
      </c>
      <c r="BK30" s="7">
        <f t="shared" si="8"/>
        <v>0</v>
      </c>
      <c r="BL30" s="7">
        <f t="shared" si="8"/>
        <v>0</v>
      </c>
    </row>
    <row r="31" spans="1:64" ht="20.25">
      <c r="A31" s="14">
        <v>25</v>
      </c>
      <c r="B31" s="15" t="s">
        <v>67</v>
      </c>
      <c r="C31" s="8">
        <v>0</v>
      </c>
      <c r="D31" s="8">
        <v>0</v>
      </c>
      <c r="E31" s="8">
        <v>0</v>
      </c>
      <c r="F31" s="8">
        <v>0</v>
      </c>
      <c r="G31" s="19">
        <f t="shared" si="0"/>
        <v>0</v>
      </c>
      <c r="H31" s="19">
        <f t="shared" si="0"/>
        <v>0</v>
      </c>
      <c r="I31" s="8">
        <v>0</v>
      </c>
      <c r="J31" s="8">
        <v>0</v>
      </c>
      <c r="K31" s="8">
        <v>0</v>
      </c>
      <c r="L31" s="8">
        <v>0</v>
      </c>
      <c r="M31" s="7">
        <f t="shared" si="1"/>
        <v>0</v>
      </c>
      <c r="N31" s="7">
        <f t="shared" si="1"/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7">
        <f t="shared" si="2"/>
        <v>0</v>
      </c>
      <c r="Z31" s="7">
        <f t="shared" si="3"/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20">
        <f t="shared" si="4"/>
        <v>0</v>
      </c>
      <c r="AN31" s="20">
        <f t="shared" si="5"/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7">
        <f t="shared" si="6"/>
        <v>0</v>
      </c>
      <c r="AZ31" s="7">
        <f t="shared" si="6"/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8">
        <v>0</v>
      </c>
      <c r="BH31" s="8">
        <v>0</v>
      </c>
      <c r="BI31" s="7">
        <f t="shared" si="7"/>
        <v>0</v>
      </c>
      <c r="BJ31" s="7">
        <f t="shared" si="7"/>
        <v>0</v>
      </c>
      <c r="BK31" s="7">
        <f t="shared" si="8"/>
        <v>0</v>
      </c>
      <c r="BL31" s="7">
        <f t="shared" si="8"/>
        <v>0</v>
      </c>
    </row>
    <row r="32" spans="1:64" ht="20.25">
      <c r="A32" s="14">
        <v>26</v>
      </c>
      <c r="B32" s="15" t="s">
        <v>68</v>
      </c>
      <c r="C32" s="8">
        <v>0</v>
      </c>
      <c r="D32" s="8">
        <v>0</v>
      </c>
      <c r="E32" s="8">
        <v>0</v>
      </c>
      <c r="F32" s="8">
        <v>0</v>
      </c>
      <c r="G32" s="19">
        <f t="shared" si="0"/>
        <v>0</v>
      </c>
      <c r="H32" s="19">
        <f t="shared" si="0"/>
        <v>0</v>
      </c>
      <c r="I32" s="8">
        <v>0</v>
      </c>
      <c r="J32" s="8">
        <v>0</v>
      </c>
      <c r="K32" s="8">
        <v>0</v>
      </c>
      <c r="L32" s="8">
        <v>0</v>
      </c>
      <c r="M32" s="7">
        <f t="shared" si="1"/>
        <v>0</v>
      </c>
      <c r="N32" s="7">
        <f t="shared" si="1"/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7">
        <f t="shared" si="2"/>
        <v>0</v>
      </c>
      <c r="Z32" s="7">
        <f t="shared" si="3"/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20">
        <f t="shared" si="4"/>
        <v>0</v>
      </c>
      <c r="AN32" s="20">
        <f t="shared" si="5"/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7">
        <f t="shared" si="6"/>
        <v>0</v>
      </c>
      <c r="AZ32" s="7">
        <f t="shared" si="6"/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7">
        <f t="shared" si="7"/>
        <v>0</v>
      </c>
      <c r="BJ32" s="7">
        <f t="shared" si="7"/>
        <v>0</v>
      </c>
      <c r="BK32" s="7">
        <f t="shared" si="8"/>
        <v>0</v>
      </c>
      <c r="BL32" s="7">
        <f t="shared" si="8"/>
        <v>0</v>
      </c>
    </row>
    <row r="33" spans="1:64" ht="20.25">
      <c r="A33" s="14">
        <v>27</v>
      </c>
      <c r="B33" s="15" t="s">
        <v>69</v>
      </c>
      <c r="C33" s="8">
        <v>0</v>
      </c>
      <c r="D33" s="8">
        <v>0</v>
      </c>
      <c r="E33" s="8">
        <v>0</v>
      </c>
      <c r="F33" s="8">
        <v>0</v>
      </c>
      <c r="G33" s="19">
        <f t="shared" si="0"/>
        <v>0</v>
      </c>
      <c r="H33" s="19">
        <f t="shared" si="0"/>
        <v>0</v>
      </c>
      <c r="I33" s="8">
        <v>0</v>
      </c>
      <c r="J33" s="8">
        <v>0</v>
      </c>
      <c r="K33" s="8">
        <v>0</v>
      </c>
      <c r="L33" s="8">
        <v>0</v>
      </c>
      <c r="M33" s="7">
        <f t="shared" si="1"/>
        <v>0</v>
      </c>
      <c r="N33" s="7">
        <f t="shared" si="1"/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7">
        <f t="shared" si="2"/>
        <v>0</v>
      </c>
      <c r="Z33" s="7">
        <f t="shared" si="3"/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v>0</v>
      </c>
      <c r="AK33" s="12">
        <v>0</v>
      </c>
      <c r="AL33" s="12">
        <v>0</v>
      </c>
      <c r="AM33" s="20">
        <f t="shared" si="4"/>
        <v>0</v>
      </c>
      <c r="AN33" s="20">
        <f t="shared" si="5"/>
        <v>0</v>
      </c>
      <c r="AO33" s="12">
        <v>0</v>
      </c>
      <c r="AP33" s="12">
        <v>0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7">
        <f t="shared" si="6"/>
        <v>0</v>
      </c>
      <c r="AZ33" s="7">
        <f t="shared" si="6"/>
        <v>0</v>
      </c>
      <c r="BA33" s="8">
        <v>0</v>
      </c>
      <c r="BB33" s="8">
        <v>0</v>
      </c>
      <c r="BC33" s="8">
        <v>0</v>
      </c>
      <c r="BD33" s="8">
        <v>0</v>
      </c>
      <c r="BE33" s="8">
        <v>0</v>
      </c>
      <c r="BF33" s="8">
        <v>0</v>
      </c>
      <c r="BG33" s="8">
        <v>0</v>
      </c>
      <c r="BH33" s="8">
        <v>0</v>
      </c>
      <c r="BI33" s="7">
        <f t="shared" si="7"/>
        <v>0</v>
      </c>
      <c r="BJ33" s="7">
        <f t="shared" si="7"/>
        <v>0</v>
      </c>
      <c r="BK33" s="7">
        <f t="shared" si="8"/>
        <v>0</v>
      </c>
      <c r="BL33" s="7">
        <f t="shared" si="8"/>
        <v>0</v>
      </c>
    </row>
    <row r="34" spans="1:64" ht="20.25">
      <c r="A34" s="14">
        <v>28</v>
      </c>
      <c r="B34" s="15" t="s">
        <v>70</v>
      </c>
      <c r="C34" s="8">
        <v>0</v>
      </c>
      <c r="D34" s="8">
        <v>0</v>
      </c>
      <c r="E34" s="8">
        <v>0</v>
      </c>
      <c r="F34" s="8">
        <v>0</v>
      </c>
      <c r="G34" s="19">
        <f t="shared" si="0"/>
        <v>0</v>
      </c>
      <c r="H34" s="19">
        <f t="shared" si="0"/>
        <v>0</v>
      </c>
      <c r="I34" s="8">
        <v>0</v>
      </c>
      <c r="J34" s="8">
        <v>0</v>
      </c>
      <c r="K34" s="8">
        <v>0</v>
      </c>
      <c r="L34" s="8">
        <v>0</v>
      </c>
      <c r="M34" s="7">
        <f t="shared" si="1"/>
        <v>0</v>
      </c>
      <c r="N34" s="7">
        <f t="shared" si="1"/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7">
        <f t="shared" si="2"/>
        <v>0</v>
      </c>
      <c r="Z34" s="7">
        <f t="shared" si="3"/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20">
        <f t="shared" si="4"/>
        <v>0</v>
      </c>
      <c r="AN34" s="20">
        <f t="shared" si="5"/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7">
        <f t="shared" si="6"/>
        <v>0</v>
      </c>
      <c r="AZ34" s="7">
        <f t="shared" si="6"/>
        <v>0</v>
      </c>
      <c r="BA34" s="8">
        <v>0</v>
      </c>
      <c r="BB34" s="8">
        <v>0</v>
      </c>
      <c r="BC34" s="8">
        <v>0</v>
      </c>
      <c r="BD34" s="8">
        <v>0</v>
      </c>
      <c r="BE34" s="8">
        <v>0</v>
      </c>
      <c r="BF34" s="8">
        <v>0</v>
      </c>
      <c r="BG34" s="8">
        <v>0</v>
      </c>
      <c r="BH34" s="8">
        <v>0</v>
      </c>
      <c r="BI34" s="7">
        <f t="shared" si="7"/>
        <v>0</v>
      </c>
      <c r="BJ34" s="7">
        <f t="shared" si="7"/>
        <v>0</v>
      </c>
      <c r="BK34" s="7">
        <f t="shared" si="8"/>
        <v>0</v>
      </c>
      <c r="BL34" s="7">
        <f t="shared" si="8"/>
        <v>0</v>
      </c>
    </row>
    <row r="35" spans="1:64" ht="20.25">
      <c r="A35" s="14">
        <v>29</v>
      </c>
      <c r="B35" s="15" t="s">
        <v>71</v>
      </c>
      <c r="C35" s="8">
        <v>0</v>
      </c>
      <c r="D35" s="8">
        <v>0</v>
      </c>
      <c r="E35" s="8">
        <v>0</v>
      </c>
      <c r="F35" s="8">
        <v>0</v>
      </c>
      <c r="G35" s="19">
        <f t="shared" si="0"/>
        <v>0</v>
      </c>
      <c r="H35" s="19">
        <f t="shared" si="0"/>
        <v>0</v>
      </c>
      <c r="I35" s="8">
        <v>0</v>
      </c>
      <c r="J35" s="8">
        <v>0</v>
      </c>
      <c r="K35" s="8">
        <v>0</v>
      </c>
      <c r="L35" s="8">
        <v>0</v>
      </c>
      <c r="M35" s="7">
        <f t="shared" si="1"/>
        <v>0</v>
      </c>
      <c r="N35" s="7">
        <f t="shared" si="1"/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7">
        <f t="shared" si="2"/>
        <v>0</v>
      </c>
      <c r="Z35" s="7">
        <f t="shared" si="3"/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20">
        <f t="shared" si="4"/>
        <v>0</v>
      </c>
      <c r="AN35" s="20">
        <f t="shared" si="5"/>
        <v>0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7">
        <f t="shared" si="6"/>
        <v>0</v>
      </c>
      <c r="AZ35" s="7">
        <f t="shared" si="6"/>
        <v>0</v>
      </c>
      <c r="BA35" s="8">
        <v>0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8">
        <v>0</v>
      </c>
      <c r="BH35" s="8">
        <v>0</v>
      </c>
      <c r="BI35" s="7">
        <f t="shared" si="7"/>
        <v>0</v>
      </c>
      <c r="BJ35" s="7">
        <f t="shared" si="7"/>
        <v>0</v>
      </c>
      <c r="BK35" s="7">
        <f t="shared" si="8"/>
        <v>0</v>
      </c>
      <c r="BL35" s="7">
        <f t="shared" si="8"/>
        <v>0</v>
      </c>
    </row>
    <row r="36" spans="1:64" ht="20.25">
      <c r="A36" s="14">
        <v>30</v>
      </c>
      <c r="B36" s="15" t="s">
        <v>72</v>
      </c>
      <c r="C36" s="8">
        <v>7</v>
      </c>
      <c r="D36" s="8">
        <v>1359</v>
      </c>
      <c r="E36" s="8">
        <v>0</v>
      </c>
      <c r="F36" s="8">
        <v>0</v>
      </c>
      <c r="G36" s="19">
        <f t="shared" si="0"/>
        <v>7</v>
      </c>
      <c r="H36" s="19">
        <f t="shared" si="0"/>
        <v>1359</v>
      </c>
      <c r="I36" s="8">
        <v>10</v>
      </c>
      <c r="J36" s="8">
        <v>1698</v>
      </c>
      <c r="K36" s="8">
        <v>1</v>
      </c>
      <c r="L36" s="8">
        <v>849</v>
      </c>
      <c r="M36" s="7">
        <f t="shared" si="1"/>
        <v>18</v>
      </c>
      <c r="N36" s="7">
        <f t="shared" si="1"/>
        <v>3906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3</v>
      </c>
      <c r="X36" s="8">
        <v>2545</v>
      </c>
      <c r="Y36" s="7">
        <f t="shared" si="2"/>
        <v>3</v>
      </c>
      <c r="Z36" s="7">
        <f t="shared" si="3"/>
        <v>2545</v>
      </c>
      <c r="AA36" s="12">
        <v>0</v>
      </c>
      <c r="AB36" s="12">
        <v>0</v>
      </c>
      <c r="AC36" s="12">
        <v>2</v>
      </c>
      <c r="AD36" s="12">
        <v>3394</v>
      </c>
      <c r="AE36" s="12">
        <v>1</v>
      </c>
      <c r="AF36" s="12">
        <v>1697</v>
      </c>
      <c r="AG36" s="12">
        <v>0</v>
      </c>
      <c r="AH36" s="12">
        <v>0</v>
      </c>
      <c r="AI36" s="12">
        <v>0</v>
      </c>
      <c r="AJ36" s="12">
        <v>0</v>
      </c>
      <c r="AK36" s="12">
        <v>10</v>
      </c>
      <c r="AL36" s="12">
        <v>8483</v>
      </c>
      <c r="AM36" s="20">
        <f t="shared" si="4"/>
        <v>34</v>
      </c>
      <c r="AN36" s="20">
        <f t="shared" si="5"/>
        <v>20025</v>
      </c>
      <c r="AO36" s="12">
        <v>2</v>
      </c>
      <c r="AP36" s="12">
        <v>3394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7">
        <f t="shared" si="6"/>
        <v>0</v>
      </c>
      <c r="AZ36" s="7">
        <f t="shared" si="6"/>
        <v>0</v>
      </c>
      <c r="BA36" s="8">
        <v>0</v>
      </c>
      <c r="BB36" s="8">
        <v>0</v>
      </c>
      <c r="BC36" s="8">
        <v>4</v>
      </c>
      <c r="BD36" s="8">
        <v>6786</v>
      </c>
      <c r="BE36" s="8">
        <v>0</v>
      </c>
      <c r="BF36" s="8">
        <v>0</v>
      </c>
      <c r="BG36" s="8">
        <v>15</v>
      </c>
      <c r="BH36" s="8">
        <v>5091</v>
      </c>
      <c r="BI36" s="7">
        <f t="shared" si="7"/>
        <v>19</v>
      </c>
      <c r="BJ36" s="7">
        <f t="shared" si="7"/>
        <v>11877</v>
      </c>
      <c r="BK36" s="7">
        <f t="shared" si="8"/>
        <v>53</v>
      </c>
      <c r="BL36" s="7">
        <f t="shared" si="8"/>
        <v>31902</v>
      </c>
    </row>
    <row r="37" spans="1:64" ht="20.25">
      <c r="A37" s="14">
        <v>31</v>
      </c>
      <c r="B37" s="15" t="s">
        <v>73</v>
      </c>
      <c r="C37" s="8">
        <v>0</v>
      </c>
      <c r="D37" s="8">
        <v>0</v>
      </c>
      <c r="E37" s="8">
        <v>0</v>
      </c>
      <c r="F37" s="8">
        <v>0</v>
      </c>
      <c r="G37" s="19">
        <f t="shared" si="0"/>
        <v>0</v>
      </c>
      <c r="H37" s="19">
        <f t="shared" si="0"/>
        <v>0</v>
      </c>
      <c r="I37" s="8">
        <v>0</v>
      </c>
      <c r="J37" s="8">
        <v>0</v>
      </c>
      <c r="K37" s="8">
        <v>0</v>
      </c>
      <c r="L37" s="8">
        <v>0</v>
      </c>
      <c r="M37" s="7">
        <f t="shared" si="1"/>
        <v>0</v>
      </c>
      <c r="N37" s="7">
        <f t="shared" si="1"/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7">
        <f t="shared" si="2"/>
        <v>0</v>
      </c>
      <c r="Z37" s="7">
        <f t="shared" si="3"/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20">
        <f t="shared" si="4"/>
        <v>0</v>
      </c>
      <c r="AN37" s="20">
        <f t="shared" si="5"/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7">
        <f t="shared" si="6"/>
        <v>0</v>
      </c>
      <c r="AZ37" s="7">
        <f t="shared" si="6"/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7">
        <f t="shared" si="7"/>
        <v>0</v>
      </c>
      <c r="BJ37" s="7">
        <f t="shared" si="7"/>
        <v>0</v>
      </c>
      <c r="BK37" s="7">
        <f t="shared" si="8"/>
        <v>0</v>
      </c>
      <c r="BL37" s="7">
        <f t="shared" si="8"/>
        <v>0</v>
      </c>
    </row>
    <row r="38" spans="1:64" ht="20.25">
      <c r="A38" s="14">
        <v>32</v>
      </c>
      <c r="B38" s="15" t="s">
        <v>74</v>
      </c>
      <c r="C38" s="8">
        <v>0</v>
      </c>
      <c r="D38" s="8">
        <v>0</v>
      </c>
      <c r="E38" s="8">
        <v>0</v>
      </c>
      <c r="F38" s="8">
        <v>0</v>
      </c>
      <c r="G38" s="19">
        <f t="shared" si="0"/>
        <v>0</v>
      </c>
      <c r="H38" s="19">
        <f t="shared" si="0"/>
        <v>0</v>
      </c>
      <c r="I38" s="8">
        <v>0</v>
      </c>
      <c r="J38" s="8">
        <v>0</v>
      </c>
      <c r="K38" s="8">
        <v>0</v>
      </c>
      <c r="L38" s="8">
        <v>0</v>
      </c>
      <c r="M38" s="7">
        <f t="shared" si="1"/>
        <v>0</v>
      </c>
      <c r="N38" s="7">
        <f t="shared" si="1"/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7">
        <f t="shared" si="2"/>
        <v>0</v>
      </c>
      <c r="Z38" s="7">
        <f t="shared" si="3"/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20">
        <f t="shared" si="4"/>
        <v>0</v>
      </c>
      <c r="AN38" s="20">
        <f t="shared" si="5"/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7">
        <f t="shared" si="6"/>
        <v>0</v>
      </c>
      <c r="AZ38" s="7">
        <f t="shared" si="6"/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7">
        <f t="shared" si="7"/>
        <v>0</v>
      </c>
      <c r="BJ38" s="7">
        <f t="shared" si="7"/>
        <v>0</v>
      </c>
      <c r="BK38" s="7">
        <f t="shared" si="8"/>
        <v>0</v>
      </c>
      <c r="BL38" s="7">
        <f t="shared" si="8"/>
        <v>0</v>
      </c>
    </row>
    <row r="39" spans="1:64" ht="20.25">
      <c r="A39" s="14">
        <v>33</v>
      </c>
      <c r="B39" s="15" t="s">
        <v>75</v>
      </c>
      <c r="C39" s="8">
        <v>148</v>
      </c>
      <c r="D39" s="8">
        <v>20352</v>
      </c>
      <c r="E39" s="8">
        <v>0</v>
      </c>
      <c r="F39" s="8">
        <v>0</v>
      </c>
      <c r="G39" s="19">
        <f t="shared" si="0"/>
        <v>148</v>
      </c>
      <c r="H39" s="19">
        <f t="shared" si="0"/>
        <v>20352</v>
      </c>
      <c r="I39" s="8">
        <v>40</v>
      </c>
      <c r="J39" s="8">
        <v>9500</v>
      </c>
      <c r="K39" s="8">
        <v>160</v>
      </c>
      <c r="L39" s="8">
        <v>38000</v>
      </c>
      <c r="M39" s="7">
        <f t="shared" si="1"/>
        <v>348</v>
      </c>
      <c r="N39" s="7">
        <f t="shared" si="1"/>
        <v>67852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40</v>
      </c>
      <c r="X39" s="8">
        <v>54268</v>
      </c>
      <c r="Y39" s="7">
        <f t="shared" si="2"/>
        <v>40</v>
      </c>
      <c r="Z39" s="7">
        <f t="shared" si="3"/>
        <v>54268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40</v>
      </c>
      <c r="AL39" s="12">
        <v>13572</v>
      </c>
      <c r="AM39" s="20">
        <f t="shared" si="4"/>
        <v>428</v>
      </c>
      <c r="AN39" s="20">
        <f t="shared" si="5"/>
        <v>135692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7">
        <f t="shared" si="6"/>
        <v>0</v>
      </c>
      <c r="AZ39" s="7">
        <f t="shared" si="6"/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4</v>
      </c>
      <c r="BH39" s="8">
        <v>6788</v>
      </c>
      <c r="BI39" s="7">
        <f t="shared" si="7"/>
        <v>4</v>
      </c>
      <c r="BJ39" s="7">
        <f t="shared" si="7"/>
        <v>6788</v>
      </c>
      <c r="BK39" s="7">
        <f t="shared" si="8"/>
        <v>432</v>
      </c>
      <c r="BL39" s="7">
        <f t="shared" si="8"/>
        <v>142480</v>
      </c>
    </row>
    <row r="40" spans="1:64" ht="20.25">
      <c r="A40" s="14">
        <v>34</v>
      </c>
      <c r="B40" s="15" t="s">
        <v>76</v>
      </c>
      <c r="C40" s="8">
        <v>0</v>
      </c>
      <c r="D40" s="8">
        <v>0</v>
      </c>
      <c r="E40" s="8">
        <v>0</v>
      </c>
      <c r="F40" s="8">
        <v>0</v>
      </c>
      <c r="G40" s="19">
        <f t="shared" si="0"/>
        <v>0</v>
      </c>
      <c r="H40" s="19">
        <f t="shared" si="0"/>
        <v>0</v>
      </c>
      <c r="I40" s="8">
        <v>0</v>
      </c>
      <c r="J40" s="8">
        <v>0</v>
      </c>
      <c r="K40" s="8">
        <v>0</v>
      </c>
      <c r="L40" s="8">
        <v>0</v>
      </c>
      <c r="M40" s="7">
        <f t="shared" si="1"/>
        <v>0</v>
      </c>
      <c r="N40" s="7">
        <f t="shared" si="1"/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7">
        <f t="shared" si="2"/>
        <v>0</v>
      </c>
      <c r="Z40" s="7">
        <f t="shared" si="3"/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20">
        <f t="shared" si="4"/>
        <v>0</v>
      </c>
      <c r="AN40" s="20">
        <f t="shared" si="5"/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7">
        <f t="shared" si="6"/>
        <v>0</v>
      </c>
      <c r="AZ40" s="7">
        <f t="shared" si="6"/>
        <v>0</v>
      </c>
      <c r="BA40" s="8">
        <v>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0</v>
      </c>
      <c r="BH40" s="8">
        <v>0</v>
      </c>
      <c r="BI40" s="7">
        <f t="shared" si="7"/>
        <v>0</v>
      </c>
      <c r="BJ40" s="7">
        <f t="shared" si="7"/>
        <v>0</v>
      </c>
      <c r="BK40" s="7">
        <f t="shared" si="8"/>
        <v>0</v>
      </c>
      <c r="BL40" s="7">
        <f t="shared" si="8"/>
        <v>0</v>
      </c>
    </row>
    <row r="41" spans="1:64" ht="20.25">
      <c r="A41" s="14">
        <v>35</v>
      </c>
      <c r="B41" s="15" t="s">
        <v>77</v>
      </c>
      <c r="C41" s="10">
        <v>0</v>
      </c>
      <c r="D41" s="10">
        <v>0</v>
      </c>
      <c r="E41" s="10">
        <v>40</v>
      </c>
      <c r="F41" s="10">
        <v>7640</v>
      </c>
      <c r="G41" s="19">
        <f t="shared" si="0"/>
        <v>40</v>
      </c>
      <c r="H41" s="19">
        <f t="shared" si="0"/>
        <v>7640</v>
      </c>
      <c r="I41" s="10">
        <v>0</v>
      </c>
      <c r="J41" s="10">
        <v>0</v>
      </c>
      <c r="K41" s="10">
        <v>0</v>
      </c>
      <c r="L41" s="10">
        <v>0</v>
      </c>
      <c r="M41" s="7">
        <f t="shared" si="1"/>
        <v>40</v>
      </c>
      <c r="N41" s="7">
        <f t="shared" si="1"/>
        <v>7640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4</v>
      </c>
      <c r="X41" s="10">
        <v>10180</v>
      </c>
      <c r="Y41" s="7">
        <f t="shared" si="2"/>
        <v>4</v>
      </c>
      <c r="Z41" s="7">
        <f t="shared" si="3"/>
        <v>10180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4</v>
      </c>
      <c r="AL41" s="12">
        <v>2548</v>
      </c>
      <c r="AM41" s="20">
        <f t="shared" si="4"/>
        <v>48</v>
      </c>
      <c r="AN41" s="20">
        <f t="shared" si="5"/>
        <v>20368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7">
        <f t="shared" si="6"/>
        <v>0</v>
      </c>
      <c r="AZ41" s="7">
        <f t="shared" si="6"/>
        <v>0</v>
      </c>
      <c r="BA41" s="10">
        <v>0</v>
      </c>
      <c r="BB41" s="10">
        <v>0</v>
      </c>
      <c r="BC41" s="10">
        <v>0</v>
      </c>
      <c r="BD41" s="10">
        <v>0</v>
      </c>
      <c r="BE41" s="10">
        <v>0</v>
      </c>
      <c r="BF41" s="10">
        <v>0</v>
      </c>
      <c r="BG41" s="10">
        <v>0</v>
      </c>
      <c r="BH41" s="10">
        <v>0</v>
      </c>
      <c r="BI41" s="7">
        <f t="shared" si="7"/>
        <v>0</v>
      </c>
      <c r="BJ41" s="7">
        <f t="shared" si="7"/>
        <v>0</v>
      </c>
      <c r="BK41" s="7">
        <f t="shared" si="8"/>
        <v>48</v>
      </c>
      <c r="BL41" s="7">
        <f t="shared" si="8"/>
        <v>20368</v>
      </c>
    </row>
    <row r="42" spans="1:64" ht="20.25">
      <c r="A42" s="14">
        <v>36</v>
      </c>
      <c r="B42" s="15" t="s">
        <v>78</v>
      </c>
      <c r="C42" s="8">
        <v>1400</v>
      </c>
      <c r="D42" s="8">
        <v>216564</v>
      </c>
      <c r="E42" s="8">
        <v>0</v>
      </c>
      <c r="F42" s="8">
        <v>0</v>
      </c>
      <c r="G42" s="19">
        <f t="shared" si="0"/>
        <v>1400</v>
      </c>
      <c r="H42" s="19">
        <f t="shared" si="0"/>
        <v>216564</v>
      </c>
      <c r="I42" s="8">
        <v>4</v>
      </c>
      <c r="J42" s="8">
        <v>6280</v>
      </c>
      <c r="K42" s="8">
        <v>460</v>
      </c>
      <c r="L42" s="8">
        <v>71736</v>
      </c>
      <c r="M42" s="7">
        <f t="shared" si="1"/>
        <v>1864</v>
      </c>
      <c r="N42" s="7">
        <f t="shared" si="1"/>
        <v>294580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312</v>
      </c>
      <c r="X42" s="8">
        <v>56316</v>
      </c>
      <c r="Y42" s="7">
        <f t="shared" si="2"/>
        <v>312</v>
      </c>
      <c r="Z42" s="7">
        <f t="shared" si="3"/>
        <v>56316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488</v>
      </c>
      <c r="AL42" s="12">
        <v>82424</v>
      </c>
      <c r="AM42" s="20">
        <f t="shared" si="4"/>
        <v>2664</v>
      </c>
      <c r="AN42" s="20">
        <f t="shared" si="5"/>
        <v>433320</v>
      </c>
      <c r="AO42" s="12">
        <v>0</v>
      </c>
      <c r="AP42" s="12">
        <v>0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7">
        <f t="shared" si="6"/>
        <v>0</v>
      </c>
      <c r="AZ42" s="7">
        <f t="shared" si="6"/>
        <v>0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0</v>
      </c>
      <c r="BH42" s="8">
        <v>0</v>
      </c>
      <c r="BI42" s="7">
        <f t="shared" si="7"/>
        <v>0</v>
      </c>
      <c r="BJ42" s="7">
        <f t="shared" si="7"/>
        <v>0</v>
      </c>
      <c r="BK42" s="7">
        <f t="shared" si="8"/>
        <v>2664</v>
      </c>
      <c r="BL42" s="7">
        <f t="shared" si="8"/>
        <v>433320</v>
      </c>
    </row>
    <row r="43" spans="1:64" ht="20.25">
      <c r="A43" s="14">
        <v>37</v>
      </c>
      <c r="B43" s="15" t="s">
        <v>79</v>
      </c>
      <c r="C43" s="8">
        <v>0</v>
      </c>
      <c r="D43" s="8">
        <v>0</v>
      </c>
      <c r="E43" s="8">
        <v>0</v>
      </c>
      <c r="F43" s="8">
        <v>0</v>
      </c>
      <c r="G43" s="19">
        <f t="shared" si="0"/>
        <v>0</v>
      </c>
      <c r="H43" s="19">
        <f t="shared" si="0"/>
        <v>0</v>
      </c>
      <c r="I43" s="8">
        <v>0</v>
      </c>
      <c r="J43" s="8">
        <v>0</v>
      </c>
      <c r="K43" s="8">
        <v>0</v>
      </c>
      <c r="L43" s="8">
        <v>0</v>
      </c>
      <c r="M43" s="7">
        <f t="shared" si="1"/>
        <v>0</v>
      </c>
      <c r="N43" s="7">
        <f t="shared" si="1"/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7">
        <f t="shared" si="2"/>
        <v>0</v>
      </c>
      <c r="Z43" s="7">
        <f t="shared" si="3"/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2">
        <v>0</v>
      </c>
      <c r="AL43" s="12">
        <v>0</v>
      </c>
      <c r="AM43" s="20">
        <f t="shared" si="4"/>
        <v>0</v>
      </c>
      <c r="AN43" s="20">
        <f t="shared" si="5"/>
        <v>0</v>
      </c>
      <c r="AO43" s="12">
        <v>0</v>
      </c>
      <c r="AP43" s="12">
        <v>0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7">
        <f t="shared" si="6"/>
        <v>0</v>
      </c>
      <c r="AZ43" s="7">
        <f t="shared" si="6"/>
        <v>0</v>
      </c>
      <c r="BA43" s="8">
        <v>0</v>
      </c>
      <c r="BB43" s="8">
        <v>0</v>
      </c>
      <c r="BC43" s="8">
        <v>0</v>
      </c>
      <c r="BD43" s="8">
        <v>0</v>
      </c>
      <c r="BE43" s="8">
        <v>0</v>
      </c>
      <c r="BF43" s="8">
        <v>0</v>
      </c>
      <c r="BG43" s="8">
        <v>0</v>
      </c>
      <c r="BH43" s="8">
        <v>0</v>
      </c>
      <c r="BI43" s="7">
        <f t="shared" si="7"/>
        <v>0</v>
      </c>
      <c r="BJ43" s="7">
        <f t="shared" si="7"/>
        <v>0</v>
      </c>
      <c r="BK43" s="7">
        <f t="shared" si="8"/>
        <v>0</v>
      </c>
      <c r="BL43" s="7">
        <f t="shared" si="8"/>
        <v>0</v>
      </c>
    </row>
    <row r="44" spans="1:64" ht="20.25">
      <c r="A44" s="14">
        <v>38</v>
      </c>
      <c r="B44" s="15" t="s">
        <v>80</v>
      </c>
      <c r="C44" s="8">
        <v>0</v>
      </c>
      <c r="D44" s="8">
        <v>0</v>
      </c>
      <c r="E44" s="8">
        <v>0</v>
      </c>
      <c r="F44" s="8">
        <v>0</v>
      </c>
      <c r="G44" s="19">
        <f t="shared" si="0"/>
        <v>0</v>
      </c>
      <c r="H44" s="19">
        <f t="shared" si="0"/>
        <v>0</v>
      </c>
      <c r="I44" s="8">
        <v>0</v>
      </c>
      <c r="J44" s="8">
        <v>0</v>
      </c>
      <c r="K44" s="8">
        <v>0</v>
      </c>
      <c r="L44" s="8">
        <v>0</v>
      </c>
      <c r="M44" s="7">
        <f t="shared" si="1"/>
        <v>0</v>
      </c>
      <c r="N44" s="7">
        <f t="shared" si="1"/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7">
        <f t="shared" si="2"/>
        <v>0</v>
      </c>
      <c r="Z44" s="7">
        <f t="shared" si="3"/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20">
        <f t="shared" si="4"/>
        <v>0</v>
      </c>
      <c r="AN44" s="20">
        <f t="shared" si="5"/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7">
        <f t="shared" si="6"/>
        <v>0</v>
      </c>
      <c r="AZ44" s="7">
        <f t="shared" si="6"/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7">
        <f t="shared" si="7"/>
        <v>0</v>
      </c>
      <c r="BJ44" s="7">
        <f t="shared" si="7"/>
        <v>0</v>
      </c>
      <c r="BK44" s="7">
        <f t="shared" si="8"/>
        <v>0</v>
      </c>
      <c r="BL44" s="7">
        <f t="shared" si="8"/>
        <v>0</v>
      </c>
    </row>
    <row r="45" spans="1:64" ht="25.5" customHeight="1">
      <c r="A45" s="14">
        <v>39</v>
      </c>
      <c r="B45" s="15" t="s">
        <v>81</v>
      </c>
      <c r="C45" s="8">
        <v>9433</v>
      </c>
      <c r="D45" s="8">
        <v>1338211</v>
      </c>
      <c r="E45" s="8">
        <v>0</v>
      </c>
      <c r="F45" s="8">
        <v>0</v>
      </c>
      <c r="G45" s="19">
        <f t="shared" si="0"/>
        <v>9433</v>
      </c>
      <c r="H45" s="19">
        <f t="shared" si="0"/>
        <v>1338211</v>
      </c>
      <c r="I45" s="8">
        <v>286</v>
      </c>
      <c r="J45" s="8">
        <v>28065</v>
      </c>
      <c r="K45" s="8">
        <v>2425</v>
      </c>
      <c r="L45" s="8">
        <v>359404</v>
      </c>
      <c r="M45" s="7">
        <f t="shared" si="1"/>
        <v>12144</v>
      </c>
      <c r="N45" s="7">
        <f t="shared" si="1"/>
        <v>1725680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836</v>
      </c>
      <c r="X45" s="8">
        <v>251030</v>
      </c>
      <c r="Y45" s="7">
        <f t="shared" si="2"/>
        <v>836</v>
      </c>
      <c r="Z45" s="7">
        <f t="shared" si="3"/>
        <v>251030</v>
      </c>
      <c r="AA45" s="12">
        <v>0</v>
      </c>
      <c r="AB45" s="12">
        <v>0</v>
      </c>
      <c r="AC45" s="12">
        <v>232</v>
      </c>
      <c r="AD45" s="12">
        <v>275907</v>
      </c>
      <c r="AE45" s="12">
        <v>2204</v>
      </c>
      <c r="AF45" s="12">
        <v>382142</v>
      </c>
      <c r="AG45" s="12">
        <v>0</v>
      </c>
      <c r="AH45" s="12">
        <v>0</v>
      </c>
      <c r="AI45" s="12">
        <v>0</v>
      </c>
      <c r="AJ45" s="12">
        <v>0</v>
      </c>
      <c r="AK45" s="12">
        <v>2441</v>
      </c>
      <c r="AL45" s="12">
        <v>444471</v>
      </c>
      <c r="AM45" s="20">
        <f t="shared" si="4"/>
        <v>17857</v>
      </c>
      <c r="AN45" s="20">
        <f t="shared" si="5"/>
        <v>3079230</v>
      </c>
      <c r="AO45" s="12">
        <v>3888</v>
      </c>
      <c r="AP45" s="12">
        <v>568541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7">
        <f t="shared" si="6"/>
        <v>0</v>
      </c>
      <c r="AZ45" s="7">
        <f t="shared" si="6"/>
        <v>0</v>
      </c>
      <c r="BA45" s="8">
        <v>0</v>
      </c>
      <c r="BB45" s="8">
        <v>0</v>
      </c>
      <c r="BC45" s="8">
        <v>22</v>
      </c>
      <c r="BD45" s="8">
        <v>14274</v>
      </c>
      <c r="BE45" s="8">
        <v>0</v>
      </c>
      <c r="BF45" s="8">
        <v>0</v>
      </c>
      <c r="BG45" s="8">
        <v>1185</v>
      </c>
      <c r="BH45" s="8">
        <v>134170</v>
      </c>
      <c r="BI45" s="7">
        <f t="shared" si="7"/>
        <v>1207</v>
      </c>
      <c r="BJ45" s="7">
        <f t="shared" si="7"/>
        <v>148444</v>
      </c>
      <c r="BK45" s="7">
        <f t="shared" si="8"/>
        <v>19064</v>
      </c>
      <c r="BL45" s="7">
        <f t="shared" si="8"/>
        <v>3227674</v>
      </c>
    </row>
    <row r="46" spans="1:64" ht="26.25" customHeight="1">
      <c r="A46" s="14">
        <v>40</v>
      </c>
      <c r="B46" s="15" t="s">
        <v>82</v>
      </c>
      <c r="C46" s="8">
        <v>0</v>
      </c>
      <c r="D46" s="8">
        <v>0</v>
      </c>
      <c r="E46" s="8">
        <v>0</v>
      </c>
      <c r="F46" s="8">
        <v>0</v>
      </c>
      <c r="G46" s="19">
        <f t="shared" si="0"/>
        <v>0</v>
      </c>
      <c r="H46" s="19">
        <f t="shared" si="0"/>
        <v>0</v>
      </c>
      <c r="I46" s="8">
        <v>0</v>
      </c>
      <c r="J46" s="8">
        <v>0</v>
      </c>
      <c r="K46" s="8">
        <v>0</v>
      </c>
      <c r="L46" s="8">
        <v>0</v>
      </c>
      <c r="M46" s="7">
        <f t="shared" si="1"/>
        <v>0</v>
      </c>
      <c r="N46" s="7">
        <f t="shared" si="1"/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7">
        <f t="shared" si="2"/>
        <v>0</v>
      </c>
      <c r="Z46" s="7">
        <f t="shared" si="3"/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20">
        <f t="shared" si="4"/>
        <v>0</v>
      </c>
      <c r="AN46" s="20">
        <f t="shared" si="5"/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7">
        <f t="shared" si="6"/>
        <v>0</v>
      </c>
      <c r="AZ46" s="7">
        <f t="shared" si="6"/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7">
        <f t="shared" si="7"/>
        <v>0</v>
      </c>
      <c r="BJ46" s="7">
        <f t="shared" si="7"/>
        <v>0</v>
      </c>
      <c r="BK46" s="7">
        <f t="shared" si="8"/>
        <v>0</v>
      </c>
      <c r="BL46" s="7">
        <f t="shared" si="8"/>
        <v>0</v>
      </c>
    </row>
    <row r="47" spans="1:64" ht="24" customHeight="1">
      <c r="A47" s="14">
        <v>41</v>
      </c>
      <c r="B47" s="15" t="s">
        <v>83</v>
      </c>
      <c r="C47" s="11">
        <v>0</v>
      </c>
      <c r="D47" s="11">
        <v>0</v>
      </c>
      <c r="E47" s="11">
        <v>0</v>
      </c>
      <c r="F47" s="11">
        <v>0</v>
      </c>
      <c r="G47" s="19">
        <f t="shared" si="0"/>
        <v>0</v>
      </c>
      <c r="H47" s="19">
        <f t="shared" si="0"/>
        <v>0</v>
      </c>
      <c r="I47" s="11">
        <v>0</v>
      </c>
      <c r="J47" s="11">
        <v>0</v>
      </c>
      <c r="K47" s="11">
        <v>0</v>
      </c>
      <c r="L47" s="11">
        <v>0</v>
      </c>
      <c r="M47" s="7">
        <f t="shared" si="1"/>
        <v>0</v>
      </c>
      <c r="N47" s="7">
        <f t="shared" si="1"/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7">
        <f t="shared" si="2"/>
        <v>0</v>
      </c>
      <c r="Z47" s="7">
        <f t="shared" si="3"/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20">
        <f t="shared" si="4"/>
        <v>0</v>
      </c>
      <c r="AN47" s="20">
        <f t="shared" si="5"/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7">
        <f t="shared" si="6"/>
        <v>0</v>
      </c>
      <c r="AZ47" s="7">
        <f t="shared" si="6"/>
        <v>0</v>
      </c>
      <c r="BA47" s="11">
        <v>0</v>
      </c>
      <c r="BB47" s="11">
        <v>0</v>
      </c>
      <c r="BC47" s="11">
        <v>0</v>
      </c>
      <c r="BD47" s="11">
        <v>0</v>
      </c>
      <c r="BE47" s="11">
        <v>0</v>
      </c>
      <c r="BF47" s="11">
        <v>0</v>
      </c>
      <c r="BG47" s="11">
        <v>0</v>
      </c>
      <c r="BH47" s="11">
        <v>0</v>
      </c>
      <c r="BI47" s="7">
        <f t="shared" si="7"/>
        <v>0</v>
      </c>
      <c r="BJ47" s="7">
        <f t="shared" si="7"/>
        <v>0</v>
      </c>
      <c r="BK47" s="7">
        <f t="shared" si="8"/>
        <v>0</v>
      </c>
      <c r="BL47" s="7">
        <f t="shared" si="8"/>
        <v>0</v>
      </c>
    </row>
    <row r="48" spans="1:64" s="3" customFormat="1" ht="24" customHeight="1">
      <c r="A48" s="14">
        <v>42</v>
      </c>
      <c r="B48" s="15" t="s">
        <v>84</v>
      </c>
      <c r="C48" s="11">
        <v>0</v>
      </c>
      <c r="D48" s="11">
        <v>0</v>
      </c>
      <c r="E48" s="11">
        <v>99</v>
      </c>
      <c r="F48" s="11">
        <v>12596</v>
      </c>
      <c r="G48" s="19">
        <f>SUM(C48,E48)</f>
        <v>99</v>
      </c>
      <c r="H48" s="19">
        <f>SUM(D48,F48)</f>
        <v>12596</v>
      </c>
      <c r="I48" s="11">
        <v>95</v>
      </c>
      <c r="J48" s="11">
        <v>3169</v>
      </c>
      <c r="K48" s="11">
        <v>385</v>
      </c>
      <c r="L48" s="11">
        <v>39384</v>
      </c>
      <c r="M48" s="7">
        <f>SUM(G48,I48,K48)</f>
        <v>579</v>
      </c>
      <c r="N48" s="7">
        <f>SUM(H48,J48,L48)</f>
        <v>55149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7">
        <f>SUM(O48+Q48+S48+U48+W48)</f>
        <v>0</v>
      </c>
      <c r="Z48" s="7">
        <f>SUM(P48+R48+T48+V48+X48)</f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20">
        <f>SUM(M48,Y48,AA48,AC48,AE48,AG48,AI48,AK48)</f>
        <v>579</v>
      </c>
      <c r="AN48" s="20">
        <f>SUM(N48+Z48+AB48+AD48+AF48+AH48+AJ48+AL48)</f>
        <v>55149</v>
      </c>
      <c r="AO48" s="12">
        <v>0</v>
      </c>
      <c r="AP48" s="12">
        <v>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7">
        <f>SUM(AS48+AU48+AW48)</f>
        <v>0</v>
      </c>
      <c r="AZ48" s="7">
        <f>SUM(AT48+AV48+AX48)</f>
        <v>0</v>
      </c>
      <c r="BA48" s="11">
        <v>0</v>
      </c>
      <c r="BB48" s="11">
        <v>0</v>
      </c>
      <c r="BC48" s="11">
        <v>0</v>
      </c>
      <c r="BD48" s="11">
        <v>0</v>
      </c>
      <c r="BE48" s="11">
        <v>0</v>
      </c>
      <c r="BF48" s="11">
        <v>0</v>
      </c>
      <c r="BG48" s="11">
        <v>0</v>
      </c>
      <c r="BH48" s="11">
        <v>0</v>
      </c>
      <c r="BI48" s="7">
        <f>SUM(AQ48,AY48,BA48,BC48,BE48,BG48)</f>
        <v>0</v>
      </c>
      <c r="BJ48" s="7">
        <f>SUM(AR48,AZ48,BB48,BD48,BF48,BH48)</f>
        <v>0</v>
      </c>
      <c r="BK48" s="7">
        <f>SUM(AM48,BI48)</f>
        <v>579</v>
      </c>
      <c r="BL48" s="7">
        <f>SUM(AN48,BJ48)</f>
        <v>55149</v>
      </c>
    </row>
    <row r="49" spans="1:64" ht="20.25">
      <c r="A49" s="14">
        <v>43</v>
      </c>
      <c r="B49" s="15" t="s">
        <v>85</v>
      </c>
      <c r="C49" s="8">
        <v>15500</v>
      </c>
      <c r="D49" s="8">
        <v>1465278</v>
      </c>
      <c r="E49" s="8">
        <v>0</v>
      </c>
      <c r="F49" s="8">
        <v>0</v>
      </c>
      <c r="G49" s="19">
        <f t="shared" si="0"/>
        <v>15500</v>
      </c>
      <c r="H49" s="19">
        <f t="shared" si="0"/>
        <v>1465278</v>
      </c>
      <c r="I49" s="8">
        <v>0</v>
      </c>
      <c r="J49" s="8">
        <v>0</v>
      </c>
      <c r="K49" s="8">
        <v>737</v>
      </c>
      <c r="L49" s="8">
        <v>263822</v>
      </c>
      <c r="M49" s="7">
        <f t="shared" si="1"/>
        <v>16237</v>
      </c>
      <c r="N49" s="7">
        <f t="shared" si="1"/>
        <v>1729100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432</v>
      </c>
      <c r="X49" s="8">
        <v>121048</v>
      </c>
      <c r="Y49" s="7">
        <f t="shared" si="2"/>
        <v>432</v>
      </c>
      <c r="Z49" s="7">
        <f t="shared" si="3"/>
        <v>121048</v>
      </c>
      <c r="AA49" s="12">
        <v>0</v>
      </c>
      <c r="AB49" s="12">
        <v>0</v>
      </c>
      <c r="AC49" s="12">
        <v>23</v>
      </c>
      <c r="AD49" s="12">
        <v>27140</v>
      </c>
      <c r="AE49" s="12">
        <v>175</v>
      </c>
      <c r="AF49" s="12">
        <v>37311</v>
      </c>
      <c r="AG49" s="12">
        <v>0</v>
      </c>
      <c r="AH49" s="12">
        <v>0</v>
      </c>
      <c r="AI49" s="12">
        <v>0</v>
      </c>
      <c r="AJ49" s="12">
        <v>0</v>
      </c>
      <c r="AK49" s="12">
        <v>562</v>
      </c>
      <c r="AL49" s="12">
        <v>178032</v>
      </c>
      <c r="AM49" s="20">
        <f t="shared" si="4"/>
        <v>17429</v>
      </c>
      <c r="AN49" s="20">
        <f t="shared" si="5"/>
        <v>2092631</v>
      </c>
      <c r="AO49" s="12">
        <v>1105</v>
      </c>
      <c r="AP49" s="12">
        <v>84810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AY49" s="7">
        <f t="shared" si="6"/>
        <v>0</v>
      </c>
      <c r="AZ49" s="7">
        <f t="shared" si="6"/>
        <v>0</v>
      </c>
      <c r="BA49" s="8">
        <v>0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I49" s="7">
        <f t="shared" si="7"/>
        <v>0</v>
      </c>
      <c r="BJ49" s="7">
        <f t="shared" si="7"/>
        <v>0</v>
      </c>
      <c r="BK49" s="7">
        <f t="shared" si="8"/>
        <v>17429</v>
      </c>
      <c r="BL49" s="7">
        <f t="shared" si="8"/>
        <v>2092631</v>
      </c>
    </row>
    <row r="50" spans="1:64" ht="20.25">
      <c r="A50" s="14">
        <v>44</v>
      </c>
      <c r="B50" s="15" t="s">
        <v>86</v>
      </c>
      <c r="C50" s="8">
        <v>0</v>
      </c>
      <c r="D50" s="8">
        <v>0</v>
      </c>
      <c r="E50" s="8">
        <v>0</v>
      </c>
      <c r="F50" s="8">
        <v>0</v>
      </c>
      <c r="G50" s="19">
        <f t="shared" si="0"/>
        <v>0</v>
      </c>
      <c r="H50" s="19">
        <f t="shared" si="0"/>
        <v>0</v>
      </c>
      <c r="I50" s="8">
        <v>0</v>
      </c>
      <c r="J50" s="8">
        <v>0</v>
      </c>
      <c r="K50" s="8">
        <v>0</v>
      </c>
      <c r="L50" s="8">
        <v>0</v>
      </c>
      <c r="M50" s="7">
        <f t="shared" si="1"/>
        <v>0</v>
      </c>
      <c r="N50" s="7">
        <f t="shared" si="1"/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7">
        <f t="shared" si="2"/>
        <v>0</v>
      </c>
      <c r="Z50" s="7">
        <f t="shared" si="3"/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20">
        <f t="shared" si="4"/>
        <v>0</v>
      </c>
      <c r="AN50" s="20">
        <f t="shared" si="5"/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7">
        <f t="shared" si="6"/>
        <v>0</v>
      </c>
      <c r="AZ50" s="7">
        <f t="shared" si="6"/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7">
        <f t="shared" si="7"/>
        <v>0</v>
      </c>
      <c r="BJ50" s="7">
        <f t="shared" si="7"/>
        <v>0</v>
      </c>
      <c r="BK50" s="7">
        <f t="shared" si="8"/>
        <v>0</v>
      </c>
      <c r="BL50" s="7">
        <f t="shared" si="8"/>
        <v>0</v>
      </c>
    </row>
    <row r="51" spans="1:64" ht="20.25">
      <c r="A51" s="14">
        <v>45</v>
      </c>
      <c r="B51" s="15" t="s">
        <v>87</v>
      </c>
      <c r="C51" s="8">
        <v>0</v>
      </c>
      <c r="D51" s="8">
        <v>0</v>
      </c>
      <c r="E51" s="8">
        <v>0</v>
      </c>
      <c r="F51" s="8">
        <v>0</v>
      </c>
      <c r="G51" s="19">
        <f t="shared" si="0"/>
        <v>0</v>
      </c>
      <c r="H51" s="19">
        <f t="shared" si="0"/>
        <v>0</v>
      </c>
      <c r="I51" s="8">
        <v>0</v>
      </c>
      <c r="J51" s="8">
        <v>0</v>
      </c>
      <c r="K51" s="8">
        <v>0</v>
      </c>
      <c r="L51" s="8">
        <v>0</v>
      </c>
      <c r="M51" s="7">
        <f t="shared" si="1"/>
        <v>0</v>
      </c>
      <c r="N51" s="7">
        <f t="shared" si="1"/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75</v>
      </c>
      <c r="X51" s="8">
        <v>203496</v>
      </c>
      <c r="Y51" s="7">
        <f t="shared" si="2"/>
        <v>75</v>
      </c>
      <c r="Z51" s="7">
        <f t="shared" si="3"/>
        <v>203496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20">
        <f t="shared" si="4"/>
        <v>75</v>
      </c>
      <c r="AN51" s="20">
        <f t="shared" si="5"/>
        <v>203496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7">
        <f t="shared" si="6"/>
        <v>0</v>
      </c>
      <c r="AZ51" s="7">
        <f t="shared" si="6"/>
        <v>0</v>
      </c>
      <c r="BA51" s="8">
        <v>0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  <c r="BI51" s="7">
        <f t="shared" si="7"/>
        <v>0</v>
      </c>
      <c r="BJ51" s="7">
        <f t="shared" si="7"/>
        <v>0</v>
      </c>
      <c r="BK51" s="7">
        <f t="shared" si="8"/>
        <v>75</v>
      </c>
      <c r="BL51" s="7">
        <f t="shared" si="8"/>
        <v>203496</v>
      </c>
    </row>
    <row r="52" spans="1:64" ht="20.25">
      <c r="A52" s="14">
        <v>46</v>
      </c>
      <c r="B52" s="15" t="s">
        <v>88</v>
      </c>
      <c r="C52" s="8">
        <v>0</v>
      </c>
      <c r="D52" s="8">
        <v>0</v>
      </c>
      <c r="E52" s="8">
        <v>0</v>
      </c>
      <c r="F52" s="8">
        <v>0</v>
      </c>
      <c r="G52" s="19">
        <f t="shared" si="0"/>
        <v>0</v>
      </c>
      <c r="H52" s="19">
        <f t="shared" si="0"/>
        <v>0</v>
      </c>
      <c r="I52" s="8">
        <v>0</v>
      </c>
      <c r="J52" s="8">
        <v>0</v>
      </c>
      <c r="K52" s="8">
        <v>0</v>
      </c>
      <c r="L52" s="8">
        <v>0</v>
      </c>
      <c r="M52" s="7">
        <f t="shared" si="1"/>
        <v>0</v>
      </c>
      <c r="N52" s="7">
        <f t="shared" si="1"/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7">
        <f t="shared" si="2"/>
        <v>0</v>
      </c>
      <c r="Z52" s="7">
        <f t="shared" si="3"/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20">
        <f t="shared" si="4"/>
        <v>0</v>
      </c>
      <c r="AN52" s="20">
        <f t="shared" si="5"/>
        <v>0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2">
        <v>0</v>
      </c>
      <c r="AU52" s="12">
        <v>0</v>
      </c>
      <c r="AV52" s="12">
        <v>0</v>
      </c>
      <c r="AW52" s="12">
        <v>0</v>
      </c>
      <c r="AX52" s="12">
        <v>0</v>
      </c>
      <c r="AY52" s="7">
        <f t="shared" si="6"/>
        <v>0</v>
      </c>
      <c r="AZ52" s="7">
        <f t="shared" si="6"/>
        <v>0</v>
      </c>
      <c r="BA52" s="8">
        <v>0</v>
      </c>
      <c r="BB52" s="8">
        <v>0</v>
      </c>
      <c r="BC52" s="8">
        <v>60</v>
      </c>
      <c r="BD52" s="8">
        <v>6788</v>
      </c>
      <c r="BE52" s="8">
        <v>0</v>
      </c>
      <c r="BF52" s="8">
        <v>0</v>
      </c>
      <c r="BG52" s="8">
        <v>400</v>
      </c>
      <c r="BH52" s="8">
        <v>46963</v>
      </c>
      <c r="BI52" s="7">
        <f t="shared" si="7"/>
        <v>460</v>
      </c>
      <c r="BJ52" s="7">
        <f t="shared" si="7"/>
        <v>53751</v>
      </c>
      <c r="BK52" s="7">
        <f t="shared" si="8"/>
        <v>460</v>
      </c>
      <c r="BL52" s="7">
        <f t="shared" si="8"/>
        <v>53751</v>
      </c>
    </row>
    <row r="53" spans="1:64" ht="22.5">
      <c r="A53" s="13"/>
      <c r="B53" s="30" t="s">
        <v>89</v>
      </c>
      <c r="C53" s="13">
        <f>SUM(C7:C52)</f>
        <v>69934</v>
      </c>
      <c r="D53" s="13">
        <f t="shared" ref="D53:BH53" si="9">SUM(D7:D52)</f>
        <v>9643780</v>
      </c>
      <c r="E53" s="13">
        <f t="shared" si="9"/>
        <v>139</v>
      </c>
      <c r="F53" s="13">
        <f t="shared" si="9"/>
        <v>20236</v>
      </c>
      <c r="G53" s="19">
        <f t="shared" si="0"/>
        <v>70073</v>
      </c>
      <c r="H53" s="19">
        <f t="shared" si="0"/>
        <v>9664016</v>
      </c>
      <c r="I53" s="13">
        <f t="shared" si="9"/>
        <v>3392</v>
      </c>
      <c r="J53" s="13">
        <f t="shared" si="9"/>
        <v>577970</v>
      </c>
      <c r="K53" s="13">
        <f t="shared" si="9"/>
        <v>15642</v>
      </c>
      <c r="L53" s="13">
        <f t="shared" si="9"/>
        <v>2541193</v>
      </c>
      <c r="M53" s="7">
        <f t="shared" si="1"/>
        <v>89107</v>
      </c>
      <c r="N53" s="7">
        <f t="shared" si="1"/>
        <v>12783179</v>
      </c>
      <c r="O53" s="13">
        <f t="shared" si="9"/>
        <v>0</v>
      </c>
      <c r="P53" s="13">
        <f t="shared" si="9"/>
        <v>0</v>
      </c>
      <c r="Q53" s="13">
        <f t="shared" si="9"/>
        <v>0</v>
      </c>
      <c r="R53" s="13">
        <f t="shared" si="9"/>
        <v>0</v>
      </c>
      <c r="S53" s="13">
        <f t="shared" si="9"/>
        <v>0</v>
      </c>
      <c r="T53" s="13">
        <f t="shared" si="9"/>
        <v>0</v>
      </c>
      <c r="U53" s="13">
        <f t="shared" si="9"/>
        <v>0</v>
      </c>
      <c r="V53" s="13">
        <f t="shared" si="9"/>
        <v>0</v>
      </c>
      <c r="W53" s="13">
        <f t="shared" si="9"/>
        <v>5317</v>
      </c>
      <c r="X53" s="13">
        <f t="shared" si="9"/>
        <v>1331879</v>
      </c>
      <c r="Y53" s="7">
        <f t="shared" si="2"/>
        <v>5317</v>
      </c>
      <c r="Z53" s="7">
        <f t="shared" si="3"/>
        <v>1331879</v>
      </c>
      <c r="AA53" s="13">
        <f t="shared" si="9"/>
        <v>0</v>
      </c>
      <c r="AB53" s="13">
        <f t="shared" si="9"/>
        <v>0</v>
      </c>
      <c r="AC53" s="13">
        <f t="shared" si="9"/>
        <v>1271</v>
      </c>
      <c r="AD53" s="13">
        <f t="shared" si="9"/>
        <v>688814</v>
      </c>
      <c r="AE53" s="13">
        <f t="shared" si="9"/>
        <v>3533</v>
      </c>
      <c r="AF53" s="13">
        <f t="shared" si="9"/>
        <v>1418984</v>
      </c>
      <c r="AG53" s="13">
        <f t="shared" si="9"/>
        <v>0</v>
      </c>
      <c r="AH53" s="13">
        <f t="shared" si="9"/>
        <v>0</v>
      </c>
      <c r="AI53" s="13">
        <f t="shared" si="9"/>
        <v>0</v>
      </c>
      <c r="AJ53" s="13">
        <f t="shared" si="9"/>
        <v>0</v>
      </c>
      <c r="AK53" s="13">
        <f t="shared" si="9"/>
        <v>17115</v>
      </c>
      <c r="AL53" s="13">
        <f t="shared" si="9"/>
        <v>4264548</v>
      </c>
      <c r="AM53" s="20">
        <f t="shared" si="4"/>
        <v>116343</v>
      </c>
      <c r="AN53" s="20">
        <f t="shared" si="4"/>
        <v>20487404</v>
      </c>
      <c r="AO53" s="13">
        <f t="shared" si="9"/>
        <v>13265</v>
      </c>
      <c r="AP53" s="13">
        <f t="shared" si="9"/>
        <v>1810468</v>
      </c>
      <c r="AQ53" s="13">
        <f t="shared" si="9"/>
        <v>0</v>
      </c>
      <c r="AR53" s="13">
        <f t="shared" si="9"/>
        <v>0</v>
      </c>
      <c r="AS53" s="13">
        <f t="shared" si="9"/>
        <v>0</v>
      </c>
      <c r="AT53" s="13">
        <f t="shared" si="9"/>
        <v>0</v>
      </c>
      <c r="AU53" s="13">
        <f t="shared" si="9"/>
        <v>0</v>
      </c>
      <c r="AV53" s="13">
        <f t="shared" si="9"/>
        <v>0</v>
      </c>
      <c r="AW53" s="13">
        <f t="shared" si="9"/>
        <v>0</v>
      </c>
      <c r="AX53" s="13">
        <f t="shared" si="9"/>
        <v>0</v>
      </c>
      <c r="AY53" s="7">
        <f t="shared" si="6"/>
        <v>0</v>
      </c>
      <c r="AZ53" s="7">
        <f t="shared" si="6"/>
        <v>0</v>
      </c>
      <c r="BA53" s="13">
        <f t="shared" si="9"/>
        <v>0</v>
      </c>
      <c r="BB53" s="13">
        <f t="shared" si="9"/>
        <v>0</v>
      </c>
      <c r="BC53" s="13">
        <f t="shared" si="9"/>
        <v>197</v>
      </c>
      <c r="BD53" s="13">
        <f t="shared" si="9"/>
        <v>78093</v>
      </c>
      <c r="BE53" s="13">
        <f t="shared" si="9"/>
        <v>0</v>
      </c>
      <c r="BF53" s="13">
        <f t="shared" si="9"/>
        <v>0</v>
      </c>
      <c r="BG53" s="13">
        <f t="shared" si="9"/>
        <v>3415</v>
      </c>
      <c r="BH53" s="13">
        <f t="shared" si="9"/>
        <v>798663</v>
      </c>
      <c r="BI53" s="7">
        <f t="shared" si="7"/>
        <v>3612</v>
      </c>
      <c r="BJ53" s="7">
        <f t="shared" si="7"/>
        <v>876756</v>
      </c>
      <c r="BK53" s="7">
        <f t="shared" si="8"/>
        <v>119955</v>
      </c>
      <c r="BL53" s="7">
        <f t="shared" si="8"/>
        <v>21364160</v>
      </c>
    </row>
  </sheetData>
  <mergeCells count="66">
    <mergeCell ref="AQ2:BL2"/>
    <mergeCell ref="C3:H3"/>
    <mergeCell ref="I3:J3"/>
    <mergeCell ref="K3:L3"/>
    <mergeCell ref="M3:N3"/>
    <mergeCell ref="O3:P3"/>
    <mergeCell ref="AA3:AB3"/>
    <mergeCell ref="BG3:BH3"/>
    <mergeCell ref="BI3:BJ3"/>
    <mergeCell ref="BK3:BL3"/>
    <mergeCell ref="AC3:AD3"/>
    <mergeCell ref="AE3:AF3"/>
    <mergeCell ref="AG3:AH3"/>
    <mergeCell ref="AI3:AJ3"/>
    <mergeCell ref="AK3:AL3"/>
    <mergeCell ref="AM3:AN3"/>
    <mergeCell ref="M1:Q1"/>
    <mergeCell ref="A2:A6"/>
    <mergeCell ref="B2:B6"/>
    <mergeCell ref="C2:AP2"/>
    <mergeCell ref="BE3:BF3"/>
    <mergeCell ref="AO3:AP3"/>
    <mergeCell ref="AQ3:AR3"/>
    <mergeCell ref="AS3:AT3"/>
    <mergeCell ref="AU3:AV3"/>
    <mergeCell ref="AW3:AX3"/>
    <mergeCell ref="AY3:AZ3"/>
    <mergeCell ref="O4:P5"/>
    <mergeCell ref="C5:D5"/>
    <mergeCell ref="E5:F5"/>
    <mergeCell ref="BA3:BB3"/>
    <mergeCell ref="BC3:BD3"/>
    <mergeCell ref="Q3:R3"/>
    <mergeCell ref="S3:T3"/>
    <mergeCell ref="U3:V3"/>
    <mergeCell ref="W3:X3"/>
    <mergeCell ref="Y3:Z3"/>
    <mergeCell ref="C4:F4"/>
    <mergeCell ref="G4:H5"/>
    <mergeCell ref="I4:J5"/>
    <mergeCell ref="K4:L5"/>
    <mergeCell ref="M4:N5"/>
    <mergeCell ref="AM4:AN5"/>
    <mergeCell ref="Q4:R5"/>
    <mergeCell ref="S4:T5"/>
    <mergeCell ref="U4:V5"/>
    <mergeCell ref="W4:X5"/>
    <mergeCell ref="Y4:Z5"/>
    <mergeCell ref="AA4:AB5"/>
    <mergeCell ref="AC4:AD5"/>
    <mergeCell ref="AE4:AF5"/>
    <mergeCell ref="AG4:AH5"/>
    <mergeCell ref="AI4:AJ5"/>
    <mergeCell ref="AK4:AL5"/>
    <mergeCell ref="BK4:BL4"/>
    <mergeCell ref="AO4:AP5"/>
    <mergeCell ref="AQ4:AR5"/>
    <mergeCell ref="AS4:AT5"/>
    <mergeCell ref="AU4:AV5"/>
    <mergeCell ref="AW4:AX5"/>
    <mergeCell ref="AY4:AZ5"/>
    <mergeCell ref="BA4:BB5"/>
    <mergeCell ref="BC4:BD5"/>
    <mergeCell ref="BE4:BF5"/>
    <mergeCell ref="BG4:BH5"/>
    <mergeCell ref="BI4:BJ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BL53"/>
  <sheetViews>
    <sheetView topLeftCell="A46" workbookViewId="0">
      <selection activeCell="B53" sqref="B53:BL53"/>
    </sheetView>
  </sheetViews>
  <sheetFormatPr defaultRowHeight="15"/>
  <cols>
    <col min="1" max="1" width="7.140625" style="1" bestFit="1" customWidth="1"/>
    <col min="2" max="2" width="42" style="1" customWidth="1"/>
    <col min="3" max="3" width="10" style="1" customWidth="1"/>
    <col min="4" max="4" width="16" style="1" customWidth="1"/>
    <col min="5" max="5" width="10.140625" style="1" customWidth="1"/>
    <col min="6" max="6" width="13.28515625" style="1" customWidth="1"/>
    <col min="7" max="8" width="10.140625" style="1" customWidth="1"/>
    <col min="9" max="9" width="9.42578125" style="1" customWidth="1"/>
    <col min="10" max="10" width="11.28515625" style="1" customWidth="1"/>
    <col min="11" max="11" width="10.28515625" style="1" customWidth="1"/>
    <col min="12" max="12" width="11.42578125" style="1" customWidth="1"/>
    <col min="13" max="13" width="10.28515625" style="1" customWidth="1"/>
    <col min="14" max="14" width="9.7109375" style="1" customWidth="1"/>
    <col min="15" max="15" width="11.5703125" style="1" customWidth="1"/>
    <col min="16" max="16" width="12" style="1" customWidth="1"/>
    <col min="17" max="17" width="11" style="1" customWidth="1"/>
    <col min="18" max="18" width="11.7109375" style="1" customWidth="1"/>
    <col min="19" max="25" width="9.140625" style="1" customWidth="1"/>
    <col min="26" max="26" width="12.140625" style="1" customWidth="1"/>
    <col min="27" max="27" width="11" style="1" customWidth="1"/>
    <col min="28" max="28" width="8.5703125" style="1" customWidth="1"/>
    <col min="29" max="29" width="9.42578125" style="1" customWidth="1"/>
    <col min="30" max="30" width="10" style="1" customWidth="1"/>
    <col min="31" max="31" width="9.28515625" style="1" customWidth="1"/>
    <col min="32" max="32" width="12.140625" style="1" customWidth="1"/>
    <col min="33" max="33" width="10" style="1" bestFit="1" customWidth="1"/>
    <col min="34" max="34" width="9.28515625" style="1" bestFit="1" customWidth="1"/>
    <col min="35" max="35" width="10" style="1" bestFit="1" customWidth="1"/>
    <col min="36" max="36" width="9.28515625" style="1" bestFit="1" customWidth="1"/>
    <col min="37" max="37" width="10" style="1" bestFit="1" customWidth="1"/>
    <col min="38" max="38" width="9.28515625" style="1" bestFit="1" customWidth="1"/>
    <col min="39" max="39" width="10" style="1" bestFit="1" customWidth="1"/>
    <col min="40" max="40" width="14" style="1" customWidth="1"/>
    <col min="41" max="41" width="10" style="1" bestFit="1" customWidth="1"/>
    <col min="42" max="42" width="9.28515625" style="1" bestFit="1" customWidth="1"/>
    <col min="43" max="52" width="9.28515625" style="1" customWidth="1"/>
    <col min="53" max="55" width="9.140625" style="1" customWidth="1"/>
    <col min="56" max="56" width="12" style="1" customWidth="1"/>
    <col min="57" max="57" width="8.42578125" style="1" customWidth="1"/>
    <col min="58" max="58" width="9.140625" style="1" customWidth="1"/>
    <col min="59" max="59" width="8.5703125" style="1" customWidth="1"/>
    <col min="60" max="60" width="13.28515625" style="1" customWidth="1"/>
    <col min="61" max="61" width="13.7109375" style="1" customWidth="1"/>
    <col min="62" max="62" width="13.140625" style="1" customWidth="1"/>
    <col min="63" max="64" width="9.140625" style="1" customWidth="1"/>
    <col min="65" max="16384" width="9.140625" style="1"/>
  </cols>
  <sheetData>
    <row r="1" spans="1:64" ht="18.75">
      <c r="B1" s="1" t="s">
        <v>0</v>
      </c>
      <c r="D1" s="4" t="s">
        <v>1</v>
      </c>
      <c r="E1" s="4"/>
      <c r="F1" s="4"/>
      <c r="G1" s="4" t="s">
        <v>96</v>
      </c>
      <c r="H1" s="4"/>
      <c r="M1" s="112" t="s">
        <v>3</v>
      </c>
      <c r="N1" s="113"/>
      <c r="O1" s="113"/>
      <c r="P1" s="113"/>
      <c r="Q1" s="113"/>
    </row>
    <row r="2" spans="1:64" ht="18.75" customHeight="1">
      <c r="A2" s="74" t="s">
        <v>4</v>
      </c>
      <c r="B2" s="77" t="s">
        <v>5</v>
      </c>
      <c r="C2" s="82" t="s">
        <v>6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73"/>
      <c r="AQ2" s="82" t="s">
        <v>7</v>
      </c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73"/>
    </row>
    <row r="3" spans="1:64" ht="20.25">
      <c r="A3" s="75"/>
      <c r="B3" s="78"/>
      <c r="C3" s="68">
        <v>1</v>
      </c>
      <c r="D3" s="91"/>
      <c r="E3" s="91"/>
      <c r="F3" s="91"/>
      <c r="G3" s="91"/>
      <c r="H3" s="69"/>
      <c r="I3" s="80">
        <v>2</v>
      </c>
      <c r="J3" s="80"/>
      <c r="K3" s="82">
        <v>3</v>
      </c>
      <c r="L3" s="83"/>
      <c r="M3" s="70">
        <v>4</v>
      </c>
      <c r="N3" s="70"/>
      <c r="O3" s="80">
        <v>5</v>
      </c>
      <c r="P3" s="80"/>
      <c r="Q3" s="68">
        <v>6</v>
      </c>
      <c r="R3" s="69"/>
      <c r="S3" s="68">
        <v>7</v>
      </c>
      <c r="T3" s="69"/>
      <c r="U3" s="80">
        <v>8</v>
      </c>
      <c r="V3" s="80"/>
      <c r="W3" s="68">
        <v>9</v>
      </c>
      <c r="X3" s="69"/>
      <c r="Y3" s="86">
        <v>10</v>
      </c>
      <c r="Z3" s="87"/>
      <c r="AA3" s="71">
        <v>11</v>
      </c>
      <c r="AB3" s="81"/>
      <c r="AC3" s="71">
        <v>12</v>
      </c>
      <c r="AD3" s="72"/>
      <c r="AE3" s="72">
        <v>13</v>
      </c>
      <c r="AF3" s="72"/>
      <c r="AG3" s="72">
        <v>14</v>
      </c>
      <c r="AH3" s="81"/>
      <c r="AI3" s="71">
        <v>15</v>
      </c>
      <c r="AJ3" s="72"/>
      <c r="AK3" s="72">
        <v>16</v>
      </c>
      <c r="AL3" s="72"/>
      <c r="AM3" s="72">
        <v>17</v>
      </c>
      <c r="AN3" s="72"/>
      <c r="AO3" s="72">
        <v>18</v>
      </c>
      <c r="AP3" s="73"/>
      <c r="AQ3" s="118">
        <v>19</v>
      </c>
      <c r="AR3" s="119"/>
      <c r="AS3" s="119">
        <v>20</v>
      </c>
      <c r="AT3" s="119"/>
      <c r="AU3" s="119">
        <v>21</v>
      </c>
      <c r="AV3" s="119"/>
      <c r="AW3" s="119">
        <v>22</v>
      </c>
      <c r="AX3" s="119"/>
      <c r="AY3" s="119">
        <v>23</v>
      </c>
      <c r="AZ3" s="120"/>
      <c r="BA3" s="68">
        <v>24</v>
      </c>
      <c r="BB3" s="69"/>
      <c r="BC3" s="68">
        <v>20</v>
      </c>
      <c r="BD3" s="69"/>
      <c r="BE3" s="68">
        <v>21</v>
      </c>
      <c r="BF3" s="69"/>
      <c r="BG3" s="68">
        <v>22</v>
      </c>
      <c r="BH3" s="69"/>
      <c r="BI3" s="70">
        <v>23</v>
      </c>
      <c r="BJ3" s="70"/>
      <c r="BK3" s="70">
        <v>24</v>
      </c>
      <c r="BL3" s="70"/>
    </row>
    <row r="4" spans="1:64">
      <c r="A4" s="75" t="s">
        <v>8</v>
      </c>
      <c r="B4" s="78"/>
      <c r="C4" s="88" t="s">
        <v>9</v>
      </c>
      <c r="D4" s="89"/>
      <c r="E4" s="89"/>
      <c r="F4" s="90"/>
      <c r="G4" s="92" t="s">
        <v>10</v>
      </c>
      <c r="H4" s="93"/>
      <c r="I4" s="100" t="s">
        <v>11</v>
      </c>
      <c r="J4" s="101"/>
      <c r="K4" s="100" t="s">
        <v>12</v>
      </c>
      <c r="L4" s="101"/>
      <c r="M4" s="104" t="s">
        <v>13</v>
      </c>
      <c r="N4" s="105"/>
      <c r="O4" s="108" t="s">
        <v>14</v>
      </c>
      <c r="P4" s="109"/>
      <c r="Q4" s="108" t="s">
        <v>15</v>
      </c>
      <c r="R4" s="109"/>
      <c r="S4" s="108" t="s">
        <v>16</v>
      </c>
      <c r="T4" s="109"/>
      <c r="U4" s="108" t="s">
        <v>17</v>
      </c>
      <c r="V4" s="109"/>
      <c r="W4" s="108" t="s">
        <v>18</v>
      </c>
      <c r="X4" s="109"/>
      <c r="Y4" s="52" t="s">
        <v>19</v>
      </c>
      <c r="Z4" s="53"/>
      <c r="AA4" s="96" t="s">
        <v>20</v>
      </c>
      <c r="AB4" s="97"/>
      <c r="AC4" s="96" t="s">
        <v>21</v>
      </c>
      <c r="AD4" s="97"/>
      <c r="AE4" s="96" t="s">
        <v>22</v>
      </c>
      <c r="AF4" s="97"/>
      <c r="AG4" s="96" t="s">
        <v>23</v>
      </c>
      <c r="AH4" s="97"/>
      <c r="AI4" s="96" t="s">
        <v>24</v>
      </c>
      <c r="AJ4" s="97"/>
      <c r="AK4" s="96" t="s">
        <v>25</v>
      </c>
      <c r="AL4" s="97"/>
      <c r="AM4" s="52" t="s">
        <v>26</v>
      </c>
      <c r="AN4" s="53"/>
      <c r="AO4" s="56" t="s">
        <v>27</v>
      </c>
      <c r="AP4" s="57"/>
      <c r="AQ4" s="56" t="s">
        <v>28</v>
      </c>
      <c r="AR4" s="57"/>
      <c r="AS4" s="60" t="s">
        <v>29</v>
      </c>
      <c r="AT4" s="61"/>
      <c r="AU4" s="60" t="s">
        <v>30</v>
      </c>
      <c r="AV4" s="61"/>
      <c r="AW4" s="60" t="s">
        <v>31</v>
      </c>
      <c r="AX4" s="61"/>
      <c r="AY4" s="60" t="s">
        <v>32</v>
      </c>
      <c r="AZ4" s="61"/>
      <c r="BA4" s="114" t="s">
        <v>33</v>
      </c>
      <c r="BB4" s="115"/>
      <c r="BC4" s="114" t="s">
        <v>34</v>
      </c>
      <c r="BD4" s="115"/>
      <c r="BE4" s="114" t="s">
        <v>35</v>
      </c>
      <c r="BF4" s="115"/>
      <c r="BG4" s="64" t="s">
        <v>36</v>
      </c>
      <c r="BH4" s="65"/>
      <c r="BI4" s="50" t="s">
        <v>37</v>
      </c>
      <c r="BJ4" s="51"/>
      <c r="BK4" s="50" t="s">
        <v>38</v>
      </c>
      <c r="BL4" s="51"/>
    </row>
    <row r="5" spans="1:64">
      <c r="A5" s="75"/>
      <c r="B5" s="78"/>
      <c r="C5" s="88" t="s">
        <v>39</v>
      </c>
      <c r="D5" s="90"/>
      <c r="E5" s="88" t="s">
        <v>40</v>
      </c>
      <c r="F5" s="90"/>
      <c r="G5" s="94"/>
      <c r="H5" s="95"/>
      <c r="I5" s="102"/>
      <c r="J5" s="103"/>
      <c r="K5" s="102"/>
      <c r="L5" s="103"/>
      <c r="M5" s="106"/>
      <c r="N5" s="107"/>
      <c r="O5" s="110"/>
      <c r="P5" s="111"/>
      <c r="Q5" s="110"/>
      <c r="R5" s="111"/>
      <c r="S5" s="110"/>
      <c r="T5" s="111"/>
      <c r="U5" s="110"/>
      <c r="V5" s="111"/>
      <c r="W5" s="110"/>
      <c r="X5" s="111"/>
      <c r="Y5" s="54"/>
      <c r="Z5" s="55"/>
      <c r="AA5" s="98"/>
      <c r="AB5" s="99"/>
      <c r="AC5" s="98"/>
      <c r="AD5" s="99"/>
      <c r="AE5" s="98"/>
      <c r="AF5" s="99"/>
      <c r="AG5" s="98"/>
      <c r="AH5" s="99"/>
      <c r="AI5" s="98"/>
      <c r="AJ5" s="99"/>
      <c r="AK5" s="98"/>
      <c r="AL5" s="99"/>
      <c r="AM5" s="54"/>
      <c r="AN5" s="55"/>
      <c r="AO5" s="58"/>
      <c r="AP5" s="59"/>
      <c r="AQ5" s="58"/>
      <c r="AR5" s="59"/>
      <c r="AS5" s="62"/>
      <c r="AT5" s="63"/>
      <c r="AU5" s="62"/>
      <c r="AV5" s="63"/>
      <c r="AW5" s="62"/>
      <c r="AX5" s="63"/>
      <c r="AY5" s="62"/>
      <c r="AZ5" s="63"/>
      <c r="BA5" s="116"/>
      <c r="BB5" s="117"/>
      <c r="BC5" s="116"/>
      <c r="BD5" s="117"/>
      <c r="BE5" s="116"/>
      <c r="BF5" s="117"/>
      <c r="BG5" s="66"/>
      <c r="BH5" s="67"/>
      <c r="BI5" s="21"/>
      <c r="BJ5" s="22"/>
      <c r="BK5" s="21"/>
      <c r="BL5" s="22"/>
    </row>
    <row r="6" spans="1:64" ht="19.5" customHeight="1">
      <c r="A6" s="76"/>
      <c r="B6" s="79"/>
      <c r="C6" s="5" t="s">
        <v>41</v>
      </c>
      <c r="D6" s="5" t="s">
        <v>42</v>
      </c>
      <c r="E6" s="5" t="s">
        <v>41</v>
      </c>
      <c r="F6" s="5" t="s">
        <v>42</v>
      </c>
      <c r="G6" s="18" t="s">
        <v>41</v>
      </c>
      <c r="H6" s="18" t="s">
        <v>42</v>
      </c>
      <c r="I6" s="5" t="s">
        <v>41</v>
      </c>
      <c r="J6" s="5" t="s">
        <v>42</v>
      </c>
      <c r="K6" s="5" t="s">
        <v>41</v>
      </c>
      <c r="L6" s="5" t="s">
        <v>42</v>
      </c>
      <c r="M6" s="6" t="s">
        <v>41</v>
      </c>
      <c r="N6" s="6" t="s">
        <v>42</v>
      </c>
      <c r="O6" s="5" t="s">
        <v>41</v>
      </c>
      <c r="P6" s="5" t="s">
        <v>42</v>
      </c>
      <c r="Q6" s="5" t="s">
        <v>41</v>
      </c>
      <c r="R6" s="5" t="s">
        <v>42</v>
      </c>
      <c r="S6" s="5" t="s">
        <v>41</v>
      </c>
      <c r="T6" s="5" t="s">
        <v>42</v>
      </c>
      <c r="U6" s="5" t="s">
        <v>41</v>
      </c>
      <c r="V6" s="5" t="s">
        <v>42</v>
      </c>
      <c r="W6" s="5" t="s">
        <v>41</v>
      </c>
      <c r="X6" s="5" t="s">
        <v>42</v>
      </c>
      <c r="Y6" s="6" t="s">
        <v>41</v>
      </c>
      <c r="Z6" s="6" t="s">
        <v>42</v>
      </c>
      <c r="AA6" s="5" t="s">
        <v>41</v>
      </c>
      <c r="AB6" s="5" t="s">
        <v>42</v>
      </c>
      <c r="AC6" s="5" t="s">
        <v>41</v>
      </c>
      <c r="AD6" s="5" t="s">
        <v>42</v>
      </c>
      <c r="AE6" s="5" t="s">
        <v>41</v>
      </c>
      <c r="AF6" s="5" t="s">
        <v>42</v>
      </c>
      <c r="AG6" s="5" t="s">
        <v>41</v>
      </c>
      <c r="AH6" s="5" t="s">
        <v>42</v>
      </c>
      <c r="AI6" s="5" t="s">
        <v>41</v>
      </c>
      <c r="AJ6" s="5" t="s">
        <v>42</v>
      </c>
      <c r="AK6" s="5" t="s">
        <v>41</v>
      </c>
      <c r="AL6" s="5" t="s">
        <v>42</v>
      </c>
      <c r="AM6" s="5" t="s">
        <v>41</v>
      </c>
      <c r="AN6" s="5" t="s">
        <v>42</v>
      </c>
      <c r="AO6" s="5" t="s">
        <v>41</v>
      </c>
      <c r="AP6" s="5" t="s">
        <v>42</v>
      </c>
      <c r="AQ6" s="5" t="s">
        <v>41</v>
      </c>
      <c r="AR6" s="5" t="s">
        <v>42</v>
      </c>
      <c r="AS6" s="5" t="s">
        <v>41</v>
      </c>
      <c r="AT6" s="5" t="s">
        <v>42</v>
      </c>
      <c r="AU6" s="5" t="s">
        <v>41</v>
      </c>
      <c r="AV6" s="5" t="s">
        <v>42</v>
      </c>
      <c r="AW6" s="5" t="s">
        <v>41</v>
      </c>
      <c r="AX6" s="5" t="s">
        <v>42</v>
      </c>
      <c r="AY6" s="5" t="s">
        <v>41</v>
      </c>
      <c r="AZ6" s="5" t="s">
        <v>42</v>
      </c>
      <c r="BA6" s="5" t="s">
        <v>41</v>
      </c>
      <c r="BB6" s="5" t="s">
        <v>42</v>
      </c>
      <c r="BC6" s="5" t="s">
        <v>41</v>
      </c>
      <c r="BD6" s="5" t="s">
        <v>42</v>
      </c>
      <c r="BE6" s="5" t="s">
        <v>41</v>
      </c>
      <c r="BF6" s="5" t="s">
        <v>42</v>
      </c>
      <c r="BG6" s="5" t="s">
        <v>41</v>
      </c>
      <c r="BH6" s="5" t="s">
        <v>42</v>
      </c>
      <c r="BI6" s="6" t="s">
        <v>41</v>
      </c>
      <c r="BJ6" s="6" t="s">
        <v>42</v>
      </c>
      <c r="BK6" s="6" t="s">
        <v>41</v>
      </c>
      <c r="BL6" s="6" t="s">
        <v>42</v>
      </c>
    </row>
    <row r="7" spans="1:64" ht="21" customHeight="1">
      <c r="A7" s="14">
        <v>1</v>
      </c>
      <c r="B7" s="15" t="s">
        <v>43</v>
      </c>
      <c r="C7" s="8">
        <v>6628</v>
      </c>
      <c r="D7" s="8">
        <v>1529800</v>
      </c>
      <c r="E7" s="8">
        <v>6244</v>
      </c>
      <c r="F7" s="8">
        <v>690200</v>
      </c>
      <c r="G7" s="19">
        <f>SUM(C7,E7)</f>
        <v>12872</v>
      </c>
      <c r="H7" s="19">
        <f>SUM(D7,F7)</f>
        <v>2220000</v>
      </c>
      <c r="I7" s="8">
        <v>1064</v>
      </c>
      <c r="J7" s="8">
        <v>106100</v>
      </c>
      <c r="K7" s="8">
        <v>0</v>
      </c>
      <c r="L7" s="8">
        <v>0</v>
      </c>
      <c r="M7" s="7">
        <f>SUM(G7,I7,K7)</f>
        <v>13936</v>
      </c>
      <c r="N7" s="7">
        <f>SUM(H7,J7,L7)</f>
        <v>2326100</v>
      </c>
      <c r="O7" s="8">
        <v>0</v>
      </c>
      <c r="P7" s="8">
        <v>0</v>
      </c>
      <c r="Q7" s="8">
        <v>512</v>
      </c>
      <c r="R7" s="8">
        <v>61600</v>
      </c>
      <c r="S7" s="8">
        <v>684</v>
      </c>
      <c r="T7" s="8">
        <v>55100</v>
      </c>
      <c r="U7" s="8">
        <v>84</v>
      </c>
      <c r="V7" s="8">
        <v>6700</v>
      </c>
      <c r="W7" s="8">
        <v>2148</v>
      </c>
      <c r="X7" s="8">
        <v>232300</v>
      </c>
      <c r="Y7" s="7">
        <f>SUM(O7+Q7+S7+U7+W7)</f>
        <v>3428</v>
      </c>
      <c r="Z7" s="7">
        <f>SUM(P7+R7+T7+V7+X7)</f>
        <v>355700</v>
      </c>
      <c r="AA7" s="12">
        <v>0</v>
      </c>
      <c r="AB7" s="12">
        <v>0</v>
      </c>
      <c r="AC7" s="12">
        <v>672</v>
      </c>
      <c r="AD7" s="12">
        <v>64500</v>
      </c>
      <c r="AE7" s="12">
        <v>1204</v>
      </c>
      <c r="AF7" s="12">
        <v>109000</v>
      </c>
      <c r="AG7" s="12">
        <v>0</v>
      </c>
      <c r="AH7" s="12">
        <v>0</v>
      </c>
      <c r="AI7" s="12">
        <v>0</v>
      </c>
      <c r="AJ7" s="12">
        <v>0</v>
      </c>
      <c r="AK7" s="12">
        <v>1224</v>
      </c>
      <c r="AL7" s="12">
        <v>86000</v>
      </c>
      <c r="AM7" s="20">
        <f>SUM(M7,Y7,AA7,AC7,AE7,AG7,AI7,AK7)</f>
        <v>20464</v>
      </c>
      <c r="AN7" s="20">
        <f>SUM(N7,Z7,AB7,AD7,AF7,AH7,AJ7,AL7)</f>
        <v>2941300</v>
      </c>
      <c r="AO7" s="12">
        <v>0</v>
      </c>
      <c r="AP7" s="12">
        <v>0</v>
      </c>
      <c r="AQ7" s="12">
        <v>0</v>
      </c>
      <c r="AR7" s="12">
        <v>0</v>
      </c>
      <c r="AS7" s="12">
        <v>0</v>
      </c>
      <c r="AT7" s="12">
        <v>0</v>
      </c>
      <c r="AU7" s="12">
        <v>0</v>
      </c>
      <c r="AV7" s="12">
        <v>0</v>
      </c>
      <c r="AW7" s="12">
        <v>0</v>
      </c>
      <c r="AX7" s="12">
        <v>0</v>
      </c>
      <c r="AY7" s="7">
        <f>SUM(AS7+AU7+AW7)</f>
        <v>0</v>
      </c>
      <c r="AZ7" s="7">
        <f>SUM(AT7+AV7+AX7)</f>
        <v>0</v>
      </c>
      <c r="BA7" s="8">
        <v>0</v>
      </c>
      <c r="BB7" s="8">
        <v>0</v>
      </c>
      <c r="BC7" s="8">
        <v>656</v>
      </c>
      <c r="BD7" s="8">
        <v>87700</v>
      </c>
      <c r="BE7" s="8">
        <v>0</v>
      </c>
      <c r="BF7" s="8">
        <v>0</v>
      </c>
      <c r="BG7" s="8">
        <v>1544</v>
      </c>
      <c r="BH7" s="8">
        <v>253000</v>
      </c>
      <c r="BI7" s="7">
        <f>SUM(AQ7,AY7,BA7,BC7,BE7,BG7)</f>
        <v>2200</v>
      </c>
      <c r="BJ7" s="7">
        <f>SUM(AR7,AZ7,BB7,BD7,BF7,BH7)</f>
        <v>340700</v>
      </c>
      <c r="BK7" s="7">
        <f>SUM(AM7,BI7)</f>
        <v>22664</v>
      </c>
      <c r="BL7" s="7">
        <f>SUM(AN7,BJ7)</f>
        <v>3282000</v>
      </c>
    </row>
    <row r="8" spans="1:64" ht="20.25">
      <c r="A8" s="14">
        <v>2</v>
      </c>
      <c r="B8" s="15" t="s">
        <v>44</v>
      </c>
      <c r="C8" s="8">
        <v>884</v>
      </c>
      <c r="D8" s="8">
        <v>199200</v>
      </c>
      <c r="E8" s="8">
        <v>1108</v>
      </c>
      <c r="F8" s="8">
        <v>90200</v>
      </c>
      <c r="G8" s="19">
        <f t="shared" ref="G8:H53" si="0">SUM(C8,E8)</f>
        <v>1992</v>
      </c>
      <c r="H8" s="19">
        <f t="shared" si="0"/>
        <v>289400</v>
      </c>
      <c r="I8" s="8">
        <v>124</v>
      </c>
      <c r="J8" s="8">
        <v>11800</v>
      </c>
      <c r="K8" s="8">
        <v>0</v>
      </c>
      <c r="L8" s="8">
        <v>0</v>
      </c>
      <c r="M8" s="7">
        <f t="shared" ref="M8:N53" si="1">SUM(G8,I8,K8)</f>
        <v>2116</v>
      </c>
      <c r="N8" s="7">
        <f t="shared" si="1"/>
        <v>301200</v>
      </c>
      <c r="O8" s="8">
        <v>0</v>
      </c>
      <c r="P8" s="8">
        <v>0</v>
      </c>
      <c r="Q8" s="8">
        <v>56</v>
      </c>
      <c r="R8" s="8">
        <v>9200</v>
      </c>
      <c r="S8" s="8">
        <v>48</v>
      </c>
      <c r="T8" s="8">
        <v>10800</v>
      </c>
      <c r="U8" s="8">
        <v>0</v>
      </c>
      <c r="V8" s="8">
        <v>0</v>
      </c>
      <c r="W8" s="8">
        <v>164</v>
      </c>
      <c r="X8" s="8">
        <v>26700</v>
      </c>
      <c r="Y8" s="7">
        <f t="shared" ref="Y8:Y53" si="2">SUM(O8+Q8+S8+U8+W8)</f>
        <v>268</v>
      </c>
      <c r="Z8" s="7">
        <f t="shared" ref="Z8:Z53" si="3">SUM(P8+R8+T8+V8+X8)</f>
        <v>46700</v>
      </c>
      <c r="AA8" s="12">
        <v>0</v>
      </c>
      <c r="AB8" s="12">
        <v>0</v>
      </c>
      <c r="AC8" s="12">
        <v>68</v>
      </c>
      <c r="AD8" s="12">
        <v>8400</v>
      </c>
      <c r="AE8" s="12">
        <v>68</v>
      </c>
      <c r="AF8" s="12">
        <v>12900</v>
      </c>
      <c r="AG8" s="12">
        <v>0</v>
      </c>
      <c r="AH8" s="12">
        <v>0</v>
      </c>
      <c r="AI8" s="12">
        <v>0</v>
      </c>
      <c r="AJ8" s="12">
        <v>0</v>
      </c>
      <c r="AK8" s="12">
        <v>88</v>
      </c>
      <c r="AL8" s="12">
        <v>12800</v>
      </c>
      <c r="AM8" s="20">
        <f t="shared" ref="AM8:AN53" si="4">SUM(M8,Y8,AA8,AC8,AE8,AG8,AI8,AK8)</f>
        <v>2608</v>
      </c>
      <c r="AN8" s="20">
        <f t="shared" ref="AN8:AN52" si="5">SUM(N8+Z8+AB8+AD8+AF8+AH8+AJ8+AL8)</f>
        <v>382000</v>
      </c>
      <c r="AO8" s="12">
        <v>0</v>
      </c>
      <c r="AP8" s="12">
        <v>0</v>
      </c>
      <c r="AQ8" s="12">
        <v>0</v>
      </c>
      <c r="AR8" s="12">
        <v>0</v>
      </c>
      <c r="AS8" s="12">
        <v>0</v>
      </c>
      <c r="AT8" s="12">
        <v>0</v>
      </c>
      <c r="AU8" s="12">
        <v>0</v>
      </c>
      <c r="AV8" s="12">
        <v>0</v>
      </c>
      <c r="AW8" s="12">
        <v>0</v>
      </c>
      <c r="AX8" s="12">
        <v>0</v>
      </c>
      <c r="AY8" s="7">
        <f t="shared" ref="AY8:AZ53" si="6">SUM(AS8+AU8+AW8)</f>
        <v>0</v>
      </c>
      <c r="AZ8" s="7">
        <f t="shared" si="6"/>
        <v>0</v>
      </c>
      <c r="BA8" s="8">
        <v>0</v>
      </c>
      <c r="BB8" s="8">
        <v>0</v>
      </c>
      <c r="BC8" s="8">
        <v>48</v>
      </c>
      <c r="BD8" s="8">
        <v>9300</v>
      </c>
      <c r="BE8" s="8">
        <v>0</v>
      </c>
      <c r="BF8" s="8">
        <v>0</v>
      </c>
      <c r="BG8" s="8">
        <v>136</v>
      </c>
      <c r="BH8" s="8">
        <v>35500</v>
      </c>
      <c r="BI8" s="7">
        <f t="shared" ref="BI8:BJ53" si="7">SUM(AQ8,AY8,BA8,BC8,BE8,BG8)</f>
        <v>184</v>
      </c>
      <c r="BJ8" s="7">
        <f t="shared" si="7"/>
        <v>44800</v>
      </c>
      <c r="BK8" s="7">
        <f t="shared" ref="BK8:BL53" si="8">SUM(AM8,BI8)</f>
        <v>2792</v>
      </c>
      <c r="BL8" s="7">
        <f t="shared" si="8"/>
        <v>426800</v>
      </c>
    </row>
    <row r="9" spans="1:64" ht="20.25">
      <c r="A9" s="14">
        <v>3</v>
      </c>
      <c r="B9" s="15" t="s">
        <v>45</v>
      </c>
      <c r="C9" s="8">
        <v>1196</v>
      </c>
      <c r="D9" s="8">
        <v>73900</v>
      </c>
      <c r="E9" s="8">
        <v>704</v>
      </c>
      <c r="F9" s="8">
        <v>29600</v>
      </c>
      <c r="G9" s="19">
        <f t="shared" si="0"/>
        <v>1900</v>
      </c>
      <c r="H9" s="19">
        <f t="shared" si="0"/>
        <v>103500</v>
      </c>
      <c r="I9" s="8">
        <v>148</v>
      </c>
      <c r="J9" s="8">
        <v>8600</v>
      </c>
      <c r="K9" s="8">
        <v>0</v>
      </c>
      <c r="L9" s="8">
        <v>0</v>
      </c>
      <c r="M9" s="7">
        <f t="shared" si="1"/>
        <v>2048</v>
      </c>
      <c r="N9" s="7">
        <f t="shared" si="1"/>
        <v>112100</v>
      </c>
      <c r="O9" s="8">
        <v>0</v>
      </c>
      <c r="P9" s="8">
        <v>0</v>
      </c>
      <c r="Q9" s="8">
        <v>88</v>
      </c>
      <c r="R9" s="8">
        <v>5200</v>
      </c>
      <c r="S9" s="8">
        <v>192</v>
      </c>
      <c r="T9" s="8">
        <v>8700</v>
      </c>
      <c r="U9" s="8">
        <v>0</v>
      </c>
      <c r="V9" s="8">
        <v>0</v>
      </c>
      <c r="W9" s="8">
        <v>104</v>
      </c>
      <c r="X9" s="8">
        <v>3300</v>
      </c>
      <c r="Y9" s="7">
        <f t="shared" si="2"/>
        <v>384</v>
      </c>
      <c r="Z9" s="7">
        <f t="shared" si="3"/>
        <v>17200</v>
      </c>
      <c r="AA9" s="12">
        <v>0</v>
      </c>
      <c r="AB9" s="12">
        <v>0</v>
      </c>
      <c r="AC9" s="12">
        <v>68</v>
      </c>
      <c r="AD9" s="12">
        <v>4300</v>
      </c>
      <c r="AE9" s="12">
        <v>96</v>
      </c>
      <c r="AF9" s="12">
        <v>5800</v>
      </c>
      <c r="AG9" s="12">
        <v>0</v>
      </c>
      <c r="AH9" s="12">
        <v>0</v>
      </c>
      <c r="AI9" s="12">
        <v>0</v>
      </c>
      <c r="AJ9" s="12">
        <v>0</v>
      </c>
      <c r="AK9" s="12">
        <v>68</v>
      </c>
      <c r="AL9" s="12">
        <v>2900</v>
      </c>
      <c r="AM9" s="20">
        <f t="shared" si="4"/>
        <v>2664</v>
      </c>
      <c r="AN9" s="20">
        <f t="shared" si="5"/>
        <v>142300</v>
      </c>
      <c r="AO9" s="12">
        <v>0</v>
      </c>
      <c r="AP9" s="12">
        <v>0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AY9" s="7">
        <f t="shared" si="6"/>
        <v>0</v>
      </c>
      <c r="AZ9" s="7">
        <f t="shared" si="6"/>
        <v>0</v>
      </c>
      <c r="BA9" s="8">
        <v>0</v>
      </c>
      <c r="BB9" s="8">
        <v>0</v>
      </c>
      <c r="BC9" s="8">
        <v>0</v>
      </c>
      <c r="BD9" s="8">
        <v>0</v>
      </c>
      <c r="BE9" s="8">
        <v>0</v>
      </c>
      <c r="BF9" s="8">
        <v>0</v>
      </c>
      <c r="BG9" s="8">
        <v>140</v>
      </c>
      <c r="BH9" s="8">
        <v>16700</v>
      </c>
      <c r="BI9" s="7">
        <f t="shared" si="7"/>
        <v>140</v>
      </c>
      <c r="BJ9" s="7">
        <f t="shared" si="7"/>
        <v>16700</v>
      </c>
      <c r="BK9" s="7">
        <f t="shared" si="8"/>
        <v>2804</v>
      </c>
      <c r="BL9" s="7">
        <f t="shared" si="8"/>
        <v>159000</v>
      </c>
    </row>
    <row r="10" spans="1:64" ht="20.25">
      <c r="A10" s="14">
        <v>4</v>
      </c>
      <c r="B10" s="15" t="s">
        <v>46</v>
      </c>
      <c r="C10" s="9">
        <v>8564</v>
      </c>
      <c r="D10" s="9">
        <v>1441400</v>
      </c>
      <c r="E10" s="9">
        <v>7880</v>
      </c>
      <c r="F10" s="9">
        <v>652000</v>
      </c>
      <c r="G10" s="19">
        <f t="shared" si="0"/>
        <v>16444</v>
      </c>
      <c r="H10" s="19">
        <f t="shared" si="0"/>
        <v>2093400</v>
      </c>
      <c r="I10" s="9">
        <v>752</v>
      </c>
      <c r="J10" s="9">
        <v>73500</v>
      </c>
      <c r="K10" s="9">
        <v>0</v>
      </c>
      <c r="L10" s="9">
        <v>0</v>
      </c>
      <c r="M10" s="7">
        <f t="shared" si="1"/>
        <v>17196</v>
      </c>
      <c r="N10" s="7">
        <f t="shared" si="1"/>
        <v>2166900</v>
      </c>
      <c r="O10" s="9">
        <v>0</v>
      </c>
      <c r="P10" s="9">
        <v>0</v>
      </c>
      <c r="Q10" s="9">
        <v>820</v>
      </c>
      <c r="R10" s="9">
        <v>76800</v>
      </c>
      <c r="S10" s="9">
        <v>1024</v>
      </c>
      <c r="T10" s="9">
        <v>101700</v>
      </c>
      <c r="U10" s="9">
        <v>64</v>
      </c>
      <c r="V10" s="9">
        <v>8000</v>
      </c>
      <c r="W10" s="9">
        <v>1372</v>
      </c>
      <c r="X10" s="9">
        <v>145500</v>
      </c>
      <c r="Y10" s="7">
        <f t="shared" si="2"/>
        <v>3280</v>
      </c>
      <c r="Z10" s="7">
        <f t="shared" si="3"/>
        <v>332000</v>
      </c>
      <c r="AA10" s="12">
        <v>0</v>
      </c>
      <c r="AB10" s="12">
        <v>0</v>
      </c>
      <c r="AC10" s="12">
        <v>968</v>
      </c>
      <c r="AD10" s="12">
        <v>67900</v>
      </c>
      <c r="AE10" s="12">
        <v>1132</v>
      </c>
      <c r="AF10" s="12">
        <v>104600</v>
      </c>
      <c r="AG10" s="12">
        <v>0</v>
      </c>
      <c r="AH10" s="12">
        <v>0</v>
      </c>
      <c r="AI10" s="12">
        <v>0</v>
      </c>
      <c r="AJ10" s="12">
        <v>0</v>
      </c>
      <c r="AK10" s="12">
        <v>1408</v>
      </c>
      <c r="AL10" s="12">
        <v>69800</v>
      </c>
      <c r="AM10" s="20">
        <f t="shared" si="4"/>
        <v>23984</v>
      </c>
      <c r="AN10" s="20">
        <f t="shared" si="5"/>
        <v>2741200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7">
        <f t="shared" si="6"/>
        <v>0</v>
      </c>
      <c r="AZ10" s="7">
        <f t="shared" si="6"/>
        <v>0</v>
      </c>
      <c r="BA10" s="9">
        <v>0</v>
      </c>
      <c r="BB10" s="9">
        <v>0</v>
      </c>
      <c r="BC10" s="9">
        <v>912</v>
      </c>
      <c r="BD10" s="9">
        <v>102100</v>
      </c>
      <c r="BE10" s="9">
        <v>0</v>
      </c>
      <c r="BF10" s="9">
        <v>0</v>
      </c>
      <c r="BG10" s="9">
        <v>1856</v>
      </c>
      <c r="BH10" s="9">
        <v>216100</v>
      </c>
      <c r="BI10" s="7">
        <f t="shared" si="7"/>
        <v>2768</v>
      </c>
      <c r="BJ10" s="7">
        <f t="shared" si="7"/>
        <v>318200</v>
      </c>
      <c r="BK10" s="7">
        <f t="shared" si="8"/>
        <v>26752</v>
      </c>
      <c r="BL10" s="7">
        <f t="shared" si="8"/>
        <v>3059400</v>
      </c>
    </row>
    <row r="11" spans="1:64" ht="20.25">
      <c r="A11" s="14">
        <v>5</v>
      </c>
      <c r="B11" s="15" t="s">
        <v>47</v>
      </c>
      <c r="C11" s="8">
        <v>1660</v>
      </c>
      <c r="D11" s="8">
        <v>186100</v>
      </c>
      <c r="E11" s="8">
        <v>1716</v>
      </c>
      <c r="F11" s="8">
        <v>94200</v>
      </c>
      <c r="G11" s="19">
        <f t="shared" si="0"/>
        <v>3376</v>
      </c>
      <c r="H11" s="19">
        <f t="shared" si="0"/>
        <v>280300</v>
      </c>
      <c r="I11" s="8">
        <v>44</v>
      </c>
      <c r="J11" s="8">
        <v>2800</v>
      </c>
      <c r="K11" s="8">
        <v>0</v>
      </c>
      <c r="L11" s="8">
        <v>0</v>
      </c>
      <c r="M11" s="7">
        <f t="shared" si="1"/>
        <v>3420</v>
      </c>
      <c r="N11" s="7">
        <f t="shared" si="1"/>
        <v>283100</v>
      </c>
      <c r="O11" s="8">
        <v>0</v>
      </c>
      <c r="P11" s="8">
        <v>0</v>
      </c>
      <c r="Q11" s="8">
        <v>172</v>
      </c>
      <c r="R11" s="8">
        <v>13200</v>
      </c>
      <c r="S11" s="8">
        <v>276</v>
      </c>
      <c r="T11" s="8">
        <v>13800</v>
      </c>
      <c r="U11" s="8">
        <v>32</v>
      </c>
      <c r="V11" s="8">
        <v>3100</v>
      </c>
      <c r="W11" s="8">
        <v>116</v>
      </c>
      <c r="X11" s="8">
        <v>12300</v>
      </c>
      <c r="Y11" s="7">
        <f t="shared" si="2"/>
        <v>596</v>
      </c>
      <c r="Z11" s="7">
        <f t="shared" si="3"/>
        <v>42400</v>
      </c>
      <c r="AA11" s="12">
        <v>0</v>
      </c>
      <c r="AB11" s="12">
        <v>0</v>
      </c>
      <c r="AC11" s="12">
        <v>296</v>
      </c>
      <c r="AD11" s="12">
        <v>6000</v>
      </c>
      <c r="AE11" s="12">
        <v>340</v>
      </c>
      <c r="AF11" s="12">
        <v>14400</v>
      </c>
      <c r="AG11" s="12">
        <v>0</v>
      </c>
      <c r="AH11" s="12">
        <v>0</v>
      </c>
      <c r="AI11" s="12">
        <v>0</v>
      </c>
      <c r="AJ11" s="12">
        <v>0</v>
      </c>
      <c r="AK11" s="12">
        <v>632</v>
      </c>
      <c r="AL11" s="12">
        <v>11600</v>
      </c>
      <c r="AM11" s="20">
        <f t="shared" si="4"/>
        <v>5284</v>
      </c>
      <c r="AN11" s="20">
        <f t="shared" si="5"/>
        <v>357500</v>
      </c>
      <c r="AO11" s="12">
        <v>0</v>
      </c>
      <c r="AP11" s="12">
        <v>0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7">
        <f t="shared" si="6"/>
        <v>0</v>
      </c>
      <c r="AZ11" s="7">
        <f t="shared" si="6"/>
        <v>0</v>
      </c>
      <c r="BA11" s="8">
        <v>0</v>
      </c>
      <c r="BB11" s="8">
        <v>0</v>
      </c>
      <c r="BC11" s="8">
        <v>188</v>
      </c>
      <c r="BD11" s="8">
        <v>11500</v>
      </c>
      <c r="BE11" s="8">
        <v>0</v>
      </c>
      <c r="BF11" s="8">
        <v>0</v>
      </c>
      <c r="BG11" s="8">
        <v>392</v>
      </c>
      <c r="BH11" s="8">
        <v>29800</v>
      </c>
      <c r="BI11" s="7">
        <f t="shared" si="7"/>
        <v>580</v>
      </c>
      <c r="BJ11" s="7">
        <f t="shared" si="7"/>
        <v>41300</v>
      </c>
      <c r="BK11" s="7">
        <f t="shared" si="8"/>
        <v>5864</v>
      </c>
      <c r="BL11" s="7">
        <f t="shared" si="8"/>
        <v>398800</v>
      </c>
    </row>
    <row r="12" spans="1:64" ht="20.25">
      <c r="A12" s="14">
        <v>6</v>
      </c>
      <c r="B12" s="15" t="s">
        <v>48</v>
      </c>
      <c r="C12" s="8">
        <v>60</v>
      </c>
      <c r="D12" s="8">
        <v>4600</v>
      </c>
      <c r="E12" s="8">
        <v>56</v>
      </c>
      <c r="F12" s="8">
        <v>2400</v>
      </c>
      <c r="G12" s="19">
        <f t="shared" si="0"/>
        <v>116</v>
      </c>
      <c r="H12" s="19">
        <f t="shared" si="0"/>
        <v>7000</v>
      </c>
      <c r="I12" s="8">
        <v>0</v>
      </c>
      <c r="J12" s="8">
        <v>0</v>
      </c>
      <c r="K12" s="8">
        <v>0</v>
      </c>
      <c r="L12" s="8">
        <v>0</v>
      </c>
      <c r="M12" s="7">
        <f t="shared" si="1"/>
        <v>116</v>
      </c>
      <c r="N12" s="7">
        <f t="shared" si="1"/>
        <v>7000</v>
      </c>
      <c r="O12" s="8">
        <v>0</v>
      </c>
      <c r="P12" s="8">
        <v>0</v>
      </c>
      <c r="Q12" s="8">
        <v>8</v>
      </c>
      <c r="R12" s="8">
        <v>500</v>
      </c>
      <c r="S12" s="8">
        <v>0</v>
      </c>
      <c r="T12" s="8">
        <v>0</v>
      </c>
      <c r="U12" s="8">
        <v>0</v>
      </c>
      <c r="V12" s="8">
        <v>0</v>
      </c>
      <c r="W12" s="8">
        <v>16</v>
      </c>
      <c r="X12" s="8">
        <v>600</v>
      </c>
      <c r="Y12" s="7">
        <f t="shared" si="2"/>
        <v>24</v>
      </c>
      <c r="Z12" s="7">
        <f t="shared" si="3"/>
        <v>1100</v>
      </c>
      <c r="AA12" s="12">
        <v>0</v>
      </c>
      <c r="AB12" s="12">
        <v>0</v>
      </c>
      <c r="AC12" s="12">
        <v>8</v>
      </c>
      <c r="AD12" s="12">
        <v>200</v>
      </c>
      <c r="AE12" s="12">
        <v>8</v>
      </c>
      <c r="AF12" s="12">
        <v>200</v>
      </c>
      <c r="AG12" s="12">
        <v>0</v>
      </c>
      <c r="AH12" s="12">
        <v>0</v>
      </c>
      <c r="AI12" s="12">
        <v>0</v>
      </c>
      <c r="AJ12" s="12">
        <v>0</v>
      </c>
      <c r="AK12" s="12">
        <v>16</v>
      </c>
      <c r="AL12" s="12">
        <v>400</v>
      </c>
      <c r="AM12" s="20">
        <f t="shared" si="4"/>
        <v>172</v>
      </c>
      <c r="AN12" s="20">
        <f t="shared" si="5"/>
        <v>8900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7">
        <f t="shared" si="6"/>
        <v>0</v>
      </c>
      <c r="AZ12" s="7">
        <f t="shared" si="6"/>
        <v>0</v>
      </c>
      <c r="BA12" s="8">
        <v>0</v>
      </c>
      <c r="BB12" s="8">
        <v>0</v>
      </c>
      <c r="BC12" s="8">
        <v>8</v>
      </c>
      <c r="BD12" s="8">
        <v>500</v>
      </c>
      <c r="BE12" s="8">
        <v>0</v>
      </c>
      <c r="BF12" s="8">
        <v>0</v>
      </c>
      <c r="BG12" s="8">
        <v>8</v>
      </c>
      <c r="BH12" s="8">
        <v>500</v>
      </c>
      <c r="BI12" s="7">
        <f t="shared" si="7"/>
        <v>16</v>
      </c>
      <c r="BJ12" s="7">
        <f t="shared" si="7"/>
        <v>1000</v>
      </c>
      <c r="BK12" s="7">
        <f t="shared" si="8"/>
        <v>188</v>
      </c>
      <c r="BL12" s="7">
        <f t="shared" si="8"/>
        <v>9900</v>
      </c>
    </row>
    <row r="13" spans="1:64" ht="20.25">
      <c r="A13" s="14">
        <v>7</v>
      </c>
      <c r="B13" s="15" t="s">
        <v>49</v>
      </c>
      <c r="C13" s="8">
        <v>80</v>
      </c>
      <c r="D13" s="8">
        <v>27000</v>
      </c>
      <c r="E13" s="8">
        <v>92</v>
      </c>
      <c r="F13" s="8">
        <v>10800</v>
      </c>
      <c r="G13" s="19">
        <f t="shared" si="0"/>
        <v>172</v>
      </c>
      <c r="H13" s="19">
        <f t="shared" si="0"/>
        <v>37800</v>
      </c>
      <c r="I13" s="8">
        <v>36</v>
      </c>
      <c r="J13" s="8">
        <v>3000</v>
      </c>
      <c r="K13" s="8">
        <v>0</v>
      </c>
      <c r="L13" s="8">
        <v>0</v>
      </c>
      <c r="M13" s="7">
        <f t="shared" si="1"/>
        <v>208</v>
      </c>
      <c r="N13" s="7">
        <f t="shared" si="1"/>
        <v>40800</v>
      </c>
      <c r="O13" s="8">
        <v>0</v>
      </c>
      <c r="P13" s="8">
        <v>0</v>
      </c>
      <c r="Q13" s="8">
        <v>12</v>
      </c>
      <c r="R13" s="8">
        <v>2500</v>
      </c>
      <c r="S13" s="8">
        <v>0</v>
      </c>
      <c r="T13" s="8">
        <v>0</v>
      </c>
      <c r="U13" s="8">
        <v>0</v>
      </c>
      <c r="V13" s="8">
        <v>0</v>
      </c>
      <c r="W13" s="8">
        <v>24</v>
      </c>
      <c r="X13" s="8">
        <v>3800</v>
      </c>
      <c r="Y13" s="7">
        <f t="shared" si="2"/>
        <v>36</v>
      </c>
      <c r="Z13" s="7">
        <f t="shared" si="3"/>
        <v>6300</v>
      </c>
      <c r="AA13" s="12">
        <v>0</v>
      </c>
      <c r="AB13" s="12">
        <v>0</v>
      </c>
      <c r="AC13" s="12">
        <v>12</v>
      </c>
      <c r="AD13" s="12">
        <v>1600</v>
      </c>
      <c r="AE13" s="12">
        <v>12</v>
      </c>
      <c r="AF13" s="12">
        <v>1500</v>
      </c>
      <c r="AG13" s="12">
        <v>0</v>
      </c>
      <c r="AH13" s="12">
        <v>0</v>
      </c>
      <c r="AI13" s="12">
        <v>0</v>
      </c>
      <c r="AJ13" s="12">
        <v>0</v>
      </c>
      <c r="AK13" s="12">
        <v>12</v>
      </c>
      <c r="AL13" s="12">
        <v>1500</v>
      </c>
      <c r="AM13" s="20">
        <f t="shared" si="4"/>
        <v>280</v>
      </c>
      <c r="AN13" s="20">
        <f t="shared" si="5"/>
        <v>51700</v>
      </c>
      <c r="AO13" s="12">
        <v>0</v>
      </c>
      <c r="AP13" s="12">
        <v>0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7">
        <f t="shared" si="6"/>
        <v>0</v>
      </c>
      <c r="AZ13" s="7">
        <f t="shared" si="6"/>
        <v>0</v>
      </c>
      <c r="BA13" s="8">
        <v>0</v>
      </c>
      <c r="BB13" s="8">
        <v>0</v>
      </c>
      <c r="BC13" s="8">
        <v>0</v>
      </c>
      <c r="BD13" s="8">
        <v>0</v>
      </c>
      <c r="BE13" s="8">
        <v>0</v>
      </c>
      <c r="BF13" s="8">
        <v>0</v>
      </c>
      <c r="BG13" s="8">
        <v>20</v>
      </c>
      <c r="BH13" s="8">
        <v>6100</v>
      </c>
      <c r="BI13" s="7">
        <f t="shared" si="7"/>
        <v>20</v>
      </c>
      <c r="BJ13" s="7">
        <f t="shared" si="7"/>
        <v>6100</v>
      </c>
      <c r="BK13" s="7">
        <f t="shared" si="8"/>
        <v>300</v>
      </c>
      <c r="BL13" s="7">
        <f t="shared" si="8"/>
        <v>57800</v>
      </c>
    </row>
    <row r="14" spans="1:64" ht="20.25">
      <c r="A14" s="14">
        <v>8</v>
      </c>
      <c r="B14" s="15" t="s">
        <v>50</v>
      </c>
      <c r="C14" s="8">
        <v>1140</v>
      </c>
      <c r="D14" s="8">
        <v>90900</v>
      </c>
      <c r="E14" s="8">
        <v>612</v>
      </c>
      <c r="F14" s="8">
        <v>41700</v>
      </c>
      <c r="G14" s="19">
        <f t="shared" si="0"/>
        <v>1752</v>
      </c>
      <c r="H14" s="19">
        <f t="shared" si="0"/>
        <v>132600</v>
      </c>
      <c r="I14" s="8">
        <v>44</v>
      </c>
      <c r="J14" s="8">
        <v>4900</v>
      </c>
      <c r="K14" s="8">
        <v>0</v>
      </c>
      <c r="L14" s="8">
        <v>0</v>
      </c>
      <c r="M14" s="7">
        <f t="shared" si="1"/>
        <v>1796</v>
      </c>
      <c r="N14" s="7">
        <f t="shared" si="1"/>
        <v>137500</v>
      </c>
      <c r="O14" s="8">
        <v>0</v>
      </c>
      <c r="P14" s="8">
        <v>0</v>
      </c>
      <c r="Q14" s="8">
        <v>44</v>
      </c>
      <c r="R14" s="8">
        <v>5200</v>
      </c>
      <c r="S14" s="8">
        <v>88</v>
      </c>
      <c r="T14" s="8">
        <v>5200</v>
      </c>
      <c r="U14" s="8">
        <v>0</v>
      </c>
      <c r="V14" s="8">
        <v>0</v>
      </c>
      <c r="W14" s="8">
        <v>68</v>
      </c>
      <c r="X14" s="8">
        <v>10900</v>
      </c>
      <c r="Y14" s="7">
        <f t="shared" si="2"/>
        <v>200</v>
      </c>
      <c r="Z14" s="7">
        <f t="shared" si="3"/>
        <v>21300</v>
      </c>
      <c r="AA14" s="12">
        <v>0</v>
      </c>
      <c r="AB14" s="12">
        <v>0</v>
      </c>
      <c r="AC14" s="12">
        <v>48</v>
      </c>
      <c r="AD14" s="12">
        <v>2400</v>
      </c>
      <c r="AE14" s="12">
        <v>68</v>
      </c>
      <c r="AF14" s="12">
        <v>12200</v>
      </c>
      <c r="AG14" s="12">
        <v>0</v>
      </c>
      <c r="AH14" s="12">
        <v>0</v>
      </c>
      <c r="AI14" s="12">
        <v>0</v>
      </c>
      <c r="AJ14" s="12">
        <v>0</v>
      </c>
      <c r="AK14" s="12">
        <v>92</v>
      </c>
      <c r="AL14" s="12">
        <v>1000</v>
      </c>
      <c r="AM14" s="20">
        <f t="shared" si="4"/>
        <v>2204</v>
      </c>
      <c r="AN14" s="20">
        <f t="shared" si="5"/>
        <v>174400</v>
      </c>
      <c r="AO14" s="12">
        <v>0</v>
      </c>
      <c r="AP14" s="12">
        <v>0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7">
        <f t="shared" si="6"/>
        <v>0</v>
      </c>
      <c r="AZ14" s="7">
        <f t="shared" si="6"/>
        <v>0</v>
      </c>
      <c r="BA14" s="8">
        <v>0</v>
      </c>
      <c r="BB14" s="8">
        <v>0</v>
      </c>
      <c r="BC14" s="8">
        <v>40</v>
      </c>
      <c r="BD14" s="8">
        <v>3300</v>
      </c>
      <c r="BE14" s="8">
        <v>0</v>
      </c>
      <c r="BF14" s="8">
        <v>0</v>
      </c>
      <c r="BG14" s="8">
        <v>80</v>
      </c>
      <c r="BH14" s="8">
        <v>17100</v>
      </c>
      <c r="BI14" s="7">
        <f t="shared" si="7"/>
        <v>120</v>
      </c>
      <c r="BJ14" s="7">
        <f t="shared" si="7"/>
        <v>20400</v>
      </c>
      <c r="BK14" s="7">
        <f t="shared" si="8"/>
        <v>2324</v>
      </c>
      <c r="BL14" s="7">
        <f t="shared" si="8"/>
        <v>194800</v>
      </c>
    </row>
    <row r="15" spans="1:64" ht="20.25">
      <c r="A15" s="14">
        <v>9</v>
      </c>
      <c r="B15" s="15" t="s">
        <v>51</v>
      </c>
      <c r="C15" s="8">
        <v>500</v>
      </c>
      <c r="D15" s="8">
        <v>54800</v>
      </c>
      <c r="E15" s="8">
        <v>520</v>
      </c>
      <c r="F15" s="8">
        <v>28100</v>
      </c>
      <c r="G15" s="19">
        <f t="shared" si="0"/>
        <v>1020</v>
      </c>
      <c r="H15" s="19">
        <f t="shared" si="0"/>
        <v>82900</v>
      </c>
      <c r="I15" s="8">
        <v>0</v>
      </c>
      <c r="J15" s="8">
        <v>0</v>
      </c>
      <c r="K15" s="8">
        <v>0</v>
      </c>
      <c r="L15" s="8">
        <v>0</v>
      </c>
      <c r="M15" s="7">
        <f t="shared" si="1"/>
        <v>1020</v>
      </c>
      <c r="N15" s="7">
        <f t="shared" si="1"/>
        <v>82900</v>
      </c>
      <c r="O15" s="8">
        <v>0</v>
      </c>
      <c r="P15" s="8">
        <v>0</v>
      </c>
      <c r="Q15" s="8">
        <v>116</v>
      </c>
      <c r="R15" s="8">
        <v>5900</v>
      </c>
      <c r="S15" s="8">
        <v>136</v>
      </c>
      <c r="T15" s="8">
        <v>7000</v>
      </c>
      <c r="U15" s="8">
        <v>0</v>
      </c>
      <c r="V15" s="8">
        <v>0</v>
      </c>
      <c r="W15" s="8">
        <v>0</v>
      </c>
      <c r="X15" s="8">
        <v>0</v>
      </c>
      <c r="Y15" s="7">
        <f t="shared" si="2"/>
        <v>252</v>
      </c>
      <c r="Z15" s="7">
        <f t="shared" si="3"/>
        <v>12900</v>
      </c>
      <c r="AA15" s="12">
        <v>0</v>
      </c>
      <c r="AB15" s="12">
        <v>0</v>
      </c>
      <c r="AC15" s="12">
        <v>64</v>
      </c>
      <c r="AD15" s="12">
        <v>4200</v>
      </c>
      <c r="AE15" s="12">
        <v>124</v>
      </c>
      <c r="AF15" s="12">
        <v>5200</v>
      </c>
      <c r="AG15" s="12">
        <v>0</v>
      </c>
      <c r="AH15" s="12">
        <v>0</v>
      </c>
      <c r="AI15" s="12">
        <v>0</v>
      </c>
      <c r="AJ15" s="12">
        <v>0</v>
      </c>
      <c r="AK15" s="12">
        <v>0</v>
      </c>
      <c r="AL15" s="12">
        <v>0</v>
      </c>
      <c r="AM15" s="20">
        <f t="shared" si="4"/>
        <v>1460</v>
      </c>
      <c r="AN15" s="20">
        <f t="shared" si="5"/>
        <v>105200</v>
      </c>
      <c r="AO15" s="12">
        <v>0</v>
      </c>
      <c r="AP15" s="12">
        <v>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7">
        <f t="shared" si="6"/>
        <v>0</v>
      </c>
      <c r="AZ15" s="7">
        <f t="shared" si="6"/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212</v>
      </c>
      <c r="BH15" s="8">
        <v>12400</v>
      </c>
      <c r="BI15" s="7">
        <f t="shared" si="7"/>
        <v>212</v>
      </c>
      <c r="BJ15" s="7">
        <f t="shared" si="7"/>
        <v>12400</v>
      </c>
      <c r="BK15" s="7">
        <f t="shared" si="8"/>
        <v>1672</v>
      </c>
      <c r="BL15" s="7">
        <f t="shared" si="8"/>
        <v>117600</v>
      </c>
    </row>
    <row r="16" spans="1:64" ht="20.25">
      <c r="A16" s="14">
        <v>10</v>
      </c>
      <c r="B16" s="15" t="s">
        <v>52</v>
      </c>
      <c r="C16" s="8">
        <v>0</v>
      </c>
      <c r="D16" s="8">
        <v>0</v>
      </c>
      <c r="E16" s="8">
        <v>0</v>
      </c>
      <c r="F16" s="8">
        <v>0</v>
      </c>
      <c r="G16" s="19">
        <f t="shared" si="0"/>
        <v>0</v>
      </c>
      <c r="H16" s="19">
        <f t="shared" si="0"/>
        <v>0</v>
      </c>
      <c r="I16" s="8">
        <v>0</v>
      </c>
      <c r="J16" s="8">
        <v>0</v>
      </c>
      <c r="K16" s="8">
        <v>0</v>
      </c>
      <c r="L16" s="8">
        <v>0</v>
      </c>
      <c r="M16" s="7">
        <f t="shared" si="1"/>
        <v>0</v>
      </c>
      <c r="N16" s="7">
        <f t="shared" si="1"/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7">
        <f t="shared" si="2"/>
        <v>0</v>
      </c>
      <c r="Z16" s="7">
        <f t="shared" si="3"/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  <c r="AJ16" s="12">
        <v>0</v>
      </c>
      <c r="AK16" s="12">
        <v>0</v>
      </c>
      <c r="AL16" s="12">
        <v>0</v>
      </c>
      <c r="AM16" s="20">
        <f t="shared" si="4"/>
        <v>0</v>
      </c>
      <c r="AN16" s="20">
        <f t="shared" si="5"/>
        <v>0</v>
      </c>
      <c r="AO16" s="12">
        <v>0</v>
      </c>
      <c r="AP16" s="12">
        <v>0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7">
        <f t="shared" si="6"/>
        <v>0</v>
      </c>
      <c r="AZ16" s="7">
        <f t="shared" si="6"/>
        <v>0</v>
      </c>
      <c r="BA16" s="8">
        <v>0</v>
      </c>
      <c r="BB16" s="8">
        <v>0</v>
      </c>
      <c r="BC16" s="8">
        <v>0</v>
      </c>
      <c r="BD16" s="8">
        <v>0</v>
      </c>
      <c r="BE16" s="8">
        <v>0</v>
      </c>
      <c r="BF16" s="8">
        <v>0</v>
      </c>
      <c r="BG16" s="8">
        <v>0</v>
      </c>
      <c r="BH16" s="8">
        <v>0</v>
      </c>
      <c r="BI16" s="7">
        <f t="shared" si="7"/>
        <v>0</v>
      </c>
      <c r="BJ16" s="7">
        <f t="shared" si="7"/>
        <v>0</v>
      </c>
      <c r="BK16" s="7">
        <f t="shared" si="8"/>
        <v>0</v>
      </c>
      <c r="BL16" s="7">
        <f t="shared" si="8"/>
        <v>0</v>
      </c>
    </row>
    <row r="17" spans="1:64" ht="20.25">
      <c r="A17" s="14">
        <v>11</v>
      </c>
      <c r="B17" s="15" t="s">
        <v>53</v>
      </c>
      <c r="C17" s="8">
        <v>492</v>
      </c>
      <c r="D17" s="8">
        <v>96400</v>
      </c>
      <c r="E17" s="8">
        <v>276</v>
      </c>
      <c r="F17" s="8">
        <v>36000</v>
      </c>
      <c r="G17" s="19">
        <f t="shared" si="0"/>
        <v>768</v>
      </c>
      <c r="H17" s="19">
        <f t="shared" si="0"/>
        <v>132400</v>
      </c>
      <c r="I17" s="8">
        <v>96</v>
      </c>
      <c r="J17" s="8">
        <v>13400</v>
      </c>
      <c r="K17" s="8">
        <v>0</v>
      </c>
      <c r="L17" s="8">
        <v>0</v>
      </c>
      <c r="M17" s="7">
        <f t="shared" si="1"/>
        <v>864</v>
      </c>
      <c r="N17" s="7">
        <f t="shared" si="1"/>
        <v>145800</v>
      </c>
      <c r="O17" s="8">
        <v>0</v>
      </c>
      <c r="P17" s="8">
        <v>0</v>
      </c>
      <c r="Q17" s="8">
        <v>24</v>
      </c>
      <c r="R17" s="8">
        <v>3100</v>
      </c>
      <c r="S17" s="8">
        <v>60</v>
      </c>
      <c r="T17" s="8">
        <v>5500</v>
      </c>
      <c r="U17" s="8">
        <v>0</v>
      </c>
      <c r="V17" s="8">
        <v>0</v>
      </c>
      <c r="W17" s="8">
        <v>156</v>
      </c>
      <c r="X17" s="8">
        <v>14000</v>
      </c>
      <c r="Y17" s="7">
        <f t="shared" si="2"/>
        <v>240</v>
      </c>
      <c r="Z17" s="7">
        <f t="shared" si="3"/>
        <v>22600</v>
      </c>
      <c r="AA17" s="12">
        <v>0</v>
      </c>
      <c r="AB17" s="12">
        <v>0</v>
      </c>
      <c r="AC17" s="12">
        <v>36</v>
      </c>
      <c r="AD17" s="12">
        <v>3100</v>
      </c>
      <c r="AE17" s="12">
        <v>36</v>
      </c>
      <c r="AF17" s="12">
        <v>7700</v>
      </c>
      <c r="AG17" s="12">
        <v>0</v>
      </c>
      <c r="AH17" s="12">
        <v>0</v>
      </c>
      <c r="AI17" s="12">
        <v>0</v>
      </c>
      <c r="AJ17" s="12">
        <v>0</v>
      </c>
      <c r="AK17" s="12">
        <v>36</v>
      </c>
      <c r="AL17" s="12">
        <v>5700</v>
      </c>
      <c r="AM17" s="20">
        <f t="shared" si="4"/>
        <v>1212</v>
      </c>
      <c r="AN17" s="20">
        <f t="shared" si="5"/>
        <v>184900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7">
        <f t="shared" si="6"/>
        <v>0</v>
      </c>
      <c r="AZ17" s="7">
        <f t="shared" si="6"/>
        <v>0</v>
      </c>
      <c r="BA17" s="8">
        <v>0</v>
      </c>
      <c r="BB17" s="8">
        <v>0</v>
      </c>
      <c r="BC17" s="8">
        <v>36</v>
      </c>
      <c r="BD17" s="8">
        <v>7200</v>
      </c>
      <c r="BE17" s="8">
        <v>0</v>
      </c>
      <c r="BF17" s="8">
        <v>0</v>
      </c>
      <c r="BG17" s="8">
        <v>48</v>
      </c>
      <c r="BH17" s="8">
        <v>14400</v>
      </c>
      <c r="BI17" s="7">
        <f t="shared" si="7"/>
        <v>84</v>
      </c>
      <c r="BJ17" s="7">
        <f t="shared" si="7"/>
        <v>21600</v>
      </c>
      <c r="BK17" s="7">
        <f t="shared" si="8"/>
        <v>1296</v>
      </c>
      <c r="BL17" s="7">
        <f t="shared" si="8"/>
        <v>206500</v>
      </c>
    </row>
    <row r="18" spans="1:64" ht="20.25">
      <c r="A18" s="14">
        <v>12</v>
      </c>
      <c r="B18" s="15" t="s">
        <v>54</v>
      </c>
      <c r="C18" s="8">
        <v>404</v>
      </c>
      <c r="D18" s="8">
        <v>75700</v>
      </c>
      <c r="E18" s="8">
        <v>364</v>
      </c>
      <c r="F18" s="8">
        <v>33600</v>
      </c>
      <c r="G18" s="19">
        <f t="shared" si="0"/>
        <v>768</v>
      </c>
      <c r="H18" s="19">
        <f t="shared" si="0"/>
        <v>109300</v>
      </c>
      <c r="I18" s="8">
        <v>48</v>
      </c>
      <c r="J18" s="8">
        <v>5200</v>
      </c>
      <c r="K18" s="8">
        <v>0</v>
      </c>
      <c r="L18" s="8">
        <v>0</v>
      </c>
      <c r="M18" s="7">
        <f t="shared" si="1"/>
        <v>816</v>
      </c>
      <c r="N18" s="7">
        <f t="shared" si="1"/>
        <v>114500</v>
      </c>
      <c r="O18" s="8">
        <v>0</v>
      </c>
      <c r="P18" s="8">
        <v>0</v>
      </c>
      <c r="Q18" s="8">
        <v>32</v>
      </c>
      <c r="R18" s="8">
        <v>4000</v>
      </c>
      <c r="S18" s="8">
        <v>24</v>
      </c>
      <c r="T18" s="8">
        <v>1200</v>
      </c>
      <c r="U18" s="8">
        <v>0</v>
      </c>
      <c r="V18" s="8">
        <v>0</v>
      </c>
      <c r="W18" s="8">
        <v>136</v>
      </c>
      <c r="X18" s="8">
        <v>12600</v>
      </c>
      <c r="Y18" s="7">
        <f t="shared" si="2"/>
        <v>192</v>
      </c>
      <c r="Z18" s="7">
        <f t="shared" si="3"/>
        <v>17800</v>
      </c>
      <c r="AA18" s="12">
        <v>0</v>
      </c>
      <c r="AB18" s="12">
        <v>0</v>
      </c>
      <c r="AC18" s="12">
        <v>44</v>
      </c>
      <c r="AD18" s="12">
        <v>2500</v>
      </c>
      <c r="AE18" s="12">
        <v>52</v>
      </c>
      <c r="AF18" s="12">
        <v>5900</v>
      </c>
      <c r="AG18" s="12">
        <v>0</v>
      </c>
      <c r="AH18" s="12">
        <v>0</v>
      </c>
      <c r="AI18" s="12">
        <v>0</v>
      </c>
      <c r="AJ18" s="12">
        <v>0</v>
      </c>
      <c r="AK18" s="12">
        <v>44</v>
      </c>
      <c r="AL18" s="12">
        <v>4500</v>
      </c>
      <c r="AM18" s="20">
        <f t="shared" si="4"/>
        <v>1148</v>
      </c>
      <c r="AN18" s="20">
        <f t="shared" si="5"/>
        <v>145200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7">
        <f t="shared" si="6"/>
        <v>0</v>
      </c>
      <c r="AZ18" s="7">
        <f t="shared" si="6"/>
        <v>0</v>
      </c>
      <c r="BA18" s="8">
        <v>0</v>
      </c>
      <c r="BB18" s="8">
        <v>0</v>
      </c>
      <c r="BC18" s="8">
        <v>0</v>
      </c>
      <c r="BD18" s="8">
        <v>0</v>
      </c>
      <c r="BE18" s="8">
        <v>0</v>
      </c>
      <c r="BF18" s="8">
        <v>0</v>
      </c>
      <c r="BG18" s="8">
        <v>72</v>
      </c>
      <c r="BH18" s="8">
        <v>17000</v>
      </c>
      <c r="BI18" s="7">
        <f t="shared" si="7"/>
        <v>72</v>
      </c>
      <c r="BJ18" s="7">
        <f t="shared" si="7"/>
        <v>17000</v>
      </c>
      <c r="BK18" s="7">
        <f t="shared" si="8"/>
        <v>1220</v>
      </c>
      <c r="BL18" s="7">
        <f t="shared" si="8"/>
        <v>162200</v>
      </c>
    </row>
    <row r="19" spans="1:64" ht="20.25">
      <c r="A19" s="14">
        <v>13</v>
      </c>
      <c r="B19" s="15" t="s">
        <v>55</v>
      </c>
      <c r="C19" s="8">
        <v>0</v>
      </c>
      <c r="D19" s="8">
        <v>0</v>
      </c>
      <c r="E19" s="8">
        <v>0</v>
      </c>
      <c r="F19" s="8">
        <v>0</v>
      </c>
      <c r="G19" s="19">
        <f t="shared" si="0"/>
        <v>0</v>
      </c>
      <c r="H19" s="19">
        <f t="shared" si="0"/>
        <v>0</v>
      </c>
      <c r="I19" s="8">
        <v>0</v>
      </c>
      <c r="J19" s="8">
        <v>0</v>
      </c>
      <c r="K19" s="8">
        <v>0</v>
      </c>
      <c r="L19" s="8">
        <v>0</v>
      </c>
      <c r="M19" s="7">
        <f t="shared" si="1"/>
        <v>0</v>
      </c>
      <c r="N19" s="7">
        <f t="shared" si="1"/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7">
        <f t="shared" si="2"/>
        <v>0</v>
      </c>
      <c r="Z19" s="7">
        <f t="shared" si="3"/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20">
        <f t="shared" si="4"/>
        <v>0</v>
      </c>
      <c r="AN19" s="20">
        <f t="shared" si="5"/>
        <v>0</v>
      </c>
      <c r="AO19" s="12">
        <v>0</v>
      </c>
      <c r="AP19" s="12">
        <v>0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7">
        <f t="shared" si="6"/>
        <v>0</v>
      </c>
      <c r="AZ19" s="7">
        <f t="shared" si="6"/>
        <v>0</v>
      </c>
      <c r="BA19" s="8">
        <v>0</v>
      </c>
      <c r="BB19" s="8">
        <v>0</v>
      </c>
      <c r="BC19" s="8">
        <v>0</v>
      </c>
      <c r="BD19" s="8">
        <v>0</v>
      </c>
      <c r="BE19" s="8">
        <v>0</v>
      </c>
      <c r="BF19" s="8">
        <v>0</v>
      </c>
      <c r="BG19" s="8">
        <v>0</v>
      </c>
      <c r="BH19" s="8">
        <v>0</v>
      </c>
      <c r="BI19" s="7">
        <f t="shared" si="7"/>
        <v>0</v>
      </c>
      <c r="BJ19" s="7">
        <f t="shared" si="7"/>
        <v>0</v>
      </c>
      <c r="BK19" s="7">
        <f t="shared" si="8"/>
        <v>0</v>
      </c>
      <c r="BL19" s="7">
        <f t="shared" si="8"/>
        <v>0</v>
      </c>
    </row>
    <row r="20" spans="1:64" ht="20.25">
      <c r="A20" s="14">
        <v>14</v>
      </c>
      <c r="B20" s="15" t="s">
        <v>56</v>
      </c>
      <c r="C20" s="8">
        <v>456</v>
      </c>
      <c r="D20" s="8">
        <v>36700</v>
      </c>
      <c r="E20" s="8">
        <v>508</v>
      </c>
      <c r="F20" s="8">
        <v>17800</v>
      </c>
      <c r="G20" s="19">
        <f t="shared" si="0"/>
        <v>964</v>
      </c>
      <c r="H20" s="19">
        <f t="shared" si="0"/>
        <v>54500</v>
      </c>
      <c r="I20" s="8">
        <v>24</v>
      </c>
      <c r="J20" s="8">
        <v>1200</v>
      </c>
      <c r="K20" s="8">
        <v>0</v>
      </c>
      <c r="L20" s="8">
        <v>0</v>
      </c>
      <c r="M20" s="7">
        <f t="shared" si="1"/>
        <v>988</v>
      </c>
      <c r="N20" s="7">
        <f t="shared" si="1"/>
        <v>55700</v>
      </c>
      <c r="O20" s="8">
        <v>0</v>
      </c>
      <c r="P20" s="8">
        <v>0</v>
      </c>
      <c r="Q20" s="8">
        <v>68</v>
      </c>
      <c r="R20" s="8">
        <v>3800</v>
      </c>
      <c r="S20" s="8">
        <v>112</v>
      </c>
      <c r="T20" s="8">
        <v>2500</v>
      </c>
      <c r="U20" s="8">
        <v>0</v>
      </c>
      <c r="V20" s="8">
        <v>0</v>
      </c>
      <c r="W20" s="8">
        <v>128</v>
      </c>
      <c r="X20" s="8">
        <v>2400</v>
      </c>
      <c r="Y20" s="7">
        <f t="shared" si="2"/>
        <v>308</v>
      </c>
      <c r="Z20" s="7">
        <f t="shared" si="3"/>
        <v>8700</v>
      </c>
      <c r="AA20" s="12">
        <v>0</v>
      </c>
      <c r="AB20" s="12">
        <v>0</v>
      </c>
      <c r="AC20" s="12">
        <v>68</v>
      </c>
      <c r="AD20" s="12">
        <v>2500</v>
      </c>
      <c r="AE20" s="12">
        <v>88</v>
      </c>
      <c r="AF20" s="12">
        <v>2000</v>
      </c>
      <c r="AG20" s="12">
        <v>0</v>
      </c>
      <c r="AH20" s="12">
        <v>0</v>
      </c>
      <c r="AI20" s="12">
        <v>0</v>
      </c>
      <c r="AJ20" s="12">
        <v>0</v>
      </c>
      <c r="AK20" s="12">
        <v>88</v>
      </c>
      <c r="AL20" s="12">
        <v>1800</v>
      </c>
      <c r="AM20" s="20">
        <f t="shared" si="4"/>
        <v>1540</v>
      </c>
      <c r="AN20" s="20">
        <f t="shared" si="5"/>
        <v>70700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7">
        <f t="shared" si="6"/>
        <v>0</v>
      </c>
      <c r="AZ20" s="7">
        <f t="shared" si="6"/>
        <v>0</v>
      </c>
      <c r="BA20" s="8">
        <v>0</v>
      </c>
      <c r="BB20" s="8">
        <v>0</v>
      </c>
      <c r="BC20" s="8">
        <v>32</v>
      </c>
      <c r="BD20" s="8">
        <v>1000</v>
      </c>
      <c r="BE20" s="8">
        <v>0</v>
      </c>
      <c r="BF20" s="8">
        <v>0</v>
      </c>
      <c r="BG20" s="8">
        <v>144</v>
      </c>
      <c r="BH20" s="8">
        <v>7400</v>
      </c>
      <c r="BI20" s="7">
        <f t="shared" si="7"/>
        <v>176</v>
      </c>
      <c r="BJ20" s="7">
        <f t="shared" si="7"/>
        <v>8400</v>
      </c>
      <c r="BK20" s="7">
        <f t="shared" si="8"/>
        <v>1716</v>
      </c>
      <c r="BL20" s="7">
        <f t="shared" si="8"/>
        <v>79100</v>
      </c>
    </row>
    <row r="21" spans="1:64" ht="20.25">
      <c r="A21" s="14">
        <v>15</v>
      </c>
      <c r="B21" s="15" t="s">
        <v>57</v>
      </c>
      <c r="C21" s="8">
        <v>112</v>
      </c>
      <c r="D21" s="8">
        <v>12800</v>
      </c>
      <c r="E21" s="8">
        <v>120</v>
      </c>
      <c r="F21" s="8">
        <v>5400</v>
      </c>
      <c r="G21" s="19">
        <f t="shared" si="0"/>
        <v>232</v>
      </c>
      <c r="H21" s="19">
        <f t="shared" si="0"/>
        <v>18200</v>
      </c>
      <c r="I21" s="8">
        <v>32</v>
      </c>
      <c r="J21" s="8">
        <v>1100</v>
      </c>
      <c r="K21" s="8">
        <v>0</v>
      </c>
      <c r="L21" s="8">
        <v>0</v>
      </c>
      <c r="M21" s="7">
        <f t="shared" si="1"/>
        <v>264</v>
      </c>
      <c r="N21" s="7">
        <f t="shared" si="1"/>
        <v>19300</v>
      </c>
      <c r="O21" s="8">
        <v>0</v>
      </c>
      <c r="P21" s="8">
        <v>0</v>
      </c>
      <c r="Q21" s="8">
        <v>16</v>
      </c>
      <c r="R21" s="8">
        <v>1000</v>
      </c>
      <c r="S21" s="8">
        <v>40</v>
      </c>
      <c r="T21" s="8">
        <v>100</v>
      </c>
      <c r="U21" s="8">
        <v>0</v>
      </c>
      <c r="V21" s="8">
        <v>0</v>
      </c>
      <c r="W21" s="8">
        <v>24</v>
      </c>
      <c r="X21" s="8">
        <v>1900</v>
      </c>
      <c r="Y21" s="7">
        <f t="shared" si="2"/>
        <v>80</v>
      </c>
      <c r="Z21" s="7">
        <f t="shared" si="3"/>
        <v>3000</v>
      </c>
      <c r="AA21" s="12">
        <v>0</v>
      </c>
      <c r="AB21" s="12">
        <v>0</v>
      </c>
      <c r="AC21" s="12">
        <v>16</v>
      </c>
      <c r="AD21" s="12">
        <v>700</v>
      </c>
      <c r="AE21" s="12">
        <v>16</v>
      </c>
      <c r="AF21" s="12">
        <v>500</v>
      </c>
      <c r="AG21" s="12">
        <v>0</v>
      </c>
      <c r="AH21" s="12">
        <v>0</v>
      </c>
      <c r="AI21" s="12">
        <v>0</v>
      </c>
      <c r="AJ21" s="12">
        <v>0</v>
      </c>
      <c r="AK21" s="12">
        <v>16</v>
      </c>
      <c r="AL21" s="12">
        <v>1000</v>
      </c>
      <c r="AM21" s="20">
        <f t="shared" si="4"/>
        <v>392</v>
      </c>
      <c r="AN21" s="20">
        <f t="shared" si="5"/>
        <v>24500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7">
        <f t="shared" si="6"/>
        <v>0</v>
      </c>
      <c r="AZ21" s="7">
        <f t="shared" si="6"/>
        <v>0</v>
      </c>
      <c r="BA21" s="8">
        <v>0</v>
      </c>
      <c r="BB21" s="8">
        <v>0</v>
      </c>
      <c r="BC21" s="8">
        <v>0</v>
      </c>
      <c r="BD21" s="8">
        <v>0</v>
      </c>
      <c r="BE21" s="8">
        <v>0</v>
      </c>
      <c r="BF21" s="8">
        <v>0</v>
      </c>
      <c r="BG21" s="8">
        <v>32</v>
      </c>
      <c r="BH21" s="8">
        <v>2900</v>
      </c>
      <c r="BI21" s="7">
        <f t="shared" si="7"/>
        <v>32</v>
      </c>
      <c r="BJ21" s="7">
        <f t="shared" si="7"/>
        <v>2900</v>
      </c>
      <c r="BK21" s="7">
        <f t="shared" si="8"/>
        <v>424</v>
      </c>
      <c r="BL21" s="7">
        <f t="shared" si="8"/>
        <v>27400</v>
      </c>
    </row>
    <row r="22" spans="1:64" ht="20.25">
      <c r="A22" s="14">
        <v>16</v>
      </c>
      <c r="B22" s="15" t="s">
        <v>58</v>
      </c>
      <c r="C22" s="8">
        <v>96</v>
      </c>
      <c r="D22" s="8">
        <v>15400</v>
      </c>
      <c r="E22" s="8">
        <v>112</v>
      </c>
      <c r="F22" s="8">
        <v>6300</v>
      </c>
      <c r="G22" s="19">
        <f t="shared" si="0"/>
        <v>208</v>
      </c>
      <c r="H22" s="19">
        <f t="shared" si="0"/>
        <v>21700</v>
      </c>
      <c r="I22" s="8">
        <v>32</v>
      </c>
      <c r="J22" s="8">
        <v>1600</v>
      </c>
      <c r="K22" s="8">
        <v>0</v>
      </c>
      <c r="L22" s="8">
        <v>0</v>
      </c>
      <c r="M22" s="7">
        <f t="shared" si="1"/>
        <v>240</v>
      </c>
      <c r="N22" s="7">
        <f t="shared" si="1"/>
        <v>23300</v>
      </c>
      <c r="O22" s="8">
        <v>0</v>
      </c>
      <c r="P22" s="8">
        <v>0</v>
      </c>
      <c r="Q22" s="8">
        <v>32</v>
      </c>
      <c r="R22" s="8">
        <v>1400</v>
      </c>
      <c r="S22" s="8">
        <v>16</v>
      </c>
      <c r="T22" s="8">
        <v>1300</v>
      </c>
      <c r="U22" s="8">
        <v>0</v>
      </c>
      <c r="V22" s="8">
        <v>0</v>
      </c>
      <c r="W22" s="8">
        <v>16</v>
      </c>
      <c r="X22" s="8">
        <v>900</v>
      </c>
      <c r="Y22" s="7">
        <f t="shared" si="2"/>
        <v>64</v>
      </c>
      <c r="Z22" s="7">
        <f t="shared" si="3"/>
        <v>3600</v>
      </c>
      <c r="AA22" s="12">
        <v>0</v>
      </c>
      <c r="AB22" s="12">
        <v>0</v>
      </c>
      <c r="AC22" s="12">
        <v>16</v>
      </c>
      <c r="AD22" s="12">
        <v>300</v>
      </c>
      <c r="AE22" s="12">
        <v>16</v>
      </c>
      <c r="AF22" s="12">
        <v>1500</v>
      </c>
      <c r="AG22" s="12">
        <v>0</v>
      </c>
      <c r="AH22" s="12">
        <v>0</v>
      </c>
      <c r="AI22" s="12">
        <v>0</v>
      </c>
      <c r="AJ22" s="12">
        <v>0</v>
      </c>
      <c r="AK22" s="12">
        <v>16</v>
      </c>
      <c r="AL22" s="12">
        <v>800</v>
      </c>
      <c r="AM22" s="20">
        <f t="shared" si="4"/>
        <v>352</v>
      </c>
      <c r="AN22" s="20">
        <f t="shared" si="5"/>
        <v>29500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7">
        <f t="shared" si="6"/>
        <v>0</v>
      </c>
      <c r="AZ22" s="7">
        <f t="shared" si="6"/>
        <v>0</v>
      </c>
      <c r="BA22" s="8">
        <v>0</v>
      </c>
      <c r="BB22" s="8">
        <v>0</v>
      </c>
      <c r="BC22" s="8">
        <v>0</v>
      </c>
      <c r="BD22" s="8">
        <v>0</v>
      </c>
      <c r="BE22" s="8">
        <v>0</v>
      </c>
      <c r="BF22" s="8">
        <v>0</v>
      </c>
      <c r="BG22" s="8">
        <v>32</v>
      </c>
      <c r="BH22" s="8">
        <v>3500</v>
      </c>
      <c r="BI22" s="7">
        <f t="shared" si="7"/>
        <v>32</v>
      </c>
      <c r="BJ22" s="7">
        <f t="shared" si="7"/>
        <v>3500</v>
      </c>
      <c r="BK22" s="7">
        <f t="shared" si="8"/>
        <v>384</v>
      </c>
      <c r="BL22" s="7">
        <f t="shared" si="8"/>
        <v>33000</v>
      </c>
    </row>
    <row r="23" spans="1:64" ht="20.25">
      <c r="A23" s="14">
        <v>17</v>
      </c>
      <c r="B23" s="15" t="s">
        <v>59</v>
      </c>
      <c r="C23" s="8">
        <v>0</v>
      </c>
      <c r="D23" s="8">
        <v>0</v>
      </c>
      <c r="E23" s="8">
        <v>0</v>
      </c>
      <c r="F23" s="8">
        <v>0</v>
      </c>
      <c r="G23" s="19">
        <f t="shared" si="0"/>
        <v>0</v>
      </c>
      <c r="H23" s="19">
        <f t="shared" si="0"/>
        <v>0</v>
      </c>
      <c r="I23" s="8">
        <v>0</v>
      </c>
      <c r="J23" s="8">
        <v>0</v>
      </c>
      <c r="K23" s="8">
        <v>0</v>
      </c>
      <c r="L23" s="8">
        <v>0</v>
      </c>
      <c r="M23" s="7">
        <f t="shared" si="1"/>
        <v>0</v>
      </c>
      <c r="N23" s="7">
        <f t="shared" si="1"/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7">
        <f t="shared" si="2"/>
        <v>0</v>
      </c>
      <c r="Z23" s="7">
        <f t="shared" si="3"/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20">
        <f t="shared" si="4"/>
        <v>0</v>
      </c>
      <c r="AN23" s="20">
        <f t="shared" si="5"/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7">
        <f t="shared" si="6"/>
        <v>0</v>
      </c>
      <c r="AZ23" s="7">
        <f t="shared" si="6"/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I23" s="7">
        <f t="shared" si="7"/>
        <v>0</v>
      </c>
      <c r="BJ23" s="7">
        <f t="shared" si="7"/>
        <v>0</v>
      </c>
      <c r="BK23" s="7">
        <f t="shared" si="8"/>
        <v>0</v>
      </c>
      <c r="BL23" s="7">
        <f t="shared" si="8"/>
        <v>0</v>
      </c>
    </row>
    <row r="24" spans="1:64" ht="20.25">
      <c r="A24" s="14">
        <v>18</v>
      </c>
      <c r="B24" s="15" t="s">
        <v>60</v>
      </c>
      <c r="C24" s="8">
        <v>0</v>
      </c>
      <c r="D24" s="8">
        <v>0</v>
      </c>
      <c r="E24" s="8">
        <v>0</v>
      </c>
      <c r="F24" s="8">
        <v>0</v>
      </c>
      <c r="G24" s="19">
        <f t="shared" si="0"/>
        <v>0</v>
      </c>
      <c r="H24" s="19">
        <f t="shared" si="0"/>
        <v>0</v>
      </c>
      <c r="I24" s="8">
        <v>0</v>
      </c>
      <c r="J24" s="8">
        <v>0</v>
      </c>
      <c r="K24" s="8">
        <v>0</v>
      </c>
      <c r="L24" s="8">
        <v>0</v>
      </c>
      <c r="M24" s="7">
        <f t="shared" si="1"/>
        <v>0</v>
      </c>
      <c r="N24" s="7">
        <f t="shared" si="1"/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7">
        <f t="shared" si="2"/>
        <v>0</v>
      </c>
      <c r="Z24" s="7">
        <f t="shared" si="3"/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20">
        <f t="shared" si="4"/>
        <v>0</v>
      </c>
      <c r="AN24" s="20">
        <f t="shared" si="5"/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7">
        <f t="shared" si="6"/>
        <v>0</v>
      </c>
      <c r="AZ24" s="7">
        <f t="shared" si="6"/>
        <v>0</v>
      </c>
      <c r="BA24" s="8">
        <v>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8">
        <v>0</v>
      </c>
      <c r="BH24" s="8">
        <v>0</v>
      </c>
      <c r="BI24" s="7">
        <f t="shared" si="7"/>
        <v>0</v>
      </c>
      <c r="BJ24" s="7">
        <f t="shared" si="7"/>
        <v>0</v>
      </c>
      <c r="BK24" s="7">
        <f t="shared" si="8"/>
        <v>0</v>
      </c>
      <c r="BL24" s="7">
        <f t="shared" si="8"/>
        <v>0</v>
      </c>
    </row>
    <row r="25" spans="1:64" ht="20.25">
      <c r="A25" s="14">
        <v>19</v>
      </c>
      <c r="B25" s="15" t="s">
        <v>61</v>
      </c>
      <c r="C25" s="8">
        <v>0</v>
      </c>
      <c r="D25" s="8">
        <v>0</v>
      </c>
      <c r="E25" s="8">
        <v>0</v>
      </c>
      <c r="F25" s="8">
        <v>0</v>
      </c>
      <c r="G25" s="19">
        <f t="shared" si="0"/>
        <v>0</v>
      </c>
      <c r="H25" s="19">
        <f t="shared" si="0"/>
        <v>0</v>
      </c>
      <c r="I25" s="8">
        <v>0</v>
      </c>
      <c r="J25" s="8">
        <v>0</v>
      </c>
      <c r="K25" s="8">
        <v>0</v>
      </c>
      <c r="L25" s="8">
        <v>0</v>
      </c>
      <c r="M25" s="7">
        <f t="shared" si="1"/>
        <v>0</v>
      </c>
      <c r="N25" s="7">
        <f t="shared" si="1"/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7">
        <f t="shared" si="2"/>
        <v>0</v>
      </c>
      <c r="Z25" s="7">
        <f t="shared" si="3"/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20">
        <f t="shared" si="4"/>
        <v>0</v>
      </c>
      <c r="AN25" s="20">
        <f t="shared" si="5"/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7">
        <f t="shared" si="6"/>
        <v>0</v>
      </c>
      <c r="AZ25" s="7">
        <f t="shared" si="6"/>
        <v>0</v>
      </c>
      <c r="BA25" s="8">
        <v>0</v>
      </c>
      <c r="BB25" s="8">
        <v>0</v>
      </c>
      <c r="BC25" s="8">
        <v>0</v>
      </c>
      <c r="BD25" s="8">
        <v>0</v>
      </c>
      <c r="BE25" s="8">
        <v>0</v>
      </c>
      <c r="BF25" s="8">
        <v>0</v>
      </c>
      <c r="BG25" s="8">
        <v>0</v>
      </c>
      <c r="BH25" s="8">
        <v>0</v>
      </c>
      <c r="BI25" s="7">
        <f t="shared" si="7"/>
        <v>0</v>
      </c>
      <c r="BJ25" s="7">
        <f t="shared" si="7"/>
        <v>0</v>
      </c>
      <c r="BK25" s="7">
        <f t="shared" si="8"/>
        <v>0</v>
      </c>
      <c r="BL25" s="7">
        <f t="shared" si="8"/>
        <v>0</v>
      </c>
    </row>
    <row r="26" spans="1:64" ht="20.25">
      <c r="A26" s="14">
        <v>20</v>
      </c>
      <c r="B26" s="15" t="s">
        <v>62</v>
      </c>
      <c r="C26" s="8">
        <v>0</v>
      </c>
      <c r="D26" s="8">
        <v>0</v>
      </c>
      <c r="E26" s="8">
        <v>0</v>
      </c>
      <c r="F26" s="8">
        <v>0</v>
      </c>
      <c r="G26" s="19">
        <f t="shared" si="0"/>
        <v>0</v>
      </c>
      <c r="H26" s="19">
        <f t="shared" si="0"/>
        <v>0</v>
      </c>
      <c r="I26" s="8">
        <v>0</v>
      </c>
      <c r="J26" s="8">
        <v>0</v>
      </c>
      <c r="K26" s="8">
        <v>0</v>
      </c>
      <c r="L26" s="8">
        <v>0</v>
      </c>
      <c r="M26" s="7">
        <f t="shared" si="1"/>
        <v>0</v>
      </c>
      <c r="N26" s="7">
        <f t="shared" si="1"/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7">
        <f t="shared" si="2"/>
        <v>0</v>
      </c>
      <c r="Z26" s="7">
        <f t="shared" si="3"/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20">
        <f t="shared" si="4"/>
        <v>0</v>
      </c>
      <c r="AN26" s="20">
        <f t="shared" si="5"/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7">
        <f t="shared" si="6"/>
        <v>0</v>
      </c>
      <c r="AZ26" s="7">
        <f t="shared" si="6"/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7">
        <f t="shared" si="7"/>
        <v>0</v>
      </c>
      <c r="BJ26" s="7">
        <f t="shared" si="7"/>
        <v>0</v>
      </c>
      <c r="BK26" s="7">
        <f t="shared" si="8"/>
        <v>0</v>
      </c>
      <c r="BL26" s="7">
        <f t="shared" si="8"/>
        <v>0</v>
      </c>
    </row>
    <row r="27" spans="1:64" ht="20.25">
      <c r="A27" s="14">
        <v>21</v>
      </c>
      <c r="B27" s="15" t="s">
        <v>63</v>
      </c>
      <c r="C27" s="8">
        <v>156</v>
      </c>
      <c r="D27" s="8">
        <v>17300</v>
      </c>
      <c r="E27" s="8">
        <v>84</v>
      </c>
      <c r="F27" s="8">
        <v>7600</v>
      </c>
      <c r="G27" s="19">
        <f t="shared" si="0"/>
        <v>240</v>
      </c>
      <c r="H27" s="19">
        <f t="shared" si="0"/>
        <v>24900</v>
      </c>
      <c r="I27" s="8">
        <v>12</v>
      </c>
      <c r="J27" s="8">
        <v>1200</v>
      </c>
      <c r="K27" s="8">
        <v>0</v>
      </c>
      <c r="L27" s="8">
        <v>0</v>
      </c>
      <c r="M27" s="7">
        <f t="shared" si="1"/>
        <v>252</v>
      </c>
      <c r="N27" s="7">
        <f t="shared" si="1"/>
        <v>26100</v>
      </c>
      <c r="O27" s="8">
        <v>0</v>
      </c>
      <c r="P27" s="8">
        <v>0</v>
      </c>
      <c r="Q27" s="8">
        <v>0</v>
      </c>
      <c r="R27" s="8">
        <v>0</v>
      </c>
      <c r="S27" s="8">
        <v>12</v>
      </c>
      <c r="T27" s="8">
        <v>1100</v>
      </c>
      <c r="U27" s="8">
        <v>0</v>
      </c>
      <c r="V27" s="8">
        <v>0</v>
      </c>
      <c r="W27" s="8">
        <v>36</v>
      </c>
      <c r="X27" s="8">
        <v>3000</v>
      </c>
      <c r="Y27" s="7">
        <f t="shared" si="2"/>
        <v>48</v>
      </c>
      <c r="Z27" s="7">
        <f t="shared" si="3"/>
        <v>4100</v>
      </c>
      <c r="AA27" s="12">
        <v>0</v>
      </c>
      <c r="AB27" s="12">
        <v>0</v>
      </c>
      <c r="AC27" s="12">
        <v>12</v>
      </c>
      <c r="AD27" s="12">
        <v>1000</v>
      </c>
      <c r="AE27" s="12">
        <v>12</v>
      </c>
      <c r="AF27" s="12">
        <v>1000</v>
      </c>
      <c r="AG27" s="12">
        <v>0</v>
      </c>
      <c r="AH27" s="12">
        <v>0</v>
      </c>
      <c r="AI27" s="12">
        <v>0</v>
      </c>
      <c r="AJ27" s="12">
        <v>0</v>
      </c>
      <c r="AK27" s="12">
        <v>12</v>
      </c>
      <c r="AL27" s="12">
        <v>1000</v>
      </c>
      <c r="AM27" s="20">
        <f t="shared" si="4"/>
        <v>336</v>
      </c>
      <c r="AN27" s="20">
        <f t="shared" si="5"/>
        <v>33200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7">
        <f t="shared" si="6"/>
        <v>0</v>
      </c>
      <c r="AZ27" s="7">
        <f t="shared" si="6"/>
        <v>0</v>
      </c>
      <c r="BA27" s="8">
        <v>0</v>
      </c>
      <c r="BB27" s="8">
        <v>0</v>
      </c>
      <c r="BC27" s="8">
        <v>0</v>
      </c>
      <c r="BD27" s="8">
        <v>0</v>
      </c>
      <c r="BE27" s="8">
        <v>0</v>
      </c>
      <c r="BF27" s="8">
        <v>0</v>
      </c>
      <c r="BG27" s="8">
        <v>48</v>
      </c>
      <c r="BH27" s="8">
        <v>3900</v>
      </c>
      <c r="BI27" s="7">
        <f t="shared" si="7"/>
        <v>48</v>
      </c>
      <c r="BJ27" s="7">
        <f t="shared" si="7"/>
        <v>3900</v>
      </c>
      <c r="BK27" s="7">
        <f t="shared" si="8"/>
        <v>384</v>
      </c>
      <c r="BL27" s="7">
        <f t="shared" si="8"/>
        <v>37100</v>
      </c>
    </row>
    <row r="28" spans="1:64" ht="20.25">
      <c r="A28" s="14">
        <v>22</v>
      </c>
      <c r="B28" s="15" t="s">
        <v>64</v>
      </c>
      <c r="C28" s="8">
        <v>816</v>
      </c>
      <c r="D28" s="8">
        <v>129000</v>
      </c>
      <c r="E28" s="8">
        <v>904</v>
      </c>
      <c r="F28" s="8">
        <v>59300</v>
      </c>
      <c r="G28" s="19">
        <f t="shared" si="0"/>
        <v>1720</v>
      </c>
      <c r="H28" s="19">
        <f t="shared" si="0"/>
        <v>188300</v>
      </c>
      <c r="I28" s="8">
        <v>208</v>
      </c>
      <c r="J28" s="8">
        <v>6700</v>
      </c>
      <c r="K28" s="8">
        <v>0</v>
      </c>
      <c r="L28" s="8">
        <v>0</v>
      </c>
      <c r="M28" s="7">
        <f t="shared" si="1"/>
        <v>1928</v>
      </c>
      <c r="N28" s="7">
        <f t="shared" si="1"/>
        <v>195000</v>
      </c>
      <c r="O28" s="8">
        <v>0</v>
      </c>
      <c r="P28" s="8">
        <v>0</v>
      </c>
      <c r="Q28" s="8">
        <v>64</v>
      </c>
      <c r="R28" s="8">
        <v>5000</v>
      </c>
      <c r="S28" s="8">
        <v>52</v>
      </c>
      <c r="T28" s="8">
        <v>6900</v>
      </c>
      <c r="U28" s="8">
        <v>32</v>
      </c>
      <c r="V28" s="8">
        <v>1000</v>
      </c>
      <c r="W28" s="8">
        <v>160</v>
      </c>
      <c r="X28" s="8">
        <v>17200</v>
      </c>
      <c r="Y28" s="7">
        <f t="shared" si="2"/>
        <v>308</v>
      </c>
      <c r="Z28" s="7">
        <f t="shared" si="3"/>
        <v>30100</v>
      </c>
      <c r="AA28" s="12">
        <v>0</v>
      </c>
      <c r="AB28" s="12">
        <v>0</v>
      </c>
      <c r="AC28" s="12">
        <v>84</v>
      </c>
      <c r="AD28" s="12">
        <v>5200</v>
      </c>
      <c r="AE28" s="12">
        <v>100</v>
      </c>
      <c r="AF28" s="12">
        <v>5100</v>
      </c>
      <c r="AG28" s="12">
        <v>0</v>
      </c>
      <c r="AH28" s="12">
        <v>0</v>
      </c>
      <c r="AI28" s="12">
        <v>0</v>
      </c>
      <c r="AJ28" s="12">
        <v>0</v>
      </c>
      <c r="AK28" s="12">
        <v>200</v>
      </c>
      <c r="AL28" s="12">
        <v>11800</v>
      </c>
      <c r="AM28" s="20">
        <f t="shared" si="4"/>
        <v>2620</v>
      </c>
      <c r="AN28" s="20">
        <f t="shared" si="5"/>
        <v>247200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7">
        <f t="shared" si="6"/>
        <v>0</v>
      </c>
      <c r="AZ28" s="7">
        <f t="shared" si="6"/>
        <v>0</v>
      </c>
      <c r="BA28" s="8">
        <v>0</v>
      </c>
      <c r="BB28" s="8">
        <v>0</v>
      </c>
      <c r="BC28" s="8">
        <v>32</v>
      </c>
      <c r="BD28" s="8">
        <v>4700</v>
      </c>
      <c r="BE28" s="8">
        <v>0</v>
      </c>
      <c r="BF28" s="8">
        <v>0</v>
      </c>
      <c r="BG28" s="8">
        <v>224</v>
      </c>
      <c r="BH28" s="8">
        <v>24100</v>
      </c>
      <c r="BI28" s="7">
        <f t="shared" si="7"/>
        <v>256</v>
      </c>
      <c r="BJ28" s="7">
        <f t="shared" si="7"/>
        <v>28800</v>
      </c>
      <c r="BK28" s="7">
        <f t="shared" si="8"/>
        <v>2876</v>
      </c>
      <c r="BL28" s="7">
        <f t="shared" si="8"/>
        <v>276000</v>
      </c>
    </row>
    <row r="29" spans="1:64" ht="49.5" customHeight="1">
      <c r="A29" s="14">
        <v>23</v>
      </c>
      <c r="B29" s="15" t="s">
        <v>65</v>
      </c>
      <c r="C29" s="8">
        <v>284</v>
      </c>
      <c r="D29" s="8">
        <v>35100</v>
      </c>
      <c r="E29" s="8">
        <v>308</v>
      </c>
      <c r="F29" s="8">
        <v>15200</v>
      </c>
      <c r="G29" s="19">
        <f t="shared" si="0"/>
        <v>592</v>
      </c>
      <c r="H29" s="19">
        <f t="shared" si="0"/>
        <v>50300</v>
      </c>
      <c r="I29" s="8">
        <v>64</v>
      </c>
      <c r="J29" s="8">
        <v>3000</v>
      </c>
      <c r="K29" s="8">
        <v>0</v>
      </c>
      <c r="L29" s="8">
        <v>0</v>
      </c>
      <c r="M29" s="7">
        <f t="shared" si="1"/>
        <v>656</v>
      </c>
      <c r="N29" s="7">
        <f t="shared" si="1"/>
        <v>53300</v>
      </c>
      <c r="O29" s="8">
        <v>0</v>
      </c>
      <c r="P29" s="8">
        <v>0</v>
      </c>
      <c r="Q29" s="8">
        <v>32</v>
      </c>
      <c r="R29" s="8">
        <v>1200</v>
      </c>
      <c r="S29" s="8">
        <v>12</v>
      </c>
      <c r="T29" s="8">
        <v>1000</v>
      </c>
      <c r="U29" s="8">
        <v>0</v>
      </c>
      <c r="V29" s="8">
        <v>0</v>
      </c>
      <c r="W29" s="8">
        <v>100</v>
      </c>
      <c r="X29" s="8">
        <v>6000</v>
      </c>
      <c r="Y29" s="7">
        <f t="shared" si="2"/>
        <v>144</v>
      </c>
      <c r="Z29" s="7">
        <f t="shared" si="3"/>
        <v>8200</v>
      </c>
      <c r="AA29" s="12">
        <v>0</v>
      </c>
      <c r="AB29" s="12">
        <v>0</v>
      </c>
      <c r="AC29" s="12">
        <v>52</v>
      </c>
      <c r="AD29" s="12">
        <v>3100</v>
      </c>
      <c r="AE29" s="12">
        <v>44</v>
      </c>
      <c r="AF29" s="12">
        <v>3000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20">
        <f t="shared" si="4"/>
        <v>896</v>
      </c>
      <c r="AN29" s="20">
        <f t="shared" si="5"/>
        <v>67600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7">
        <f t="shared" si="6"/>
        <v>0</v>
      </c>
      <c r="AZ29" s="7">
        <f t="shared" si="6"/>
        <v>0</v>
      </c>
      <c r="BA29" s="8">
        <v>0</v>
      </c>
      <c r="BB29" s="8">
        <v>0</v>
      </c>
      <c r="BC29" s="8">
        <v>12</v>
      </c>
      <c r="BD29" s="8">
        <v>1400</v>
      </c>
      <c r="BE29" s="8">
        <v>0</v>
      </c>
      <c r="BF29" s="8">
        <v>0</v>
      </c>
      <c r="BG29" s="8">
        <v>64</v>
      </c>
      <c r="BH29" s="8">
        <v>6400</v>
      </c>
      <c r="BI29" s="7">
        <f t="shared" si="7"/>
        <v>76</v>
      </c>
      <c r="BJ29" s="7">
        <f t="shared" si="7"/>
        <v>7800</v>
      </c>
      <c r="BK29" s="7">
        <f t="shared" si="8"/>
        <v>972</v>
      </c>
      <c r="BL29" s="7">
        <f t="shared" si="8"/>
        <v>75400</v>
      </c>
    </row>
    <row r="30" spans="1:64" ht="24.75" customHeight="1">
      <c r="A30" s="14">
        <v>24</v>
      </c>
      <c r="B30" s="15" t="s">
        <v>66</v>
      </c>
      <c r="C30" s="8">
        <v>0</v>
      </c>
      <c r="D30" s="8">
        <v>0</v>
      </c>
      <c r="E30" s="8">
        <v>0</v>
      </c>
      <c r="F30" s="8">
        <v>0</v>
      </c>
      <c r="G30" s="19">
        <f t="shared" si="0"/>
        <v>0</v>
      </c>
      <c r="H30" s="19">
        <f t="shared" si="0"/>
        <v>0</v>
      </c>
      <c r="I30" s="8">
        <v>0</v>
      </c>
      <c r="J30" s="8">
        <v>0</v>
      </c>
      <c r="K30" s="8">
        <v>0</v>
      </c>
      <c r="L30" s="8">
        <v>0</v>
      </c>
      <c r="M30" s="7">
        <f t="shared" si="1"/>
        <v>0</v>
      </c>
      <c r="N30" s="7">
        <f t="shared" si="1"/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7">
        <f t="shared" si="2"/>
        <v>0</v>
      </c>
      <c r="Z30" s="7">
        <f t="shared" si="3"/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20">
        <f t="shared" si="4"/>
        <v>0</v>
      </c>
      <c r="AN30" s="20">
        <f t="shared" si="5"/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7">
        <f t="shared" si="6"/>
        <v>0</v>
      </c>
      <c r="AZ30" s="7">
        <f t="shared" si="6"/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7">
        <f t="shared" si="7"/>
        <v>0</v>
      </c>
      <c r="BJ30" s="7">
        <f t="shared" si="7"/>
        <v>0</v>
      </c>
      <c r="BK30" s="7">
        <f t="shared" si="8"/>
        <v>0</v>
      </c>
      <c r="BL30" s="7">
        <f t="shared" si="8"/>
        <v>0</v>
      </c>
    </row>
    <row r="31" spans="1:64" ht="20.25">
      <c r="A31" s="14">
        <v>25</v>
      </c>
      <c r="B31" s="15" t="s">
        <v>67</v>
      </c>
      <c r="C31" s="8">
        <v>0</v>
      </c>
      <c r="D31" s="8">
        <v>0</v>
      </c>
      <c r="E31" s="8">
        <v>0</v>
      </c>
      <c r="F31" s="8">
        <v>0</v>
      </c>
      <c r="G31" s="19">
        <f t="shared" si="0"/>
        <v>0</v>
      </c>
      <c r="H31" s="19">
        <f t="shared" si="0"/>
        <v>0</v>
      </c>
      <c r="I31" s="8">
        <v>0</v>
      </c>
      <c r="J31" s="8">
        <v>0</v>
      </c>
      <c r="K31" s="8">
        <v>0</v>
      </c>
      <c r="L31" s="8">
        <v>0</v>
      </c>
      <c r="M31" s="7">
        <f t="shared" si="1"/>
        <v>0</v>
      </c>
      <c r="N31" s="7">
        <f t="shared" si="1"/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7">
        <f t="shared" si="2"/>
        <v>0</v>
      </c>
      <c r="Z31" s="7">
        <f t="shared" si="3"/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20">
        <f t="shared" si="4"/>
        <v>0</v>
      </c>
      <c r="AN31" s="20">
        <f t="shared" si="5"/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7">
        <f t="shared" si="6"/>
        <v>0</v>
      </c>
      <c r="AZ31" s="7">
        <f t="shared" si="6"/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8">
        <v>0</v>
      </c>
      <c r="BH31" s="8">
        <v>0</v>
      </c>
      <c r="BI31" s="7">
        <f t="shared" si="7"/>
        <v>0</v>
      </c>
      <c r="BJ31" s="7">
        <f t="shared" si="7"/>
        <v>0</v>
      </c>
      <c r="BK31" s="7">
        <f t="shared" si="8"/>
        <v>0</v>
      </c>
      <c r="BL31" s="7">
        <f t="shared" si="8"/>
        <v>0</v>
      </c>
    </row>
    <row r="32" spans="1:64" ht="20.25">
      <c r="A32" s="14">
        <v>26</v>
      </c>
      <c r="B32" s="15" t="s">
        <v>68</v>
      </c>
      <c r="C32" s="8">
        <v>0</v>
      </c>
      <c r="D32" s="8">
        <v>0</v>
      </c>
      <c r="E32" s="8">
        <v>0</v>
      </c>
      <c r="F32" s="8">
        <v>0</v>
      </c>
      <c r="G32" s="19">
        <f t="shared" si="0"/>
        <v>0</v>
      </c>
      <c r="H32" s="19">
        <f t="shared" si="0"/>
        <v>0</v>
      </c>
      <c r="I32" s="8">
        <v>0</v>
      </c>
      <c r="J32" s="8">
        <v>0</v>
      </c>
      <c r="K32" s="8">
        <v>0</v>
      </c>
      <c r="L32" s="8">
        <v>0</v>
      </c>
      <c r="M32" s="7">
        <f t="shared" si="1"/>
        <v>0</v>
      </c>
      <c r="N32" s="7">
        <f t="shared" si="1"/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7">
        <f t="shared" si="2"/>
        <v>0</v>
      </c>
      <c r="Z32" s="7">
        <f t="shared" si="3"/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20">
        <f t="shared" si="4"/>
        <v>0</v>
      </c>
      <c r="AN32" s="20">
        <f t="shared" si="5"/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7">
        <f t="shared" si="6"/>
        <v>0</v>
      </c>
      <c r="AZ32" s="7">
        <f t="shared" si="6"/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7">
        <f t="shared" si="7"/>
        <v>0</v>
      </c>
      <c r="BJ32" s="7">
        <f t="shared" si="7"/>
        <v>0</v>
      </c>
      <c r="BK32" s="7">
        <f t="shared" si="8"/>
        <v>0</v>
      </c>
      <c r="BL32" s="7">
        <f t="shared" si="8"/>
        <v>0</v>
      </c>
    </row>
    <row r="33" spans="1:64" ht="20.25">
      <c r="A33" s="14">
        <v>27</v>
      </c>
      <c r="B33" s="15" t="s">
        <v>69</v>
      </c>
      <c r="C33" s="8">
        <v>176</v>
      </c>
      <c r="D33" s="8">
        <v>28100</v>
      </c>
      <c r="E33" s="8">
        <v>140</v>
      </c>
      <c r="F33" s="8">
        <v>11900</v>
      </c>
      <c r="G33" s="19">
        <f t="shared" si="0"/>
        <v>316</v>
      </c>
      <c r="H33" s="19">
        <f t="shared" si="0"/>
        <v>40000</v>
      </c>
      <c r="I33" s="8">
        <v>16</v>
      </c>
      <c r="J33" s="8">
        <v>2500</v>
      </c>
      <c r="K33" s="8">
        <v>0</v>
      </c>
      <c r="L33" s="8">
        <v>0</v>
      </c>
      <c r="M33" s="7">
        <f t="shared" si="1"/>
        <v>332</v>
      </c>
      <c r="N33" s="7">
        <f t="shared" si="1"/>
        <v>42500</v>
      </c>
      <c r="O33" s="8">
        <v>0</v>
      </c>
      <c r="P33" s="8">
        <v>0</v>
      </c>
      <c r="Q33" s="8">
        <v>12</v>
      </c>
      <c r="R33" s="8">
        <v>1800</v>
      </c>
      <c r="S33" s="8">
        <v>20</v>
      </c>
      <c r="T33" s="8">
        <v>1200</v>
      </c>
      <c r="U33" s="8">
        <v>0</v>
      </c>
      <c r="V33" s="8">
        <v>0</v>
      </c>
      <c r="W33" s="8">
        <v>60</v>
      </c>
      <c r="X33" s="8">
        <v>3600</v>
      </c>
      <c r="Y33" s="7">
        <f t="shared" si="2"/>
        <v>92</v>
      </c>
      <c r="Z33" s="7">
        <f t="shared" si="3"/>
        <v>6600</v>
      </c>
      <c r="AA33" s="12">
        <v>0</v>
      </c>
      <c r="AB33" s="12">
        <v>0</v>
      </c>
      <c r="AC33" s="12">
        <v>32</v>
      </c>
      <c r="AD33" s="12">
        <v>1700</v>
      </c>
      <c r="AE33" s="12">
        <v>32</v>
      </c>
      <c r="AF33" s="12">
        <v>1700</v>
      </c>
      <c r="AG33" s="12">
        <v>0</v>
      </c>
      <c r="AH33" s="12">
        <v>0</v>
      </c>
      <c r="AI33" s="12">
        <v>0</v>
      </c>
      <c r="AJ33" s="12">
        <v>0</v>
      </c>
      <c r="AK33" s="12">
        <v>16</v>
      </c>
      <c r="AL33" s="12">
        <v>1400</v>
      </c>
      <c r="AM33" s="20">
        <f t="shared" si="4"/>
        <v>504</v>
      </c>
      <c r="AN33" s="20">
        <f t="shared" si="5"/>
        <v>53900</v>
      </c>
      <c r="AO33" s="12">
        <v>0</v>
      </c>
      <c r="AP33" s="12">
        <v>0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7">
        <f t="shared" si="6"/>
        <v>0</v>
      </c>
      <c r="AZ33" s="7">
        <f t="shared" si="6"/>
        <v>0</v>
      </c>
      <c r="BA33" s="8">
        <v>0</v>
      </c>
      <c r="BB33" s="8">
        <v>0</v>
      </c>
      <c r="BC33" s="8">
        <v>12</v>
      </c>
      <c r="BD33" s="8">
        <v>1700</v>
      </c>
      <c r="BE33" s="8">
        <v>0</v>
      </c>
      <c r="BF33" s="8">
        <v>0</v>
      </c>
      <c r="BG33" s="8">
        <v>24</v>
      </c>
      <c r="BH33" s="8">
        <v>4700</v>
      </c>
      <c r="BI33" s="7">
        <f t="shared" si="7"/>
        <v>36</v>
      </c>
      <c r="BJ33" s="7">
        <f t="shared" si="7"/>
        <v>6400</v>
      </c>
      <c r="BK33" s="7">
        <f t="shared" si="8"/>
        <v>540</v>
      </c>
      <c r="BL33" s="7">
        <f t="shared" si="8"/>
        <v>60300</v>
      </c>
    </row>
    <row r="34" spans="1:64" ht="20.25">
      <c r="A34" s="14">
        <v>28</v>
      </c>
      <c r="B34" s="15" t="s">
        <v>70</v>
      </c>
      <c r="C34" s="8">
        <v>0</v>
      </c>
      <c r="D34" s="8">
        <v>0</v>
      </c>
      <c r="E34" s="8">
        <v>0</v>
      </c>
      <c r="F34" s="8">
        <v>0</v>
      </c>
      <c r="G34" s="19">
        <f t="shared" si="0"/>
        <v>0</v>
      </c>
      <c r="H34" s="19">
        <f t="shared" si="0"/>
        <v>0</v>
      </c>
      <c r="I34" s="8">
        <v>0</v>
      </c>
      <c r="J34" s="8">
        <v>0</v>
      </c>
      <c r="K34" s="8">
        <v>0</v>
      </c>
      <c r="L34" s="8">
        <v>0</v>
      </c>
      <c r="M34" s="7">
        <f t="shared" si="1"/>
        <v>0</v>
      </c>
      <c r="N34" s="7">
        <f t="shared" si="1"/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7">
        <f t="shared" si="2"/>
        <v>0</v>
      </c>
      <c r="Z34" s="7">
        <f t="shared" si="3"/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20">
        <f t="shared" si="4"/>
        <v>0</v>
      </c>
      <c r="AN34" s="20">
        <f t="shared" si="5"/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7">
        <f t="shared" si="6"/>
        <v>0</v>
      </c>
      <c r="AZ34" s="7">
        <f t="shared" si="6"/>
        <v>0</v>
      </c>
      <c r="BA34" s="8">
        <v>0</v>
      </c>
      <c r="BB34" s="8">
        <v>0</v>
      </c>
      <c r="BC34" s="8">
        <v>0</v>
      </c>
      <c r="BD34" s="8">
        <v>0</v>
      </c>
      <c r="BE34" s="8">
        <v>0</v>
      </c>
      <c r="BF34" s="8">
        <v>0</v>
      </c>
      <c r="BG34" s="8">
        <v>0</v>
      </c>
      <c r="BH34" s="8">
        <v>0</v>
      </c>
      <c r="BI34" s="7">
        <f t="shared" si="7"/>
        <v>0</v>
      </c>
      <c r="BJ34" s="7">
        <f t="shared" si="7"/>
        <v>0</v>
      </c>
      <c r="BK34" s="7">
        <f t="shared" si="8"/>
        <v>0</v>
      </c>
      <c r="BL34" s="7">
        <f t="shared" si="8"/>
        <v>0</v>
      </c>
    </row>
    <row r="35" spans="1:64" ht="20.25">
      <c r="A35" s="14">
        <v>29</v>
      </c>
      <c r="B35" s="15" t="s">
        <v>71</v>
      </c>
      <c r="C35" s="8">
        <v>128</v>
      </c>
      <c r="D35" s="8">
        <v>21100</v>
      </c>
      <c r="E35" s="8">
        <v>108</v>
      </c>
      <c r="F35" s="8">
        <v>7200</v>
      </c>
      <c r="G35" s="19">
        <f t="shared" si="0"/>
        <v>236</v>
      </c>
      <c r="H35" s="19">
        <f t="shared" si="0"/>
        <v>28300</v>
      </c>
      <c r="I35" s="8">
        <v>36</v>
      </c>
      <c r="J35" s="8">
        <v>3700</v>
      </c>
      <c r="K35" s="8">
        <v>0</v>
      </c>
      <c r="L35" s="8">
        <v>0</v>
      </c>
      <c r="M35" s="7">
        <f t="shared" si="1"/>
        <v>272</v>
      </c>
      <c r="N35" s="7">
        <f t="shared" si="1"/>
        <v>32000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36</v>
      </c>
      <c r="X35" s="8">
        <v>5000</v>
      </c>
      <c r="Y35" s="7">
        <f t="shared" si="2"/>
        <v>36</v>
      </c>
      <c r="Z35" s="7">
        <f t="shared" si="3"/>
        <v>5000</v>
      </c>
      <c r="AA35" s="12">
        <v>0</v>
      </c>
      <c r="AB35" s="12">
        <v>0</v>
      </c>
      <c r="AC35" s="12">
        <v>0</v>
      </c>
      <c r="AD35" s="12">
        <v>0</v>
      </c>
      <c r="AE35" s="12">
        <v>36</v>
      </c>
      <c r="AF35" s="12">
        <v>3600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20">
        <f t="shared" si="4"/>
        <v>344</v>
      </c>
      <c r="AN35" s="20">
        <f t="shared" si="5"/>
        <v>40600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7">
        <f t="shared" si="6"/>
        <v>0</v>
      </c>
      <c r="AZ35" s="7">
        <f t="shared" si="6"/>
        <v>0</v>
      </c>
      <c r="BA35" s="8">
        <v>0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8">
        <v>36</v>
      </c>
      <c r="BH35" s="8">
        <v>4700</v>
      </c>
      <c r="BI35" s="7">
        <f t="shared" si="7"/>
        <v>36</v>
      </c>
      <c r="BJ35" s="7">
        <f t="shared" si="7"/>
        <v>4700</v>
      </c>
      <c r="BK35" s="7">
        <f t="shared" si="8"/>
        <v>380</v>
      </c>
      <c r="BL35" s="7">
        <f t="shared" si="8"/>
        <v>45300</v>
      </c>
    </row>
    <row r="36" spans="1:64" ht="20.25">
      <c r="A36" s="14">
        <v>30</v>
      </c>
      <c r="B36" s="15" t="s">
        <v>72</v>
      </c>
      <c r="C36" s="8">
        <v>0</v>
      </c>
      <c r="D36" s="8">
        <v>0</v>
      </c>
      <c r="E36" s="8">
        <v>0</v>
      </c>
      <c r="F36" s="8">
        <v>0</v>
      </c>
      <c r="G36" s="19">
        <f t="shared" si="0"/>
        <v>0</v>
      </c>
      <c r="H36" s="19">
        <f t="shared" si="0"/>
        <v>0</v>
      </c>
      <c r="I36" s="8">
        <v>0</v>
      </c>
      <c r="J36" s="8">
        <v>0</v>
      </c>
      <c r="K36" s="8">
        <v>0</v>
      </c>
      <c r="L36" s="8">
        <v>0</v>
      </c>
      <c r="M36" s="7">
        <f t="shared" si="1"/>
        <v>0</v>
      </c>
      <c r="N36" s="7">
        <f t="shared" si="1"/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7">
        <f t="shared" si="2"/>
        <v>0</v>
      </c>
      <c r="Z36" s="7">
        <f t="shared" si="3"/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20">
        <f t="shared" si="4"/>
        <v>0</v>
      </c>
      <c r="AN36" s="20">
        <f t="shared" si="5"/>
        <v>0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7">
        <f t="shared" si="6"/>
        <v>0</v>
      </c>
      <c r="AZ36" s="7">
        <f t="shared" si="6"/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20</v>
      </c>
      <c r="BH36" s="8">
        <v>100</v>
      </c>
      <c r="BI36" s="7">
        <f t="shared" si="7"/>
        <v>20</v>
      </c>
      <c r="BJ36" s="7">
        <f t="shared" si="7"/>
        <v>100</v>
      </c>
      <c r="BK36" s="7">
        <f t="shared" si="8"/>
        <v>20</v>
      </c>
      <c r="BL36" s="7">
        <f t="shared" si="8"/>
        <v>100</v>
      </c>
    </row>
    <row r="37" spans="1:64" ht="20.25">
      <c r="A37" s="14">
        <v>31</v>
      </c>
      <c r="B37" s="15" t="s">
        <v>73</v>
      </c>
      <c r="C37" s="8">
        <v>0</v>
      </c>
      <c r="D37" s="8">
        <v>0</v>
      </c>
      <c r="E37" s="8">
        <v>0</v>
      </c>
      <c r="F37" s="8">
        <v>0</v>
      </c>
      <c r="G37" s="19">
        <f t="shared" si="0"/>
        <v>0</v>
      </c>
      <c r="H37" s="19">
        <f t="shared" si="0"/>
        <v>0</v>
      </c>
      <c r="I37" s="8">
        <v>0</v>
      </c>
      <c r="J37" s="8">
        <v>0</v>
      </c>
      <c r="K37" s="8">
        <v>0</v>
      </c>
      <c r="L37" s="8">
        <v>0</v>
      </c>
      <c r="M37" s="7">
        <f t="shared" si="1"/>
        <v>0</v>
      </c>
      <c r="N37" s="7">
        <f t="shared" si="1"/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7">
        <f t="shared" si="2"/>
        <v>0</v>
      </c>
      <c r="Z37" s="7">
        <f t="shared" si="3"/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20">
        <f t="shared" si="4"/>
        <v>0</v>
      </c>
      <c r="AN37" s="20">
        <f t="shared" si="5"/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7">
        <f t="shared" si="6"/>
        <v>0</v>
      </c>
      <c r="AZ37" s="7">
        <f t="shared" si="6"/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7">
        <f t="shared" si="7"/>
        <v>0</v>
      </c>
      <c r="BJ37" s="7">
        <f t="shared" si="7"/>
        <v>0</v>
      </c>
      <c r="BK37" s="7">
        <f t="shared" si="8"/>
        <v>0</v>
      </c>
      <c r="BL37" s="7">
        <f t="shared" si="8"/>
        <v>0</v>
      </c>
    </row>
    <row r="38" spans="1:64" ht="20.25">
      <c r="A38" s="14">
        <v>32</v>
      </c>
      <c r="B38" s="15" t="s">
        <v>74</v>
      </c>
      <c r="C38" s="8">
        <v>0</v>
      </c>
      <c r="D38" s="8">
        <v>0</v>
      </c>
      <c r="E38" s="8">
        <v>0</v>
      </c>
      <c r="F38" s="8">
        <v>0</v>
      </c>
      <c r="G38" s="19">
        <f t="shared" si="0"/>
        <v>0</v>
      </c>
      <c r="H38" s="19">
        <f t="shared" si="0"/>
        <v>0</v>
      </c>
      <c r="I38" s="8">
        <v>0</v>
      </c>
      <c r="J38" s="8">
        <v>0</v>
      </c>
      <c r="K38" s="8">
        <v>0</v>
      </c>
      <c r="L38" s="8">
        <v>0</v>
      </c>
      <c r="M38" s="7">
        <f t="shared" si="1"/>
        <v>0</v>
      </c>
      <c r="N38" s="7">
        <f t="shared" si="1"/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7">
        <f t="shared" si="2"/>
        <v>0</v>
      </c>
      <c r="Z38" s="7">
        <f t="shared" si="3"/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20">
        <f t="shared" si="4"/>
        <v>0</v>
      </c>
      <c r="AN38" s="20">
        <f t="shared" si="5"/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7">
        <f t="shared" si="6"/>
        <v>0</v>
      </c>
      <c r="AZ38" s="7">
        <f t="shared" si="6"/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7">
        <f t="shared" si="7"/>
        <v>0</v>
      </c>
      <c r="BJ38" s="7">
        <f t="shared" si="7"/>
        <v>0</v>
      </c>
      <c r="BK38" s="7">
        <f t="shared" si="8"/>
        <v>0</v>
      </c>
      <c r="BL38" s="7">
        <f t="shared" si="8"/>
        <v>0</v>
      </c>
    </row>
    <row r="39" spans="1:64" ht="20.25">
      <c r="A39" s="14">
        <v>33</v>
      </c>
      <c r="B39" s="15" t="s">
        <v>75</v>
      </c>
      <c r="C39" s="8">
        <v>0</v>
      </c>
      <c r="D39" s="8">
        <v>0</v>
      </c>
      <c r="E39" s="8">
        <v>0</v>
      </c>
      <c r="F39" s="8">
        <v>0</v>
      </c>
      <c r="G39" s="19">
        <f t="shared" si="0"/>
        <v>0</v>
      </c>
      <c r="H39" s="19">
        <f t="shared" si="0"/>
        <v>0</v>
      </c>
      <c r="I39" s="8">
        <v>0</v>
      </c>
      <c r="J39" s="8">
        <v>0</v>
      </c>
      <c r="K39" s="8">
        <v>0</v>
      </c>
      <c r="L39" s="8">
        <v>0</v>
      </c>
      <c r="M39" s="7">
        <f t="shared" si="1"/>
        <v>0</v>
      </c>
      <c r="N39" s="7">
        <f t="shared" si="1"/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7">
        <f t="shared" si="2"/>
        <v>0</v>
      </c>
      <c r="Z39" s="7">
        <f t="shared" si="3"/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20">
        <f t="shared" si="4"/>
        <v>0</v>
      </c>
      <c r="AN39" s="20">
        <f t="shared" si="5"/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7">
        <f t="shared" si="6"/>
        <v>0</v>
      </c>
      <c r="AZ39" s="7">
        <f t="shared" si="6"/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7">
        <f t="shared" si="7"/>
        <v>0</v>
      </c>
      <c r="BJ39" s="7">
        <f t="shared" si="7"/>
        <v>0</v>
      </c>
      <c r="BK39" s="7">
        <f t="shared" si="8"/>
        <v>0</v>
      </c>
      <c r="BL39" s="7">
        <f t="shared" si="8"/>
        <v>0</v>
      </c>
    </row>
    <row r="40" spans="1:64" ht="20.25">
      <c r="A40" s="14">
        <v>34</v>
      </c>
      <c r="B40" s="15" t="s">
        <v>76</v>
      </c>
      <c r="C40" s="8">
        <v>0</v>
      </c>
      <c r="D40" s="8">
        <v>0</v>
      </c>
      <c r="E40" s="8">
        <v>0</v>
      </c>
      <c r="F40" s="8">
        <v>0</v>
      </c>
      <c r="G40" s="19">
        <f t="shared" si="0"/>
        <v>0</v>
      </c>
      <c r="H40" s="19">
        <f t="shared" si="0"/>
        <v>0</v>
      </c>
      <c r="I40" s="8">
        <v>0</v>
      </c>
      <c r="J40" s="8">
        <v>0</v>
      </c>
      <c r="K40" s="8">
        <v>0</v>
      </c>
      <c r="L40" s="8">
        <v>0</v>
      </c>
      <c r="M40" s="7">
        <f t="shared" si="1"/>
        <v>0</v>
      </c>
      <c r="N40" s="7">
        <f t="shared" si="1"/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7">
        <f t="shared" si="2"/>
        <v>0</v>
      </c>
      <c r="Z40" s="7">
        <f t="shared" si="3"/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20">
        <f t="shared" si="4"/>
        <v>0</v>
      </c>
      <c r="AN40" s="20">
        <f t="shared" si="5"/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7">
        <f t="shared" si="6"/>
        <v>0</v>
      </c>
      <c r="AZ40" s="7">
        <f t="shared" si="6"/>
        <v>0</v>
      </c>
      <c r="BA40" s="8">
        <v>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0</v>
      </c>
      <c r="BH40" s="8">
        <v>0</v>
      </c>
      <c r="BI40" s="7">
        <f t="shared" si="7"/>
        <v>0</v>
      </c>
      <c r="BJ40" s="7">
        <f t="shared" si="7"/>
        <v>0</v>
      </c>
      <c r="BK40" s="7">
        <f t="shared" si="8"/>
        <v>0</v>
      </c>
      <c r="BL40" s="7">
        <f t="shared" si="8"/>
        <v>0</v>
      </c>
    </row>
    <row r="41" spans="1:64" ht="20.25">
      <c r="A41" s="14">
        <v>35</v>
      </c>
      <c r="B41" s="15" t="s">
        <v>77</v>
      </c>
      <c r="C41" s="10">
        <v>576</v>
      </c>
      <c r="D41" s="10">
        <v>208200</v>
      </c>
      <c r="E41" s="10">
        <v>468</v>
      </c>
      <c r="F41" s="10">
        <v>86500</v>
      </c>
      <c r="G41" s="19">
        <f t="shared" si="0"/>
        <v>1044</v>
      </c>
      <c r="H41" s="19">
        <f t="shared" si="0"/>
        <v>294700</v>
      </c>
      <c r="I41" s="10">
        <v>132</v>
      </c>
      <c r="J41" s="10">
        <v>20400</v>
      </c>
      <c r="K41" s="10">
        <v>0</v>
      </c>
      <c r="L41" s="10">
        <v>0</v>
      </c>
      <c r="M41" s="7">
        <f t="shared" si="1"/>
        <v>1176</v>
      </c>
      <c r="N41" s="7">
        <f t="shared" si="1"/>
        <v>315100</v>
      </c>
      <c r="O41" s="10">
        <v>0</v>
      </c>
      <c r="P41" s="10">
        <v>0</v>
      </c>
      <c r="Q41" s="10">
        <v>24</v>
      </c>
      <c r="R41" s="10">
        <v>7300</v>
      </c>
      <c r="S41" s="10">
        <v>24</v>
      </c>
      <c r="T41" s="10">
        <v>3900</v>
      </c>
      <c r="U41" s="10">
        <v>0</v>
      </c>
      <c r="V41" s="10">
        <v>0</v>
      </c>
      <c r="W41" s="10">
        <v>120</v>
      </c>
      <c r="X41" s="10">
        <v>37600</v>
      </c>
      <c r="Y41" s="7">
        <f t="shared" si="2"/>
        <v>168</v>
      </c>
      <c r="Z41" s="7">
        <f t="shared" si="3"/>
        <v>48800</v>
      </c>
      <c r="AA41" s="12">
        <v>0</v>
      </c>
      <c r="AB41" s="12">
        <v>0</v>
      </c>
      <c r="AC41" s="12">
        <v>48</v>
      </c>
      <c r="AD41" s="12">
        <v>9900</v>
      </c>
      <c r="AE41" s="12">
        <v>72</v>
      </c>
      <c r="AF41" s="12">
        <v>12600</v>
      </c>
      <c r="AG41" s="12">
        <v>0</v>
      </c>
      <c r="AH41" s="12">
        <v>0</v>
      </c>
      <c r="AI41" s="12">
        <v>0</v>
      </c>
      <c r="AJ41" s="12">
        <v>0</v>
      </c>
      <c r="AK41" s="12">
        <v>96</v>
      </c>
      <c r="AL41" s="12">
        <v>13200</v>
      </c>
      <c r="AM41" s="20">
        <f t="shared" si="4"/>
        <v>1560</v>
      </c>
      <c r="AN41" s="20">
        <f t="shared" si="5"/>
        <v>399600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7">
        <f t="shared" si="6"/>
        <v>0</v>
      </c>
      <c r="AZ41" s="7">
        <f t="shared" si="6"/>
        <v>0</v>
      </c>
      <c r="BA41" s="10">
        <v>0</v>
      </c>
      <c r="BB41" s="10">
        <v>0</v>
      </c>
      <c r="BC41" s="10">
        <v>24</v>
      </c>
      <c r="BD41" s="10">
        <v>15700</v>
      </c>
      <c r="BE41" s="10">
        <v>0</v>
      </c>
      <c r="BF41" s="10">
        <v>0</v>
      </c>
      <c r="BG41" s="10">
        <v>128</v>
      </c>
      <c r="BH41" s="10">
        <v>31100</v>
      </c>
      <c r="BI41" s="7">
        <f t="shared" si="7"/>
        <v>152</v>
      </c>
      <c r="BJ41" s="7">
        <f t="shared" si="7"/>
        <v>46800</v>
      </c>
      <c r="BK41" s="7">
        <f t="shared" si="8"/>
        <v>1712</v>
      </c>
      <c r="BL41" s="7">
        <f t="shared" si="8"/>
        <v>446400</v>
      </c>
    </row>
    <row r="42" spans="1:64" ht="20.25">
      <c r="A42" s="14">
        <v>36</v>
      </c>
      <c r="B42" s="15" t="s">
        <v>78</v>
      </c>
      <c r="C42" s="8">
        <v>64</v>
      </c>
      <c r="D42" s="8">
        <v>2500</v>
      </c>
      <c r="E42" s="8">
        <v>120</v>
      </c>
      <c r="F42" s="8">
        <v>900</v>
      </c>
      <c r="G42" s="19">
        <f t="shared" si="0"/>
        <v>184</v>
      </c>
      <c r="H42" s="19">
        <f t="shared" si="0"/>
        <v>3400</v>
      </c>
      <c r="I42" s="8">
        <v>36</v>
      </c>
      <c r="J42" s="8">
        <v>300</v>
      </c>
      <c r="K42" s="8">
        <v>0</v>
      </c>
      <c r="L42" s="8">
        <v>0</v>
      </c>
      <c r="M42" s="7">
        <f t="shared" si="1"/>
        <v>220</v>
      </c>
      <c r="N42" s="7">
        <f t="shared" si="1"/>
        <v>3700</v>
      </c>
      <c r="O42" s="8">
        <v>0</v>
      </c>
      <c r="P42" s="8">
        <v>0</v>
      </c>
      <c r="Q42" s="8">
        <v>0</v>
      </c>
      <c r="R42" s="8">
        <v>0</v>
      </c>
      <c r="S42" s="8">
        <v>8</v>
      </c>
      <c r="T42" s="8">
        <v>100</v>
      </c>
      <c r="U42" s="8">
        <v>0</v>
      </c>
      <c r="V42" s="8">
        <v>0</v>
      </c>
      <c r="W42" s="8">
        <v>56</v>
      </c>
      <c r="X42" s="8">
        <v>400</v>
      </c>
      <c r="Y42" s="7">
        <f t="shared" si="2"/>
        <v>64</v>
      </c>
      <c r="Z42" s="7">
        <f t="shared" si="3"/>
        <v>500</v>
      </c>
      <c r="AA42" s="12">
        <v>0</v>
      </c>
      <c r="AB42" s="12">
        <v>0</v>
      </c>
      <c r="AC42" s="12">
        <v>8</v>
      </c>
      <c r="AD42" s="12">
        <v>100</v>
      </c>
      <c r="AE42" s="12">
        <v>28</v>
      </c>
      <c r="AF42" s="12">
        <v>300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20">
        <f t="shared" si="4"/>
        <v>320</v>
      </c>
      <c r="AN42" s="20">
        <f t="shared" si="5"/>
        <v>4600</v>
      </c>
      <c r="AO42" s="12">
        <v>0</v>
      </c>
      <c r="AP42" s="12">
        <v>0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7">
        <f t="shared" si="6"/>
        <v>0</v>
      </c>
      <c r="AZ42" s="7">
        <f t="shared" si="6"/>
        <v>0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20</v>
      </c>
      <c r="BH42" s="8">
        <v>500</v>
      </c>
      <c r="BI42" s="7">
        <f t="shared" si="7"/>
        <v>20</v>
      </c>
      <c r="BJ42" s="7">
        <f t="shared" si="7"/>
        <v>500</v>
      </c>
      <c r="BK42" s="7">
        <f t="shared" si="8"/>
        <v>340</v>
      </c>
      <c r="BL42" s="7">
        <f t="shared" si="8"/>
        <v>5100</v>
      </c>
    </row>
    <row r="43" spans="1:64" ht="20.25">
      <c r="A43" s="14">
        <v>37</v>
      </c>
      <c r="B43" s="15" t="s">
        <v>79</v>
      </c>
      <c r="C43" s="8">
        <v>0</v>
      </c>
      <c r="D43" s="8">
        <v>0</v>
      </c>
      <c r="E43" s="8">
        <v>0</v>
      </c>
      <c r="F43" s="8">
        <v>0</v>
      </c>
      <c r="G43" s="19">
        <f t="shared" si="0"/>
        <v>0</v>
      </c>
      <c r="H43" s="19">
        <f t="shared" si="0"/>
        <v>0</v>
      </c>
      <c r="I43" s="8">
        <v>0</v>
      </c>
      <c r="J43" s="8">
        <v>0</v>
      </c>
      <c r="K43" s="8">
        <v>0</v>
      </c>
      <c r="L43" s="8">
        <v>0</v>
      </c>
      <c r="M43" s="7">
        <f t="shared" si="1"/>
        <v>0</v>
      </c>
      <c r="N43" s="7">
        <f t="shared" si="1"/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7">
        <f t="shared" si="2"/>
        <v>0</v>
      </c>
      <c r="Z43" s="7">
        <f t="shared" si="3"/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2">
        <v>0</v>
      </c>
      <c r="AL43" s="12">
        <v>0</v>
      </c>
      <c r="AM43" s="20">
        <f t="shared" si="4"/>
        <v>0</v>
      </c>
      <c r="AN43" s="20">
        <f t="shared" si="5"/>
        <v>0</v>
      </c>
      <c r="AO43" s="12">
        <v>0</v>
      </c>
      <c r="AP43" s="12">
        <v>0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7">
        <f t="shared" si="6"/>
        <v>0</v>
      </c>
      <c r="AZ43" s="7">
        <f t="shared" si="6"/>
        <v>0</v>
      </c>
      <c r="BA43" s="8">
        <v>0</v>
      </c>
      <c r="BB43" s="8">
        <v>0</v>
      </c>
      <c r="BC43" s="8">
        <v>0</v>
      </c>
      <c r="BD43" s="8">
        <v>0</v>
      </c>
      <c r="BE43" s="8">
        <v>0</v>
      </c>
      <c r="BF43" s="8">
        <v>0</v>
      </c>
      <c r="BG43" s="8">
        <v>0</v>
      </c>
      <c r="BH43" s="8">
        <v>0</v>
      </c>
      <c r="BI43" s="7">
        <f t="shared" si="7"/>
        <v>0</v>
      </c>
      <c r="BJ43" s="7">
        <f t="shared" si="7"/>
        <v>0</v>
      </c>
      <c r="BK43" s="7">
        <f t="shared" si="8"/>
        <v>0</v>
      </c>
      <c r="BL43" s="7">
        <f t="shared" si="8"/>
        <v>0</v>
      </c>
    </row>
    <row r="44" spans="1:64" ht="20.25">
      <c r="A44" s="14">
        <v>38</v>
      </c>
      <c r="B44" s="15" t="s">
        <v>80</v>
      </c>
      <c r="C44" s="8">
        <v>0</v>
      </c>
      <c r="D44" s="8">
        <v>0</v>
      </c>
      <c r="E44" s="8">
        <v>0</v>
      </c>
      <c r="F44" s="8">
        <v>0</v>
      </c>
      <c r="G44" s="19">
        <f t="shared" si="0"/>
        <v>0</v>
      </c>
      <c r="H44" s="19">
        <f t="shared" si="0"/>
        <v>0</v>
      </c>
      <c r="I44" s="8">
        <v>0</v>
      </c>
      <c r="J44" s="8">
        <v>0</v>
      </c>
      <c r="K44" s="8">
        <v>0</v>
      </c>
      <c r="L44" s="8">
        <v>0</v>
      </c>
      <c r="M44" s="7">
        <f t="shared" si="1"/>
        <v>0</v>
      </c>
      <c r="N44" s="7">
        <f t="shared" si="1"/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7">
        <f t="shared" si="2"/>
        <v>0</v>
      </c>
      <c r="Z44" s="7">
        <f t="shared" si="3"/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20">
        <f t="shared" si="4"/>
        <v>0</v>
      </c>
      <c r="AN44" s="20">
        <f t="shared" si="5"/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7">
        <f t="shared" si="6"/>
        <v>0</v>
      </c>
      <c r="AZ44" s="7">
        <f t="shared" si="6"/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7">
        <f t="shared" si="7"/>
        <v>0</v>
      </c>
      <c r="BJ44" s="7">
        <f t="shared" si="7"/>
        <v>0</v>
      </c>
      <c r="BK44" s="7">
        <f t="shared" si="8"/>
        <v>0</v>
      </c>
      <c r="BL44" s="7">
        <f t="shared" si="8"/>
        <v>0</v>
      </c>
    </row>
    <row r="45" spans="1:64" ht="25.5" customHeight="1">
      <c r="A45" s="14">
        <v>39</v>
      </c>
      <c r="B45" s="15" t="s">
        <v>81</v>
      </c>
      <c r="C45" s="8">
        <v>0</v>
      </c>
      <c r="D45" s="8">
        <v>0</v>
      </c>
      <c r="E45" s="8">
        <v>0</v>
      </c>
      <c r="F45" s="8">
        <v>0</v>
      </c>
      <c r="G45" s="19">
        <f t="shared" si="0"/>
        <v>0</v>
      </c>
      <c r="H45" s="19">
        <f t="shared" si="0"/>
        <v>0</v>
      </c>
      <c r="I45" s="8">
        <v>0</v>
      </c>
      <c r="J45" s="8">
        <v>0</v>
      </c>
      <c r="K45" s="8">
        <v>0</v>
      </c>
      <c r="L45" s="8">
        <v>0</v>
      </c>
      <c r="M45" s="7">
        <f t="shared" si="1"/>
        <v>0</v>
      </c>
      <c r="N45" s="7">
        <f t="shared" si="1"/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7">
        <f t="shared" si="2"/>
        <v>0</v>
      </c>
      <c r="Z45" s="7">
        <f t="shared" si="3"/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20">
        <f t="shared" si="4"/>
        <v>0</v>
      </c>
      <c r="AN45" s="20">
        <f t="shared" si="5"/>
        <v>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7">
        <f t="shared" si="6"/>
        <v>0</v>
      </c>
      <c r="AZ45" s="7">
        <f t="shared" si="6"/>
        <v>0</v>
      </c>
      <c r="BA45" s="8">
        <v>0</v>
      </c>
      <c r="BB45" s="8">
        <v>0</v>
      </c>
      <c r="BC45" s="8">
        <v>0</v>
      </c>
      <c r="BD45" s="8">
        <v>0</v>
      </c>
      <c r="BE45" s="8">
        <v>0</v>
      </c>
      <c r="BF45" s="8">
        <v>0</v>
      </c>
      <c r="BG45" s="8">
        <v>0</v>
      </c>
      <c r="BH45" s="8">
        <v>0</v>
      </c>
      <c r="BI45" s="7">
        <f t="shared" si="7"/>
        <v>0</v>
      </c>
      <c r="BJ45" s="7">
        <f t="shared" si="7"/>
        <v>0</v>
      </c>
      <c r="BK45" s="7">
        <f t="shared" si="8"/>
        <v>0</v>
      </c>
      <c r="BL45" s="7">
        <f t="shared" si="8"/>
        <v>0</v>
      </c>
    </row>
    <row r="46" spans="1:64" ht="26.25" customHeight="1">
      <c r="A46" s="14">
        <v>40</v>
      </c>
      <c r="B46" s="15" t="s">
        <v>82</v>
      </c>
      <c r="C46" s="8">
        <v>10568</v>
      </c>
      <c r="D46" s="8">
        <v>1279600</v>
      </c>
      <c r="E46" s="8">
        <v>10928</v>
      </c>
      <c r="F46" s="8">
        <v>603200</v>
      </c>
      <c r="G46" s="19">
        <f t="shared" si="0"/>
        <v>21496</v>
      </c>
      <c r="H46" s="19">
        <f t="shared" si="0"/>
        <v>1882800</v>
      </c>
      <c r="I46" s="8">
        <v>996</v>
      </c>
      <c r="J46" s="8">
        <v>52300</v>
      </c>
      <c r="K46" s="8">
        <v>0</v>
      </c>
      <c r="L46" s="8">
        <v>0</v>
      </c>
      <c r="M46" s="7">
        <f t="shared" si="1"/>
        <v>22492</v>
      </c>
      <c r="N46" s="7">
        <f t="shared" si="1"/>
        <v>1935100</v>
      </c>
      <c r="O46" s="8">
        <v>0</v>
      </c>
      <c r="P46" s="8">
        <v>0</v>
      </c>
      <c r="Q46" s="8">
        <v>936</v>
      </c>
      <c r="R46" s="8">
        <v>91600</v>
      </c>
      <c r="S46" s="8">
        <v>1448</v>
      </c>
      <c r="T46" s="8">
        <v>101200</v>
      </c>
      <c r="U46" s="8">
        <v>234</v>
      </c>
      <c r="V46" s="8">
        <v>22900</v>
      </c>
      <c r="W46" s="8">
        <v>986</v>
      </c>
      <c r="X46" s="8">
        <v>84500</v>
      </c>
      <c r="Y46" s="7">
        <f t="shared" si="2"/>
        <v>3604</v>
      </c>
      <c r="Z46" s="7">
        <f t="shared" si="3"/>
        <v>300200</v>
      </c>
      <c r="AA46" s="12">
        <v>0</v>
      </c>
      <c r="AB46" s="12">
        <v>0</v>
      </c>
      <c r="AC46" s="12">
        <v>1272</v>
      </c>
      <c r="AD46" s="12">
        <v>77500</v>
      </c>
      <c r="AE46" s="12">
        <v>1300</v>
      </c>
      <c r="AF46" s="12">
        <v>71300</v>
      </c>
      <c r="AG46" s="12">
        <v>0</v>
      </c>
      <c r="AH46" s="12">
        <v>0</v>
      </c>
      <c r="AI46" s="12">
        <v>0</v>
      </c>
      <c r="AJ46" s="12">
        <v>0</v>
      </c>
      <c r="AK46" s="12">
        <v>3144</v>
      </c>
      <c r="AL46" s="12">
        <v>70200</v>
      </c>
      <c r="AM46" s="20">
        <f t="shared" si="4"/>
        <v>31812</v>
      </c>
      <c r="AN46" s="20">
        <f t="shared" si="5"/>
        <v>2454300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7">
        <f t="shared" si="6"/>
        <v>0</v>
      </c>
      <c r="AZ46" s="7">
        <f t="shared" si="6"/>
        <v>0</v>
      </c>
      <c r="BA46" s="8">
        <v>0</v>
      </c>
      <c r="BB46" s="8">
        <v>0</v>
      </c>
      <c r="BC46" s="8">
        <v>824</v>
      </c>
      <c r="BD46" s="8">
        <v>83100</v>
      </c>
      <c r="BE46" s="8">
        <v>0</v>
      </c>
      <c r="BF46" s="8">
        <v>0</v>
      </c>
      <c r="BG46" s="8">
        <v>2804</v>
      </c>
      <c r="BH46" s="8">
        <v>204400</v>
      </c>
      <c r="BI46" s="7">
        <f t="shared" si="7"/>
        <v>3628</v>
      </c>
      <c r="BJ46" s="7">
        <f t="shared" si="7"/>
        <v>287500</v>
      </c>
      <c r="BK46" s="7">
        <f t="shared" si="8"/>
        <v>35440</v>
      </c>
      <c r="BL46" s="7">
        <f t="shared" si="8"/>
        <v>2741800</v>
      </c>
    </row>
    <row r="47" spans="1:64" ht="24" customHeight="1">
      <c r="A47" s="14">
        <v>41</v>
      </c>
      <c r="B47" s="15" t="s">
        <v>83</v>
      </c>
      <c r="C47" s="11">
        <v>0</v>
      </c>
      <c r="D47" s="11">
        <v>0</v>
      </c>
      <c r="E47" s="11">
        <v>0</v>
      </c>
      <c r="F47" s="11">
        <v>0</v>
      </c>
      <c r="G47" s="19">
        <f t="shared" si="0"/>
        <v>0</v>
      </c>
      <c r="H47" s="19">
        <f t="shared" si="0"/>
        <v>0</v>
      </c>
      <c r="I47" s="11">
        <v>0</v>
      </c>
      <c r="J47" s="11">
        <v>0</v>
      </c>
      <c r="K47" s="11">
        <v>0</v>
      </c>
      <c r="L47" s="11">
        <v>0</v>
      </c>
      <c r="M47" s="7">
        <f t="shared" si="1"/>
        <v>0</v>
      </c>
      <c r="N47" s="7">
        <f t="shared" si="1"/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7">
        <f t="shared" si="2"/>
        <v>0</v>
      </c>
      <c r="Z47" s="7">
        <f t="shared" si="3"/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20">
        <f t="shared" si="4"/>
        <v>0</v>
      </c>
      <c r="AN47" s="20">
        <f t="shared" si="5"/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7">
        <f t="shared" si="6"/>
        <v>0</v>
      </c>
      <c r="AZ47" s="7">
        <f t="shared" si="6"/>
        <v>0</v>
      </c>
      <c r="BA47" s="11">
        <v>0</v>
      </c>
      <c r="BB47" s="11">
        <v>0</v>
      </c>
      <c r="BC47" s="11">
        <v>0</v>
      </c>
      <c r="BD47" s="11">
        <v>0</v>
      </c>
      <c r="BE47" s="11">
        <v>0</v>
      </c>
      <c r="BF47" s="11">
        <v>0</v>
      </c>
      <c r="BG47" s="11">
        <v>0</v>
      </c>
      <c r="BH47" s="11">
        <v>0</v>
      </c>
      <c r="BI47" s="7">
        <f t="shared" si="7"/>
        <v>0</v>
      </c>
      <c r="BJ47" s="7">
        <f t="shared" si="7"/>
        <v>0</v>
      </c>
      <c r="BK47" s="7">
        <f t="shared" si="8"/>
        <v>0</v>
      </c>
      <c r="BL47" s="7">
        <f t="shared" si="8"/>
        <v>0</v>
      </c>
    </row>
    <row r="48" spans="1:64" ht="20.25">
      <c r="A48" s="14">
        <v>42</v>
      </c>
      <c r="B48" s="15" t="s">
        <v>84</v>
      </c>
      <c r="C48" s="8">
        <v>540</v>
      </c>
      <c r="D48" s="8">
        <v>137600</v>
      </c>
      <c r="E48" s="8">
        <v>840</v>
      </c>
      <c r="F48" s="8">
        <v>62400</v>
      </c>
      <c r="G48" s="19">
        <f t="shared" si="0"/>
        <v>1380</v>
      </c>
      <c r="H48" s="19">
        <f t="shared" si="0"/>
        <v>200000</v>
      </c>
      <c r="I48" s="8">
        <v>108</v>
      </c>
      <c r="J48" s="8">
        <v>8000</v>
      </c>
      <c r="K48" s="8">
        <v>0</v>
      </c>
      <c r="L48" s="8">
        <v>0</v>
      </c>
      <c r="M48" s="7">
        <f t="shared" si="1"/>
        <v>1488</v>
      </c>
      <c r="N48" s="7">
        <f t="shared" si="1"/>
        <v>208000</v>
      </c>
      <c r="O48" s="8">
        <v>0</v>
      </c>
      <c r="P48" s="8">
        <v>0</v>
      </c>
      <c r="Q48" s="8">
        <v>36</v>
      </c>
      <c r="R48" s="8">
        <v>2700</v>
      </c>
      <c r="S48" s="8">
        <v>72</v>
      </c>
      <c r="T48" s="8">
        <v>6800</v>
      </c>
      <c r="U48" s="8">
        <v>0</v>
      </c>
      <c r="V48" s="8">
        <v>0</v>
      </c>
      <c r="W48" s="8">
        <v>264</v>
      </c>
      <c r="X48" s="8">
        <v>22700</v>
      </c>
      <c r="Y48" s="7">
        <f t="shared" si="2"/>
        <v>372</v>
      </c>
      <c r="Z48" s="7">
        <f t="shared" si="3"/>
        <v>32200</v>
      </c>
      <c r="AA48" s="12">
        <v>0</v>
      </c>
      <c r="AB48" s="12">
        <v>0</v>
      </c>
      <c r="AC48" s="12">
        <v>96</v>
      </c>
      <c r="AD48" s="12">
        <v>8200</v>
      </c>
      <c r="AE48" s="12">
        <v>96</v>
      </c>
      <c r="AF48" s="12">
        <v>10900</v>
      </c>
      <c r="AG48" s="12">
        <v>0</v>
      </c>
      <c r="AH48" s="12">
        <v>0</v>
      </c>
      <c r="AI48" s="12">
        <v>0</v>
      </c>
      <c r="AJ48" s="12">
        <v>0</v>
      </c>
      <c r="AK48" s="12">
        <v>60</v>
      </c>
      <c r="AL48" s="12">
        <v>4400</v>
      </c>
      <c r="AM48" s="20">
        <f t="shared" si="4"/>
        <v>2112</v>
      </c>
      <c r="AN48" s="20">
        <f t="shared" si="5"/>
        <v>263700</v>
      </c>
      <c r="AO48" s="12">
        <v>0</v>
      </c>
      <c r="AP48" s="12">
        <v>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7">
        <f t="shared" si="6"/>
        <v>0</v>
      </c>
      <c r="AZ48" s="7">
        <f t="shared" si="6"/>
        <v>0</v>
      </c>
      <c r="BA48" s="8">
        <v>0</v>
      </c>
      <c r="BB48" s="8">
        <v>0</v>
      </c>
      <c r="BC48" s="8">
        <v>24</v>
      </c>
      <c r="BD48" s="8">
        <v>3900</v>
      </c>
      <c r="BE48" s="8">
        <v>0</v>
      </c>
      <c r="BF48" s="8">
        <v>0</v>
      </c>
      <c r="BG48" s="8">
        <v>112</v>
      </c>
      <c r="BH48" s="8">
        <v>26900</v>
      </c>
      <c r="BI48" s="7">
        <f t="shared" si="7"/>
        <v>136</v>
      </c>
      <c r="BJ48" s="7">
        <f t="shared" si="7"/>
        <v>30800</v>
      </c>
      <c r="BK48" s="7">
        <f t="shared" si="8"/>
        <v>2248</v>
      </c>
      <c r="BL48" s="7">
        <f t="shared" si="8"/>
        <v>294500</v>
      </c>
    </row>
    <row r="49" spans="1:64" s="3" customFormat="1" ht="20.25">
      <c r="A49" s="14">
        <v>43</v>
      </c>
      <c r="B49" s="15" t="s">
        <v>85</v>
      </c>
      <c r="C49" s="8">
        <v>2028</v>
      </c>
      <c r="D49" s="8">
        <v>2356800</v>
      </c>
      <c r="E49" s="8">
        <v>1500</v>
      </c>
      <c r="F49" s="8">
        <v>1043800</v>
      </c>
      <c r="G49" s="19">
        <f>SUM(C49,E49)</f>
        <v>3528</v>
      </c>
      <c r="H49" s="19">
        <f>SUM(D49,F49)</f>
        <v>3400600</v>
      </c>
      <c r="I49" s="8">
        <v>228</v>
      </c>
      <c r="J49" s="8">
        <v>164000</v>
      </c>
      <c r="K49" s="8">
        <v>0</v>
      </c>
      <c r="L49" s="8">
        <v>0</v>
      </c>
      <c r="M49" s="7">
        <f>SUM(G49,I49,K49)</f>
        <v>3756</v>
      </c>
      <c r="N49" s="7">
        <f>SUM(H49,J49,L49)</f>
        <v>3564600</v>
      </c>
      <c r="O49" s="8">
        <v>0</v>
      </c>
      <c r="P49" s="8">
        <v>0</v>
      </c>
      <c r="Q49" s="8">
        <v>160</v>
      </c>
      <c r="R49" s="8">
        <v>129400</v>
      </c>
      <c r="S49" s="8">
        <v>80</v>
      </c>
      <c r="T49" s="8">
        <v>48500</v>
      </c>
      <c r="U49" s="8">
        <v>0</v>
      </c>
      <c r="V49" s="8">
        <v>0</v>
      </c>
      <c r="W49" s="8">
        <v>400</v>
      </c>
      <c r="X49" s="8">
        <v>374700</v>
      </c>
      <c r="Y49" s="7">
        <f>SUM(O49+Q49+S49+U49+W49)</f>
        <v>640</v>
      </c>
      <c r="Z49" s="7">
        <f>SUM(P49+R49+T49+V49+X49)</f>
        <v>552600</v>
      </c>
      <c r="AA49" s="12">
        <v>0</v>
      </c>
      <c r="AB49" s="12">
        <v>0</v>
      </c>
      <c r="AC49" s="12">
        <v>140</v>
      </c>
      <c r="AD49" s="12">
        <v>81000</v>
      </c>
      <c r="AE49" s="12">
        <v>140</v>
      </c>
      <c r="AF49" s="12">
        <v>194000</v>
      </c>
      <c r="AG49" s="12">
        <v>0</v>
      </c>
      <c r="AH49" s="12">
        <v>0</v>
      </c>
      <c r="AI49" s="12">
        <v>0</v>
      </c>
      <c r="AJ49" s="12">
        <v>0</v>
      </c>
      <c r="AK49" s="12">
        <v>220</v>
      </c>
      <c r="AL49" s="12">
        <v>128600</v>
      </c>
      <c r="AM49" s="20">
        <f>SUM(M49,Y49,AA49,AC49,AE49,AG49,AI49,AK49)</f>
        <v>4896</v>
      </c>
      <c r="AN49" s="20">
        <f>SUM(N49+Z49+AB49+AD49+AF49+AH49+AJ49+AL49)</f>
        <v>4520800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AY49" s="7">
        <f>SUM(AS49+AU49+AW49)</f>
        <v>0</v>
      </c>
      <c r="AZ49" s="7">
        <f>SUM(AT49+AV49+AX49)</f>
        <v>0</v>
      </c>
      <c r="BA49" s="8">
        <v>0</v>
      </c>
      <c r="BB49" s="8">
        <v>0</v>
      </c>
      <c r="BC49" s="8">
        <v>160</v>
      </c>
      <c r="BD49" s="8">
        <v>259300</v>
      </c>
      <c r="BE49" s="8">
        <v>0</v>
      </c>
      <c r="BF49" s="8">
        <v>0</v>
      </c>
      <c r="BG49" s="8">
        <v>220</v>
      </c>
      <c r="BH49" s="8">
        <v>270000</v>
      </c>
      <c r="BI49" s="7">
        <f>SUM(AQ49,AY49,BA49,BC49,BE49,BG49)</f>
        <v>380</v>
      </c>
      <c r="BJ49" s="7">
        <f>SUM(AR49,AZ49,BB49,BD49,BF49,BH49)</f>
        <v>529300</v>
      </c>
      <c r="BK49" s="7">
        <f>SUM(AM49,BI49)</f>
        <v>5276</v>
      </c>
      <c r="BL49" s="7">
        <f>SUM(AN49,BJ49)</f>
        <v>5050100</v>
      </c>
    </row>
    <row r="50" spans="1:64" ht="20.25">
      <c r="A50" s="14">
        <v>44</v>
      </c>
      <c r="B50" s="15" t="s">
        <v>86</v>
      </c>
      <c r="C50" s="8">
        <v>0</v>
      </c>
      <c r="D50" s="8">
        <v>0</v>
      </c>
      <c r="E50" s="8">
        <v>0</v>
      </c>
      <c r="F50" s="8">
        <v>0</v>
      </c>
      <c r="G50" s="19">
        <f t="shared" si="0"/>
        <v>0</v>
      </c>
      <c r="H50" s="19">
        <f t="shared" si="0"/>
        <v>0</v>
      </c>
      <c r="I50" s="8">
        <v>0</v>
      </c>
      <c r="J50" s="8">
        <v>0</v>
      </c>
      <c r="K50" s="8">
        <v>0</v>
      </c>
      <c r="L50" s="8">
        <v>0</v>
      </c>
      <c r="M50" s="7">
        <f t="shared" si="1"/>
        <v>0</v>
      </c>
      <c r="N50" s="7">
        <f t="shared" si="1"/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7">
        <f t="shared" si="2"/>
        <v>0</v>
      </c>
      <c r="Z50" s="7">
        <f t="shared" si="3"/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20">
        <f t="shared" si="4"/>
        <v>0</v>
      </c>
      <c r="AN50" s="20">
        <f t="shared" si="5"/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7">
        <f t="shared" si="6"/>
        <v>0</v>
      </c>
      <c r="AZ50" s="7">
        <f t="shared" si="6"/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7">
        <f t="shared" si="7"/>
        <v>0</v>
      </c>
      <c r="BJ50" s="7">
        <f t="shared" si="7"/>
        <v>0</v>
      </c>
      <c r="BK50" s="7">
        <f t="shared" si="8"/>
        <v>0</v>
      </c>
      <c r="BL50" s="7">
        <f t="shared" si="8"/>
        <v>0</v>
      </c>
    </row>
    <row r="51" spans="1:64" ht="20.25">
      <c r="A51" s="14">
        <v>45</v>
      </c>
      <c r="B51" s="15" t="s">
        <v>87</v>
      </c>
      <c r="C51" s="8">
        <v>0</v>
      </c>
      <c r="D51" s="8">
        <v>0</v>
      </c>
      <c r="E51" s="8">
        <v>0</v>
      </c>
      <c r="F51" s="8">
        <v>0</v>
      </c>
      <c r="G51" s="19">
        <f t="shared" si="0"/>
        <v>0</v>
      </c>
      <c r="H51" s="19">
        <f t="shared" si="0"/>
        <v>0</v>
      </c>
      <c r="I51" s="8">
        <v>0</v>
      </c>
      <c r="J51" s="8">
        <v>0</v>
      </c>
      <c r="K51" s="8">
        <v>0</v>
      </c>
      <c r="L51" s="8">
        <v>0</v>
      </c>
      <c r="M51" s="7">
        <f t="shared" si="1"/>
        <v>0</v>
      </c>
      <c r="N51" s="7">
        <f t="shared" si="1"/>
        <v>0</v>
      </c>
      <c r="O51" s="8">
        <v>0</v>
      </c>
      <c r="P51" s="8">
        <v>0</v>
      </c>
      <c r="Q51" s="8">
        <v>12</v>
      </c>
      <c r="R51" s="8">
        <v>2200</v>
      </c>
      <c r="S51" s="8">
        <v>12</v>
      </c>
      <c r="T51" s="8">
        <v>2200</v>
      </c>
      <c r="U51" s="8">
        <v>0</v>
      </c>
      <c r="V51" s="8">
        <v>0</v>
      </c>
      <c r="W51" s="8">
        <v>24</v>
      </c>
      <c r="X51" s="8">
        <v>4400</v>
      </c>
      <c r="Y51" s="7">
        <f t="shared" si="2"/>
        <v>48</v>
      </c>
      <c r="Z51" s="7">
        <f t="shared" si="3"/>
        <v>8800</v>
      </c>
      <c r="AA51" s="12">
        <v>0</v>
      </c>
      <c r="AB51" s="12">
        <v>0</v>
      </c>
      <c r="AC51" s="12">
        <v>0</v>
      </c>
      <c r="AD51" s="12">
        <v>0</v>
      </c>
      <c r="AE51" s="12">
        <v>24</v>
      </c>
      <c r="AF51" s="12">
        <v>6400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20">
        <f t="shared" si="4"/>
        <v>72</v>
      </c>
      <c r="AN51" s="20">
        <f t="shared" si="5"/>
        <v>15200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7">
        <f t="shared" si="6"/>
        <v>0</v>
      </c>
      <c r="AZ51" s="7">
        <f t="shared" si="6"/>
        <v>0</v>
      </c>
      <c r="BA51" s="8">
        <v>0</v>
      </c>
      <c r="BB51" s="8">
        <v>0</v>
      </c>
      <c r="BC51" s="8">
        <v>24</v>
      </c>
      <c r="BD51" s="8">
        <v>4200</v>
      </c>
      <c r="BE51" s="8">
        <v>0</v>
      </c>
      <c r="BF51" s="8">
        <v>0</v>
      </c>
      <c r="BG51" s="8">
        <v>24</v>
      </c>
      <c r="BH51" s="8">
        <v>4200</v>
      </c>
      <c r="BI51" s="7">
        <f t="shared" si="7"/>
        <v>48</v>
      </c>
      <c r="BJ51" s="7">
        <f t="shared" si="7"/>
        <v>8400</v>
      </c>
      <c r="BK51" s="7">
        <f t="shared" si="8"/>
        <v>120</v>
      </c>
      <c r="BL51" s="7">
        <f t="shared" si="8"/>
        <v>23600</v>
      </c>
    </row>
    <row r="52" spans="1:64" ht="20.25">
      <c r="A52" s="14">
        <v>46</v>
      </c>
      <c r="B52" s="15" t="s">
        <v>88</v>
      </c>
      <c r="C52" s="8">
        <v>0</v>
      </c>
      <c r="D52" s="8">
        <v>0</v>
      </c>
      <c r="E52" s="8">
        <v>0</v>
      </c>
      <c r="F52" s="8">
        <v>0</v>
      </c>
      <c r="G52" s="19">
        <f t="shared" si="0"/>
        <v>0</v>
      </c>
      <c r="H52" s="19">
        <f t="shared" si="0"/>
        <v>0</v>
      </c>
      <c r="I52" s="8">
        <v>0</v>
      </c>
      <c r="J52" s="8">
        <v>0</v>
      </c>
      <c r="K52" s="8">
        <v>0</v>
      </c>
      <c r="L52" s="8">
        <v>0</v>
      </c>
      <c r="M52" s="7">
        <f t="shared" si="1"/>
        <v>0</v>
      </c>
      <c r="N52" s="7">
        <f t="shared" si="1"/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7">
        <f t="shared" si="2"/>
        <v>0</v>
      </c>
      <c r="Z52" s="7">
        <f t="shared" si="3"/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20">
        <f t="shared" si="4"/>
        <v>0</v>
      </c>
      <c r="AN52" s="20">
        <f t="shared" si="5"/>
        <v>0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2">
        <v>0</v>
      </c>
      <c r="AU52" s="12">
        <v>0</v>
      </c>
      <c r="AV52" s="12">
        <v>0</v>
      </c>
      <c r="AW52" s="12">
        <v>0</v>
      </c>
      <c r="AX52" s="12">
        <v>0</v>
      </c>
      <c r="AY52" s="7">
        <f t="shared" si="6"/>
        <v>0</v>
      </c>
      <c r="AZ52" s="7">
        <f t="shared" si="6"/>
        <v>0</v>
      </c>
      <c r="BA52" s="8">
        <v>0</v>
      </c>
      <c r="BB52" s="8">
        <v>0</v>
      </c>
      <c r="BC52" s="8">
        <v>0</v>
      </c>
      <c r="BD52" s="8">
        <v>0</v>
      </c>
      <c r="BE52" s="8">
        <v>0</v>
      </c>
      <c r="BF52" s="8">
        <v>0</v>
      </c>
      <c r="BG52" s="8">
        <v>0</v>
      </c>
      <c r="BH52" s="8">
        <v>0</v>
      </c>
      <c r="BI52" s="7">
        <f t="shared" si="7"/>
        <v>0</v>
      </c>
      <c r="BJ52" s="7">
        <f t="shared" si="7"/>
        <v>0</v>
      </c>
      <c r="BK52" s="7">
        <f t="shared" si="8"/>
        <v>0</v>
      </c>
      <c r="BL52" s="7">
        <f t="shared" si="8"/>
        <v>0</v>
      </c>
    </row>
    <row r="53" spans="1:64" ht="22.5">
      <c r="A53" s="13"/>
      <c r="B53" s="30" t="s">
        <v>89</v>
      </c>
      <c r="C53" s="13">
        <f>SUM(C7:C52)</f>
        <v>37608</v>
      </c>
      <c r="D53" s="13">
        <f t="shared" ref="D53:BH53" si="9">SUM(D7:D52)</f>
        <v>8060000</v>
      </c>
      <c r="E53" s="13">
        <f t="shared" si="9"/>
        <v>35712</v>
      </c>
      <c r="F53" s="13">
        <f t="shared" si="9"/>
        <v>3636300</v>
      </c>
      <c r="G53" s="19">
        <f t="shared" si="0"/>
        <v>73320</v>
      </c>
      <c r="H53" s="19">
        <f t="shared" si="0"/>
        <v>11696300</v>
      </c>
      <c r="I53" s="13">
        <f t="shared" si="9"/>
        <v>4280</v>
      </c>
      <c r="J53" s="13">
        <f t="shared" si="9"/>
        <v>495300</v>
      </c>
      <c r="K53" s="13">
        <f t="shared" si="9"/>
        <v>0</v>
      </c>
      <c r="L53" s="13">
        <f t="shared" si="9"/>
        <v>0</v>
      </c>
      <c r="M53" s="7">
        <f t="shared" si="1"/>
        <v>77600</v>
      </c>
      <c r="N53" s="7">
        <f t="shared" si="1"/>
        <v>12191600</v>
      </c>
      <c r="O53" s="13">
        <f t="shared" si="9"/>
        <v>0</v>
      </c>
      <c r="P53" s="13">
        <f t="shared" si="9"/>
        <v>0</v>
      </c>
      <c r="Q53" s="13">
        <f t="shared" si="9"/>
        <v>3276</v>
      </c>
      <c r="R53" s="13">
        <f t="shared" si="9"/>
        <v>434600</v>
      </c>
      <c r="S53" s="13">
        <f t="shared" si="9"/>
        <v>4440</v>
      </c>
      <c r="T53" s="13">
        <f t="shared" si="9"/>
        <v>385800</v>
      </c>
      <c r="U53" s="13">
        <f t="shared" si="9"/>
        <v>446</v>
      </c>
      <c r="V53" s="13">
        <f t="shared" si="9"/>
        <v>41700</v>
      </c>
      <c r="W53" s="13">
        <f t="shared" si="9"/>
        <v>6714</v>
      </c>
      <c r="X53" s="13">
        <f t="shared" si="9"/>
        <v>1026300</v>
      </c>
      <c r="Y53" s="7">
        <f t="shared" si="2"/>
        <v>14876</v>
      </c>
      <c r="Z53" s="7">
        <f t="shared" si="3"/>
        <v>1888400</v>
      </c>
      <c r="AA53" s="13">
        <f t="shared" si="9"/>
        <v>0</v>
      </c>
      <c r="AB53" s="13">
        <f t="shared" si="9"/>
        <v>0</v>
      </c>
      <c r="AC53" s="13">
        <f t="shared" si="9"/>
        <v>4128</v>
      </c>
      <c r="AD53" s="13">
        <f t="shared" si="9"/>
        <v>356300</v>
      </c>
      <c r="AE53" s="13">
        <f t="shared" si="9"/>
        <v>5144</v>
      </c>
      <c r="AF53" s="13">
        <f t="shared" si="9"/>
        <v>593300</v>
      </c>
      <c r="AG53" s="13">
        <f t="shared" si="9"/>
        <v>0</v>
      </c>
      <c r="AH53" s="13">
        <f t="shared" si="9"/>
        <v>0</v>
      </c>
      <c r="AI53" s="13">
        <f t="shared" si="9"/>
        <v>0</v>
      </c>
      <c r="AJ53" s="13">
        <f t="shared" si="9"/>
        <v>0</v>
      </c>
      <c r="AK53" s="13">
        <f t="shared" si="9"/>
        <v>7488</v>
      </c>
      <c r="AL53" s="13">
        <f t="shared" si="9"/>
        <v>430400</v>
      </c>
      <c r="AM53" s="20">
        <f t="shared" si="4"/>
        <v>109236</v>
      </c>
      <c r="AN53" s="20">
        <f t="shared" si="4"/>
        <v>15460000</v>
      </c>
      <c r="AO53" s="13">
        <f t="shared" si="9"/>
        <v>0</v>
      </c>
      <c r="AP53" s="13">
        <f t="shared" si="9"/>
        <v>0</v>
      </c>
      <c r="AQ53" s="13">
        <f t="shared" si="9"/>
        <v>0</v>
      </c>
      <c r="AR53" s="13">
        <f t="shared" si="9"/>
        <v>0</v>
      </c>
      <c r="AS53" s="13">
        <f t="shared" si="9"/>
        <v>0</v>
      </c>
      <c r="AT53" s="13">
        <f t="shared" si="9"/>
        <v>0</v>
      </c>
      <c r="AU53" s="13">
        <f t="shared" si="9"/>
        <v>0</v>
      </c>
      <c r="AV53" s="13">
        <f t="shared" si="9"/>
        <v>0</v>
      </c>
      <c r="AW53" s="13">
        <f t="shared" si="9"/>
        <v>0</v>
      </c>
      <c r="AX53" s="13">
        <f t="shared" si="9"/>
        <v>0</v>
      </c>
      <c r="AY53" s="7">
        <f t="shared" si="6"/>
        <v>0</v>
      </c>
      <c r="AZ53" s="7">
        <f t="shared" si="6"/>
        <v>0</v>
      </c>
      <c r="BA53" s="13">
        <f t="shared" si="9"/>
        <v>0</v>
      </c>
      <c r="BB53" s="13">
        <f t="shared" si="9"/>
        <v>0</v>
      </c>
      <c r="BC53" s="13">
        <f t="shared" si="9"/>
        <v>3032</v>
      </c>
      <c r="BD53" s="13">
        <f t="shared" si="9"/>
        <v>596600</v>
      </c>
      <c r="BE53" s="13">
        <f t="shared" si="9"/>
        <v>0</v>
      </c>
      <c r="BF53" s="13">
        <f t="shared" si="9"/>
        <v>0</v>
      </c>
      <c r="BG53" s="13">
        <f t="shared" si="9"/>
        <v>8440</v>
      </c>
      <c r="BH53" s="13">
        <f t="shared" si="9"/>
        <v>1213400</v>
      </c>
      <c r="BI53" s="7">
        <f t="shared" si="7"/>
        <v>11472</v>
      </c>
      <c r="BJ53" s="7">
        <f t="shared" si="7"/>
        <v>1810000</v>
      </c>
      <c r="BK53" s="7">
        <f t="shared" si="8"/>
        <v>120708</v>
      </c>
      <c r="BL53" s="7">
        <f t="shared" si="8"/>
        <v>17270000</v>
      </c>
    </row>
  </sheetData>
  <mergeCells count="66">
    <mergeCell ref="AQ2:BL2"/>
    <mergeCell ref="C3:H3"/>
    <mergeCell ref="I3:J3"/>
    <mergeCell ref="K3:L3"/>
    <mergeCell ref="M3:N3"/>
    <mergeCell ref="O3:P3"/>
    <mergeCell ref="AA3:AB3"/>
    <mergeCell ref="BG3:BH3"/>
    <mergeCell ref="BI3:BJ3"/>
    <mergeCell ref="BK3:BL3"/>
    <mergeCell ref="AC3:AD3"/>
    <mergeCell ref="AE3:AF3"/>
    <mergeCell ref="AG3:AH3"/>
    <mergeCell ref="AI3:AJ3"/>
    <mergeCell ref="AK3:AL3"/>
    <mergeCell ref="AM3:AN3"/>
    <mergeCell ref="M1:Q1"/>
    <mergeCell ref="A2:A6"/>
    <mergeCell ref="B2:B6"/>
    <mergeCell ref="C2:AP2"/>
    <mergeCell ref="BE3:BF3"/>
    <mergeCell ref="AO3:AP3"/>
    <mergeCell ref="AQ3:AR3"/>
    <mergeCell ref="AS3:AT3"/>
    <mergeCell ref="AU3:AV3"/>
    <mergeCell ref="AW3:AX3"/>
    <mergeCell ref="AY3:AZ3"/>
    <mergeCell ref="O4:P5"/>
    <mergeCell ref="C5:D5"/>
    <mergeCell ref="E5:F5"/>
    <mergeCell ref="BA3:BB3"/>
    <mergeCell ref="BC3:BD3"/>
    <mergeCell ref="Q3:R3"/>
    <mergeCell ref="S3:T3"/>
    <mergeCell ref="U3:V3"/>
    <mergeCell ref="W3:X3"/>
    <mergeCell ref="Y3:Z3"/>
    <mergeCell ref="C4:F4"/>
    <mergeCell ref="G4:H5"/>
    <mergeCell ref="I4:J5"/>
    <mergeCell ref="K4:L5"/>
    <mergeCell ref="M4:N5"/>
    <mergeCell ref="AM4:AN5"/>
    <mergeCell ref="Q4:R5"/>
    <mergeCell ref="S4:T5"/>
    <mergeCell ref="U4:V5"/>
    <mergeCell ref="W4:X5"/>
    <mergeCell ref="Y4:Z5"/>
    <mergeCell ref="AA4:AB5"/>
    <mergeCell ref="AC4:AD5"/>
    <mergeCell ref="AE4:AF5"/>
    <mergeCell ref="AG4:AH5"/>
    <mergeCell ref="AI4:AJ5"/>
    <mergeCell ref="AK4:AL5"/>
    <mergeCell ref="BK4:BL4"/>
    <mergeCell ref="AO4:AP5"/>
    <mergeCell ref="AQ4:AR5"/>
    <mergeCell ref="AS4:AT5"/>
    <mergeCell ref="AU4:AV5"/>
    <mergeCell ref="AW4:AX5"/>
    <mergeCell ref="AY4:AZ5"/>
    <mergeCell ref="BA4:BB5"/>
    <mergeCell ref="BC4:BD5"/>
    <mergeCell ref="BE4:BF5"/>
    <mergeCell ref="BG4:BH5"/>
    <mergeCell ref="BI4:BJ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BL53"/>
  <sheetViews>
    <sheetView topLeftCell="A49" workbookViewId="0">
      <selection activeCell="B53" sqref="B53:BL53"/>
    </sheetView>
  </sheetViews>
  <sheetFormatPr defaultRowHeight="15"/>
  <cols>
    <col min="1" max="1" width="7.140625" style="1" bestFit="1" customWidth="1"/>
    <col min="2" max="2" width="42" style="1" customWidth="1"/>
    <col min="3" max="3" width="10" style="1" customWidth="1"/>
    <col min="4" max="4" width="12.85546875" style="1" customWidth="1"/>
    <col min="5" max="8" width="10.140625" style="1" customWidth="1"/>
    <col min="9" max="9" width="9.42578125" style="1" customWidth="1"/>
    <col min="10" max="10" width="11.28515625" style="1" customWidth="1"/>
    <col min="11" max="11" width="10.28515625" style="1" customWidth="1"/>
    <col min="12" max="12" width="11.42578125" style="1" customWidth="1"/>
    <col min="13" max="13" width="10.28515625" style="1" customWidth="1"/>
    <col min="14" max="14" width="9.7109375" style="1" customWidth="1"/>
    <col min="15" max="15" width="11.5703125" style="1" customWidth="1"/>
    <col min="16" max="16" width="12" style="1" customWidth="1"/>
    <col min="17" max="17" width="11" style="1" customWidth="1"/>
    <col min="18" max="18" width="11.7109375" style="1" customWidth="1"/>
    <col min="19" max="23" width="9.140625" style="1" customWidth="1"/>
    <col min="24" max="24" width="14.85546875" style="1" customWidth="1"/>
    <col min="25" max="25" width="9.140625" style="1" customWidth="1"/>
    <col min="26" max="26" width="12.140625" style="1" customWidth="1"/>
    <col min="27" max="27" width="11" style="1" customWidth="1"/>
    <col min="28" max="28" width="8.5703125" style="1" customWidth="1"/>
    <col min="29" max="29" width="9.42578125" style="1" customWidth="1"/>
    <col min="30" max="30" width="13.28515625" style="1" customWidth="1"/>
    <col min="31" max="31" width="9.28515625" style="1" customWidth="1"/>
    <col min="32" max="32" width="14.85546875" style="1" customWidth="1"/>
    <col min="33" max="33" width="10" style="1" bestFit="1" customWidth="1"/>
    <col min="34" max="34" width="9.28515625" style="1" bestFit="1" customWidth="1"/>
    <col min="35" max="35" width="10" style="1" bestFit="1" customWidth="1"/>
    <col min="36" max="36" width="9.28515625" style="1" bestFit="1" customWidth="1"/>
    <col min="37" max="37" width="10" style="1" bestFit="1" customWidth="1"/>
    <col min="38" max="38" width="9.28515625" style="1" bestFit="1" customWidth="1"/>
    <col min="39" max="39" width="10" style="1" bestFit="1" customWidth="1"/>
    <col min="40" max="40" width="12.5703125" style="1" customWidth="1"/>
    <col min="41" max="41" width="10" style="1" bestFit="1" customWidth="1"/>
    <col min="42" max="42" width="9.28515625" style="1" bestFit="1" customWidth="1"/>
    <col min="43" max="52" width="9.28515625" style="1" customWidth="1"/>
    <col min="53" max="54" width="9.140625" style="1" customWidth="1"/>
    <col min="55" max="55" width="10.42578125" style="1" customWidth="1"/>
    <col min="56" max="56" width="11.7109375" style="1" customWidth="1"/>
    <col min="57" max="57" width="8.42578125" style="1" customWidth="1"/>
    <col min="58" max="58" width="9.140625" style="1" customWidth="1"/>
    <col min="59" max="59" width="8.5703125" style="1" customWidth="1"/>
    <col min="60" max="60" width="13.42578125" style="1" customWidth="1"/>
    <col min="61" max="61" width="13.7109375" style="1" customWidth="1"/>
    <col min="62" max="62" width="13.140625" style="1" customWidth="1"/>
    <col min="63" max="64" width="9.140625" style="1" customWidth="1"/>
    <col min="65" max="16384" width="9.140625" style="1"/>
  </cols>
  <sheetData>
    <row r="1" spans="1:64" ht="18.75">
      <c r="B1" s="1" t="s">
        <v>0</v>
      </c>
      <c r="D1" s="4" t="s">
        <v>1</v>
      </c>
      <c r="E1" s="4"/>
      <c r="F1" s="4"/>
      <c r="G1" s="4"/>
      <c r="H1" s="4"/>
      <c r="M1" s="112" t="s">
        <v>3</v>
      </c>
      <c r="N1" s="113"/>
      <c r="O1" s="113"/>
      <c r="P1" s="113"/>
      <c r="Q1" s="113"/>
    </row>
    <row r="2" spans="1:64" ht="18.75" customHeight="1">
      <c r="A2" s="74" t="s">
        <v>4</v>
      </c>
      <c r="B2" s="77" t="s">
        <v>5</v>
      </c>
      <c r="C2" s="82" t="s">
        <v>6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73"/>
      <c r="AQ2" s="82" t="s">
        <v>7</v>
      </c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73"/>
    </row>
    <row r="3" spans="1:64" ht="20.25">
      <c r="A3" s="75"/>
      <c r="B3" s="78"/>
      <c r="C3" s="68">
        <v>1</v>
      </c>
      <c r="D3" s="91"/>
      <c r="E3" s="91"/>
      <c r="F3" s="91"/>
      <c r="G3" s="91"/>
      <c r="H3" s="69"/>
      <c r="I3" s="80">
        <v>2</v>
      </c>
      <c r="J3" s="80"/>
      <c r="K3" s="82">
        <v>3</v>
      </c>
      <c r="L3" s="83"/>
      <c r="M3" s="70">
        <v>4</v>
      </c>
      <c r="N3" s="70"/>
      <c r="O3" s="80">
        <v>5</v>
      </c>
      <c r="P3" s="80"/>
      <c r="Q3" s="68">
        <v>6</v>
      </c>
      <c r="R3" s="69"/>
      <c r="S3" s="68">
        <v>7</v>
      </c>
      <c r="T3" s="69"/>
      <c r="U3" s="80">
        <v>8</v>
      </c>
      <c r="V3" s="80"/>
      <c r="W3" s="68">
        <v>9</v>
      </c>
      <c r="X3" s="69"/>
      <c r="Y3" s="86">
        <v>10</v>
      </c>
      <c r="Z3" s="87"/>
      <c r="AA3" s="71">
        <v>11</v>
      </c>
      <c r="AB3" s="81"/>
      <c r="AC3" s="71">
        <v>12</v>
      </c>
      <c r="AD3" s="72"/>
      <c r="AE3" s="72">
        <v>13</v>
      </c>
      <c r="AF3" s="72"/>
      <c r="AG3" s="72">
        <v>14</v>
      </c>
      <c r="AH3" s="81"/>
      <c r="AI3" s="71">
        <v>15</v>
      </c>
      <c r="AJ3" s="72"/>
      <c r="AK3" s="72">
        <v>16</v>
      </c>
      <c r="AL3" s="72"/>
      <c r="AM3" s="72">
        <v>17</v>
      </c>
      <c r="AN3" s="72"/>
      <c r="AO3" s="72">
        <v>18</v>
      </c>
      <c r="AP3" s="73"/>
      <c r="AQ3" s="118">
        <v>19</v>
      </c>
      <c r="AR3" s="119"/>
      <c r="AS3" s="119">
        <v>20</v>
      </c>
      <c r="AT3" s="119"/>
      <c r="AU3" s="119">
        <v>21</v>
      </c>
      <c r="AV3" s="119"/>
      <c r="AW3" s="119">
        <v>22</v>
      </c>
      <c r="AX3" s="119"/>
      <c r="AY3" s="119">
        <v>23</v>
      </c>
      <c r="AZ3" s="120"/>
      <c r="BA3" s="68">
        <v>24</v>
      </c>
      <c r="BB3" s="69"/>
      <c r="BC3" s="68">
        <v>20</v>
      </c>
      <c r="BD3" s="69"/>
      <c r="BE3" s="68">
        <v>21</v>
      </c>
      <c r="BF3" s="69"/>
      <c r="BG3" s="68">
        <v>22</v>
      </c>
      <c r="BH3" s="69"/>
      <c r="BI3" s="70">
        <v>23</v>
      </c>
      <c r="BJ3" s="70"/>
      <c r="BK3" s="70">
        <v>24</v>
      </c>
      <c r="BL3" s="70"/>
    </row>
    <row r="4" spans="1:64">
      <c r="A4" s="75" t="s">
        <v>8</v>
      </c>
      <c r="B4" s="78"/>
      <c r="C4" s="88" t="s">
        <v>9</v>
      </c>
      <c r="D4" s="89"/>
      <c r="E4" s="89"/>
      <c r="F4" s="90"/>
      <c r="G4" s="92" t="s">
        <v>10</v>
      </c>
      <c r="H4" s="93"/>
      <c r="I4" s="100" t="s">
        <v>11</v>
      </c>
      <c r="J4" s="101"/>
      <c r="K4" s="100" t="s">
        <v>12</v>
      </c>
      <c r="L4" s="101"/>
      <c r="M4" s="104" t="s">
        <v>13</v>
      </c>
      <c r="N4" s="105"/>
      <c r="O4" s="108" t="s">
        <v>14</v>
      </c>
      <c r="P4" s="109"/>
      <c r="Q4" s="108" t="s">
        <v>15</v>
      </c>
      <c r="R4" s="109"/>
      <c r="S4" s="108" t="s">
        <v>16</v>
      </c>
      <c r="T4" s="109"/>
      <c r="U4" s="108" t="s">
        <v>17</v>
      </c>
      <c r="V4" s="109"/>
      <c r="W4" s="108" t="s">
        <v>18</v>
      </c>
      <c r="X4" s="109"/>
      <c r="Y4" s="52" t="s">
        <v>19</v>
      </c>
      <c r="Z4" s="53"/>
      <c r="AA4" s="96" t="s">
        <v>20</v>
      </c>
      <c r="AB4" s="97"/>
      <c r="AC4" s="96" t="s">
        <v>21</v>
      </c>
      <c r="AD4" s="97"/>
      <c r="AE4" s="96" t="s">
        <v>22</v>
      </c>
      <c r="AF4" s="97"/>
      <c r="AG4" s="96" t="s">
        <v>23</v>
      </c>
      <c r="AH4" s="97"/>
      <c r="AI4" s="96" t="s">
        <v>24</v>
      </c>
      <c r="AJ4" s="97"/>
      <c r="AK4" s="96" t="s">
        <v>25</v>
      </c>
      <c r="AL4" s="97"/>
      <c r="AM4" s="52" t="s">
        <v>26</v>
      </c>
      <c r="AN4" s="53"/>
      <c r="AO4" s="56" t="s">
        <v>27</v>
      </c>
      <c r="AP4" s="57"/>
      <c r="AQ4" s="56" t="s">
        <v>28</v>
      </c>
      <c r="AR4" s="57"/>
      <c r="AS4" s="60" t="s">
        <v>29</v>
      </c>
      <c r="AT4" s="61"/>
      <c r="AU4" s="60" t="s">
        <v>30</v>
      </c>
      <c r="AV4" s="61"/>
      <c r="AW4" s="60" t="s">
        <v>31</v>
      </c>
      <c r="AX4" s="61"/>
      <c r="AY4" s="60" t="s">
        <v>32</v>
      </c>
      <c r="AZ4" s="61"/>
      <c r="BA4" s="114" t="s">
        <v>33</v>
      </c>
      <c r="BB4" s="115"/>
      <c r="BC4" s="114" t="s">
        <v>34</v>
      </c>
      <c r="BD4" s="115"/>
      <c r="BE4" s="114" t="s">
        <v>35</v>
      </c>
      <c r="BF4" s="115"/>
      <c r="BG4" s="64" t="s">
        <v>36</v>
      </c>
      <c r="BH4" s="65"/>
      <c r="BI4" s="50" t="s">
        <v>37</v>
      </c>
      <c r="BJ4" s="51"/>
      <c r="BK4" s="50" t="s">
        <v>38</v>
      </c>
      <c r="BL4" s="51"/>
    </row>
    <row r="5" spans="1:64">
      <c r="A5" s="75"/>
      <c r="B5" s="78"/>
      <c r="C5" s="88" t="s">
        <v>39</v>
      </c>
      <c r="D5" s="90"/>
      <c r="E5" s="88" t="s">
        <v>40</v>
      </c>
      <c r="F5" s="90"/>
      <c r="G5" s="94"/>
      <c r="H5" s="95"/>
      <c r="I5" s="102"/>
      <c r="J5" s="103"/>
      <c r="K5" s="102"/>
      <c r="L5" s="103"/>
      <c r="M5" s="106"/>
      <c r="N5" s="107"/>
      <c r="O5" s="110"/>
      <c r="P5" s="111"/>
      <c r="Q5" s="110"/>
      <c r="R5" s="111"/>
      <c r="S5" s="110"/>
      <c r="T5" s="111"/>
      <c r="U5" s="110"/>
      <c r="V5" s="111"/>
      <c r="W5" s="110"/>
      <c r="X5" s="111"/>
      <c r="Y5" s="54"/>
      <c r="Z5" s="55"/>
      <c r="AA5" s="98"/>
      <c r="AB5" s="99"/>
      <c r="AC5" s="98"/>
      <c r="AD5" s="99"/>
      <c r="AE5" s="98"/>
      <c r="AF5" s="99"/>
      <c r="AG5" s="98"/>
      <c r="AH5" s="99"/>
      <c r="AI5" s="98"/>
      <c r="AJ5" s="99"/>
      <c r="AK5" s="98"/>
      <c r="AL5" s="99"/>
      <c r="AM5" s="54"/>
      <c r="AN5" s="55"/>
      <c r="AO5" s="58"/>
      <c r="AP5" s="59"/>
      <c r="AQ5" s="58"/>
      <c r="AR5" s="59"/>
      <c r="AS5" s="62"/>
      <c r="AT5" s="63"/>
      <c r="AU5" s="62"/>
      <c r="AV5" s="63"/>
      <c r="AW5" s="62"/>
      <c r="AX5" s="63"/>
      <c r="AY5" s="62"/>
      <c r="AZ5" s="63"/>
      <c r="BA5" s="116"/>
      <c r="BB5" s="117"/>
      <c r="BC5" s="116"/>
      <c r="BD5" s="117"/>
      <c r="BE5" s="116"/>
      <c r="BF5" s="117"/>
      <c r="BG5" s="66"/>
      <c r="BH5" s="67"/>
      <c r="BI5" s="23"/>
      <c r="BJ5" s="24"/>
      <c r="BK5" s="23"/>
      <c r="BL5" s="24"/>
    </row>
    <row r="6" spans="1:64" ht="19.5" customHeight="1">
      <c r="A6" s="76"/>
      <c r="B6" s="79"/>
      <c r="C6" s="5" t="s">
        <v>41</v>
      </c>
      <c r="D6" s="5" t="s">
        <v>42</v>
      </c>
      <c r="E6" s="5" t="s">
        <v>41</v>
      </c>
      <c r="F6" s="5" t="s">
        <v>42</v>
      </c>
      <c r="G6" s="18" t="s">
        <v>41</v>
      </c>
      <c r="H6" s="18" t="s">
        <v>42</v>
      </c>
      <c r="I6" s="5" t="s">
        <v>41</v>
      </c>
      <c r="J6" s="5" t="s">
        <v>42</v>
      </c>
      <c r="K6" s="5" t="s">
        <v>41</v>
      </c>
      <c r="L6" s="5" t="s">
        <v>42</v>
      </c>
      <c r="M6" s="6" t="s">
        <v>41</v>
      </c>
      <c r="N6" s="6" t="s">
        <v>42</v>
      </c>
      <c r="O6" s="5" t="s">
        <v>41</v>
      </c>
      <c r="P6" s="5" t="s">
        <v>42</v>
      </c>
      <c r="Q6" s="5" t="s">
        <v>41</v>
      </c>
      <c r="R6" s="5" t="s">
        <v>42</v>
      </c>
      <c r="S6" s="5" t="s">
        <v>41</v>
      </c>
      <c r="T6" s="5" t="s">
        <v>42</v>
      </c>
      <c r="U6" s="5" t="s">
        <v>41</v>
      </c>
      <c r="V6" s="5" t="s">
        <v>42</v>
      </c>
      <c r="W6" s="5" t="s">
        <v>41</v>
      </c>
      <c r="X6" s="5" t="s">
        <v>42</v>
      </c>
      <c r="Y6" s="6" t="s">
        <v>41</v>
      </c>
      <c r="Z6" s="6" t="s">
        <v>42</v>
      </c>
      <c r="AA6" s="5" t="s">
        <v>41</v>
      </c>
      <c r="AB6" s="5" t="s">
        <v>42</v>
      </c>
      <c r="AC6" s="5" t="s">
        <v>41</v>
      </c>
      <c r="AD6" s="5" t="s">
        <v>42</v>
      </c>
      <c r="AE6" s="5" t="s">
        <v>41</v>
      </c>
      <c r="AF6" s="5" t="s">
        <v>42</v>
      </c>
      <c r="AG6" s="5" t="s">
        <v>41</v>
      </c>
      <c r="AH6" s="5" t="s">
        <v>42</v>
      </c>
      <c r="AI6" s="5" t="s">
        <v>41</v>
      </c>
      <c r="AJ6" s="5" t="s">
        <v>42</v>
      </c>
      <c r="AK6" s="5" t="s">
        <v>41</v>
      </c>
      <c r="AL6" s="5" t="s">
        <v>42</v>
      </c>
      <c r="AM6" s="5" t="s">
        <v>41</v>
      </c>
      <c r="AN6" s="5" t="s">
        <v>42</v>
      </c>
      <c r="AO6" s="5" t="s">
        <v>41</v>
      </c>
      <c r="AP6" s="5" t="s">
        <v>42</v>
      </c>
      <c r="AQ6" s="5" t="s">
        <v>41</v>
      </c>
      <c r="AR6" s="5" t="s">
        <v>42</v>
      </c>
      <c r="AS6" s="5" t="s">
        <v>41</v>
      </c>
      <c r="AT6" s="5" t="s">
        <v>42</v>
      </c>
      <c r="AU6" s="5" t="s">
        <v>41</v>
      </c>
      <c r="AV6" s="5" t="s">
        <v>42</v>
      </c>
      <c r="AW6" s="5" t="s">
        <v>41</v>
      </c>
      <c r="AX6" s="5" t="s">
        <v>42</v>
      </c>
      <c r="AY6" s="5" t="s">
        <v>41</v>
      </c>
      <c r="AZ6" s="5" t="s">
        <v>42</v>
      </c>
      <c r="BA6" s="5" t="s">
        <v>41</v>
      </c>
      <c r="BB6" s="5" t="s">
        <v>42</v>
      </c>
      <c r="BC6" s="5" t="s">
        <v>41</v>
      </c>
      <c r="BD6" s="5" t="s">
        <v>42</v>
      </c>
      <c r="BE6" s="5" t="s">
        <v>41</v>
      </c>
      <c r="BF6" s="5" t="s">
        <v>42</v>
      </c>
      <c r="BG6" s="5" t="s">
        <v>41</v>
      </c>
      <c r="BH6" s="5" t="s">
        <v>42</v>
      </c>
      <c r="BI6" s="6" t="s">
        <v>41</v>
      </c>
      <c r="BJ6" s="6" t="s">
        <v>42</v>
      </c>
      <c r="BK6" s="6" t="s">
        <v>41</v>
      </c>
      <c r="BL6" s="6" t="s">
        <v>42</v>
      </c>
    </row>
    <row r="7" spans="1:64" ht="21" customHeight="1">
      <c r="A7" s="14">
        <v>1</v>
      </c>
      <c r="B7" s="15" t="s">
        <v>43</v>
      </c>
      <c r="C7" s="8">
        <v>34545</v>
      </c>
      <c r="D7" s="8">
        <v>5591763</v>
      </c>
      <c r="E7" s="8">
        <v>3122</v>
      </c>
      <c r="F7" s="8">
        <v>695405</v>
      </c>
      <c r="G7" s="19">
        <f>SUM(C7,E7)</f>
        <v>37667</v>
      </c>
      <c r="H7" s="19">
        <f>SUM(D7,F7)</f>
        <v>6287168</v>
      </c>
      <c r="I7" s="8">
        <v>7146</v>
      </c>
      <c r="J7" s="8">
        <v>1462417</v>
      </c>
      <c r="K7" s="8">
        <v>2075</v>
      </c>
      <c r="L7" s="8">
        <v>299871</v>
      </c>
      <c r="M7" s="7">
        <f>SUM(G7,I7,K7)</f>
        <v>46888</v>
      </c>
      <c r="N7" s="7">
        <f>SUM(H7,J7,L7)</f>
        <v>8049456</v>
      </c>
      <c r="O7" s="8">
        <v>48</v>
      </c>
      <c r="P7" s="8">
        <v>9567</v>
      </c>
      <c r="Q7" s="8">
        <v>0</v>
      </c>
      <c r="R7" s="8">
        <v>0</v>
      </c>
      <c r="S7" s="8">
        <v>0</v>
      </c>
      <c r="T7" s="8">
        <v>0</v>
      </c>
      <c r="U7" s="8">
        <v>53</v>
      </c>
      <c r="V7" s="8">
        <v>4949</v>
      </c>
      <c r="W7" s="8">
        <v>1235</v>
      </c>
      <c r="X7" s="8">
        <v>184663</v>
      </c>
      <c r="Y7" s="7">
        <f>SUM(O7+Q7+S7+U7+W7)</f>
        <v>1336</v>
      </c>
      <c r="Z7" s="7">
        <f>SUM(P7+R7+T7+V7+X7)</f>
        <v>199179</v>
      </c>
      <c r="AA7" s="12">
        <v>0</v>
      </c>
      <c r="AB7" s="12">
        <v>0</v>
      </c>
      <c r="AC7" s="12">
        <v>158</v>
      </c>
      <c r="AD7" s="12">
        <v>39039</v>
      </c>
      <c r="AE7" s="12">
        <v>65</v>
      </c>
      <c r="AF7" s="12">
        <v>52866</v>
      </c>
      <c r="AG7" s="12">
        <v>0</v>
      </c>
      <c r="AH7" s="12">
        <v>0</v>
      </c>
      <c r="AI7" s="12">
        <v>0</v>
      </c>
      <c r="AJ7" s="12">
        <v>0</v>
      </c>
      <c r="AK7" s="12">
        <v>9580</v>
      </c>
      <c r="AL7" s="12">
        <v>1497891</v>
      </c>
      <c r="AM7" s="20">
        <f>SUM(M7,Y7,AA7,AC7,AE7,AG7,AI7,AK7)</f>
        <v>58027</v>
      </c>
      <c r="AN7" s="20">
        <f>SUM(N7,Z7,AB7,AD7,AF7,AH7,AJ7,AL7)</f>
        <v>9838431</v>
      </c>
      <c r="AO7" s="12">
        <v>0</v>
      </c>
      <c r="AP7" s="12">
        <v>0</v>
      </c>
      <c r="AQ7" s="12">
        <v>0</v>
      </c>
      <c r="AR7" s="12">
        <v>0</v>
      </c>
      <c r="AS7" s="12">
        <v>0</v>
      </c>
      <c r="AT7" s="12">
        <v>0</v>
      </c>
      <c r="AU7" s="12">
        <v>0</v>
      </c>
      <c r="AV7" s="12">
        <v>0</v>
      </c>
      <c r="AW7" s="12">
        <v>0</v>
      </c>
      <c r="AX7" s="12">
        <v>0</v>
      </c>
      <c r="AY7" s="7">
        <f>SUM(AS7+AU7+AW7)</f>
        <v>0</v>
      </c>
      <c r="AZ7" s="7">
        <f>SUM(AT7+AV7+AX7)</f>
        <v>0</v>
      </c>
      <c r="BA7" s="8">
        <v>0</v>
      </c>
      <c r="BB7" s="8">
        <v>0</v>
      </c>
      <c r="BC7" s="8">
        <v>5</v>
      </c>
      <c r="BD7" s="8">
        <v>11088</v>
      </c>
      <c r="BE7" s="8">
        <v>0</v>
      </c>
      <c r="BF7" s="8">
        <v>0</v>
      </c>
      <c r="BG7" s="8">
        <v>2953</v>
      </c>
      <c r="BH7" s="8">
        <v>414097</v>
      </c>
      <c r="BI7" s="7">
        <f>SUM(AQ7,AY7,BA7,BC7,BE7,BG7)</f>
        <v>2958</v>
      </c>
      <c r="BJ7" s="7">
        <f>SUM(AR7,AZ7,BB7,BD7,BF7,BH7)</f>
        <v>425185</v>
      </c>
      <c r="BK7" s="7">
        <f>SUM(AM7,BI7)</f>
        <v>60985</v>
      </c>
      <c r="BL7" s="7">
        <f>SUM(AN7,BJ7)</f>
        <v>10263616</v>
      </c>
    </row>
    <row r="8" spans="1:64" ht="20.25">
      <c r="A8" s="14">
        <v>2</v>
      </c>
      <c r="B8" s="15" t="s">
        <v>44</v>
      </c>
      <c r="C8" s="8">
        <v>6740</v>
      </c>
      <c r="D8" s="8">
        <v>1584443</v>
      </c>
      <c r="E8" s="8">
        <v>445</v>
      </c>
      <c r="F8" s="8">
        <v>307245</v>
      </c>
      <c r="G8" s="19">
        <f t="shared" ref="G8:H53" si="0">SUM(C8,E8)</f>
        <v>7185</v>
      </c>
      <c r="H8" s="19">
        <f t="shared" si="0"/>
        <v>1891688</v>
      </c>
      <c r="I8" s="8">
        <v>1155</v>
      </c>
      <c r="J8" s="8">
        <v>271948</v>
      </c>
      <c r="K8" s="8">
        <v>500</v>
      </c>
      <c r="L8" s="8">
        <v>127278</v>
      </c>
      <c r="M8" s="7">
        <f t="shared" ref="M8:N53" si="1">SUM(G8,I8,K8)</f>
        <v>8840</v>
      </c>
      <c r="N8" s="7">
        <f t="shared" si="1"/>
        <v>2290914</v>
      </c>
      <c r="O8" s="8">
        <v>56</v>
      </c>
      <c r="P8" s="8">
        <v>29182</v>
      </c>
      <c r="Q8" s="8">
        <v>0</v>
      </c>
      <c r="R8" s="8">
        <v>0</v>
      </c>
      <c r="S8" s="8">
        <v>0</v>
      </c>
      <c r="T8" s="8">
        <v>0</v>
      </c>
      <c r="U8" s="8">
        <v>94</v>
      </c>
      <c r="V8" s="8">
        <v>9817</v>
      </c>
      <c r="W8" s="8">
        <v>625</v>
      </c>
      <c r="X8" s="8">
        <v>29376</v>
      </c>
      <c r="Y8" s="7">
        <f t="shared" ref="Y8:Y53" si="2">SUM(O8+Q8+S8+U8+W8)</f>
        <v>775</v>
      </c>
      <c r="Z8" s="7">
        <f t="shared" ref="Z8:Z53" si="3">SUM(P8+R8+T8+V8+X8)</f>
        <v>68375</v>
      </c>
      <c r="AA8" s="12">
        <v>0</v>
      </c>
      <c r="AB8" s="12">
        <v>0</v>
      </c>
      <c r="AC8" s="12">
        <v>58</v>
      </c>
      <c r="AD8" s="12">
        <v>28799</v>
      </c>
      <c r="AE8" s="12">
        <v>106</v>
      </c>
      <c r="AF8" s="12">
        <v>123790</v>
      </c>
      <c r="AG8" s="12">
        <v>0</v>
      </c>
      <c r="AH8" s="12">
        <v>0</v>
      </c>
      <c r="AI8" s="12">
        <v>44</v>
      </c>
      <c r="AJ8" s="12">
        <v>11088</v>
      </c>
      <c r="AK8" s="12">
        <v>1031</v>
      </c>
      <c r="AL8" s="12">
        <v>394799</v>
      </c>
      <c r="AM8" s="20">
        <f t="shared" ref="AM8:AN53" si="4">SUM(M8,Y8,AA8,AC8,AE8,AG8,AI8,AK8)</f>
        <v>10854</v>
      </c>
      <c r="AN8" s="20">
        <f t="shared" ref="AN8:AN52" si="5">SUM(N8+Z8+AB8+AD8+AF8+AH8+AJ8+AL8)</f>
        <v>2917765</v>
      </c>
      <c r="AO8" s="12">
        <v>0</v>
      </c>
      <c r="AP8" s="12">
        <v>0</v>
      </c>
      <c r="AQ8" s="12">
        <v>0</v>
      </c>
      <c r="AR8" s="12">
        <v>0</v>
      </c>
      <c r="AS8" s="12">
        <v>0</v>
      </c>
      <c r="AT8" s="12">
        <v>0</v>
      </c>
      <c r="AU8" s="12">
        <v>0</v>
      </c>
      <c r="AV8" s="12">
        <v>0</v>
      </c>
      <c r="AW8" s="12">
        <v>0</v>
      </c>
      <c r="AX8" s="12">
        <v>0</v>
      </c>
      <c r="AY8" s="7">
        <f t="shared" ref="AY8:AZ53" si="6">SUM(AS8+AU8+AW8)</f>
        <v>0</v>
      </c>
      <c r="AZ8" s="7">
        <f t="shared" si="6"/>
        <v>0</v>
      </c>
      <c r="BA8" s="8">
        <v>0</v>
      </c>
      <c r="BB8" s="8">
        <v>0</v>
      </c>
      <c r="BC8" s="8">
        <v>46</v>
      </c>
      <c r="BD8" s="8">
        <v>30037</v>
      </c>
      <c r="BE8" s="8">
        <v>0</v>
      </c>
      <c r="BF8" s="8">
        <v>0</v>
      </c>
      <c r="BG8" s="8">
        <v>818</v>
      </c>
      <c r="BH8" s="8">
        <v>146733</v>
      </c>
      <c r="BI8" s="7">
        <f t="shared" ref="BI8:BJ53" si="7">SUM(AQ8,AY8,BA8,BC8,BE8,BG8)</f>
        <v>864</v>
      </c>
      <c r="BJ8" s="7">
        <f t="shared" si="7"/>
        <v>176770</v>
      </c>
      <c r="BK8" s="7">
        <f t="shared" ref="BK8:BL53" si="8">SUM(AM8,BI8)</f>
        <v>11718</v>
      </c>
      <c r="BL8" s="7">
        <f t="shared" si="8"/>
        <v>3094535</v>
      </c>
    </row>
    <row r="9" spans="1:64" ht="20.25">
      <c r="A9" s="14">
        <v>3</v>
      </c>
      <c r="B9" s="15" t="s">
        <v>45</v>
      </c>
      <c r="C9" s="8">
        <v>6243</v>
      </c>
      <c r="D9" s="8">
        <v>1374226</v>
      </c>
      <c r="E9" s="8">
        <v>1577</v>
      </c>
      <c r="F9" s="8">
        <v>304026</v>
      </c>
      <c r="G9" s="19">
        <f t="shared" si="0"/>
        <v>7820</v>
      </c>
      <c r="H9" s="19">
        <f t="shared" si="0"/>
        <v>1678252</v>
      </c>
      <c r="I9" s="8">
        <v>1577</v>
      </c>
      <c r="J9" s="8">
        <v>526717</v>
      </c>
      <c r="K9" s="8">
        <v>749</v>
      </c>
      <c r="L9" s="8">
        <v>940200</v>
      </c>
      <c r="M9" s="7">
        <f t="shared" si="1"/>
        <v>10146</v>
      </c>
      <c r="N9" s="7">
        <f t="shared" si="1"/>
        <v>3145169</v>
      </c>
      <c r="O9" s="8">
        <v>304</v>
      </c>
      <c r="P9" s="8">
        <v>120523</v>
      </c>
      <c r="Q9" s="8">
        <v>0</v>
      </c>
      <c r="R9" s="8">
        <v>0</v>
      </c>
      <c r="S9" s="8">
        <v>0</v>
      </c>
      <c r="T9" s="8">
        <v>0</v>
      </c>
      <c r="U9" s="8">
        <v>105</v>
      </c>
      <c r="V9" s="8">
        <v>20744</v>
      </c>
      <c r="W9" s="8">
        <v>48</v>
      </c>
      <c r="X9" s="8">
        <v>4838</v>
      </c>
      <c r="Y9" s="7">
        <f t="shared" si="2"/>
        <v>457</v>
      </c>
      <c r="Z9" s="7">
        <f t="shared" si="3"/>
        <v>146105</v>
      </c>
      <c r="AA9" s="12">
        <v>0</v>
      </c>
      <c r="AB9" s="12">
        <v>0</v>
      </c>
      <c r="AC9" s="12">
        <v>342</v>
      </c>
      <c r="AD9" s="12">
        <v>141265</v>
      </c>
      <c r="AE9" s="12">
        <v>350</v>
      </c>
      <c r="AF9" s="12">
        <v>398484</v>
      </c>
      <c r="AG9" s="12">
        <v>0</v>
      </c>
      <c r="AH9" s="12">
        <v>0</v>
      </c>
      <c r="AI9" s="12">
        <v>384</v>
      </c>
      <c r="AJ9" s="12">
        <v>102394</v>
      </c>
      <c r="AK9" s="12">
        <v>2300</v>
      </c>
      <c r="AL9" s="12">
        <v>894018</v>
      </c>
      <c r="AM9" s="20">
        <f t="shared" si="4"/>
        <v>13979</v>
      </c>
      <c r="AN9" s="20">
        <f t="shared" si="5"/>
        <v>4827435</v>
      </c>
      <c r="AO9" s="12">
        <v>0</v>
      </c>
      <c r="AP9" s="12">
        <v>0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AY9" s="7">
        <f t="shared" si="6"/>
        <v>0</v>
      </c>
      <c r="AZ9" s="7">
        <f t="shared" si="6"/>
        <v>0</v>
      </c>
      <c r="BA9" s="8">
        <v>0</v>
      </c>
      <c r="BB9" s="8">
        <v>0</v>
      </c>
      <c r="BC9" s="8">
        <v>55</v>
      </c>
      <c r="BD9" s="8">
        <v>92155</v>
      </c>
      <c r="BE9" s="8">
        <v>0</v>
      </c>
      <c r="BF9" s="8">
        <v>0</v>
      </c>
      <c r="BG9" s="8">
        <v>1158</v>
      </c>
      <c r="BH9" s="8">
        <v>159100</v>
      </c>
      <c r="BI9" s="7">
        <f t="shared" si="7"/>
        <v>1213</v>
      </c>
      <c r="BJ9" s="7">
        <f t="shared" si="7"/>
        <v>251255</v>
      </c>
      <c r="BK9" s="7">
        <f t="shared" si="8"/>
        <v>15192</v>
      </c>
      <c r="BL9" s="7">
        <f t="shared" si="8"/>
        <v>5078690</v>
      </c>
    </row>
    <row r="10" spans="1:64" ht="20.25">
      <c r="A10" s="14">
        <v>4</v>
      </c>
      <c r="B10" s="15" t="s">
        <v>46</v>
      </c>
      <c r="C10" s="9">
        <v>8140</v>
      </c>
      <c r="D10" s="9">
        <v>1532545</v>
      </c>
      <c r="E10" s="9">
        <v>3334</v>
      </c>
      <c r="F10" s="9">
        <v>839419</v>
      </c>
      <c r="G10" s="19">
        <f t="shared" si="0"/>
        <v>11474</v>
      </c>
      <c r="H10" s="19">
        <f t="shared" si="0"/>
        <v>2371964</v>
      </c>
      <c r="I10" s="9">
        <v>1503</v>
      </c>
      <c r="J10" s="9">
        <v>499867</v>
      </c>
      <c r="K10" s="9">
        <v>850</v>
      </c>
      <c r="L10" s="9">
        <v>173855</v>
      </c>
      <c r="M10" s="7">
        <f t="shared" si="1"/>
        <v>13827</v>
      </c>
      <c r="N10" s="7">
        <f t="shared" si="1"/>
        <v>3045686</v>
      </c>
      <c r="O10" s="9">
        <v>138</v>
      </c>
      <c r="P10" s="9">
        <v>41084</v>
      </c>
      <c r="Q10" s="9">
        <v>0</v>
      </c>
      <c r="R10" s="9">
        <v>0</v>
      </c>
      <c r="S10" s="9">
        <v>0</v>
      </c>
      <c r="T10" s="9">
        <v>0</v>
      </c>
      <c r="U10" s="9">
        <v>86</v>
      </c>
      <c r="V10" s="9">
        <v>16311</v>
      </c>
      <c r="W10" s="9">
        <v>447</v>
      </c>
      <c r="X10" s="9">
        <v>93535</v>
      </c>
      <c r="Y10" s="7">
        <f t="shared" si="2"/>
        <v>671</v>
      </c>
      <c r="Z10" s="7">
        <f t="shared" si="3"/>
        <v>150930</v>
      </c>
      <c r="AA10" s="12">
        <v>0</v>
      </c>
      <c r="AB10" s="12">
        <v>0</v>
      </c>
      <c r="AC10" s="12">
        <v>241</v>
      </c>
      <c r="AD10" s="12">
        <v>109305</v>
      </c>
      <c r="AE10" s="12">
        <v>331</v>
      </c>
      <c r="AF10" s="12">
        <v>413125</v>
      </c>
      <c r="AG10" s="12">
        <v>0</v>
      </c>
      <c r="AH10" s="12">
        <v>0</v>
      </c>
      <c r="AI10" s="12">
        <v>187</v>
      </c>
      <c r="AJ10" s="12">
        <v>37721</v>
      </c>
      <c r="AK10" s="12">
        <v>2368</v>
      </c>
      <c r="AL10" s="12">
        <v>880975</v>
      </c>
      <c r="AM10" s="20">
        <f t="shared" si="4"/>
        <v>17625</v>
      </c>
      <c r="AN10" s="20">
        <f t="shared" si="5"/>
        <v>4637742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7">
        <f t="shared" si="6"/>
        <v>0</v>
      </c>
      <c r="AZ10" s="7">
        <f t="shared" si="6"/>
        <v>0</v>
      </c>
      <c r="BA10" s="9">
        <v>0</v>
      </c>
      <c r="BB10" s="9">
        <v>0</v>
      </c>
      <c r="BC10" s="9">
        <v>11</v>
      </c>
      <c r="BD10" s="9">
        <v>46266</v>
      </c>
      <c r="BE10" s="9">
        <v>0</v>
      </c>
      <c r="BF10" s="9">
        <v>0</v>
      </c>
      <c r="BG10" s="9">
        <v>2924</v>
      </c>
      <c r="BH10" s="9">
        <v>456435</v>
      </c>
      <c r="BI10" s="7">
        <f t="shared" si="7"/>
        <v>2935</v>
      </c>
      <c r="BJ10" s="7">
        <f t="shared" si="7"/>
        <v>502701</v>
      </c>
      <c r="BK10" s="7">
        <f t="shared" si="8"/>
        <v>20560</v>
      </c>
      <c r="BL10" s="7">
        <f t="shared" si="8"/>
        <v>5140443</v>
      </c>
    </row>
    <row r="11" spans="1:64" ht="20.25">
      <c r="A11" s="14">
        <v>5</v>
      </c>
      <c r="B11" s="15" t="s">
        <v>47</v>
      </c>
      <c r="C11" s="8">
        <v>4627</v>
      </c>
      <c r="D11" s="8">
        <v>738187</v>
      </c>
      <c r="E11" s="8">
        <v>1601</v>
      </c>
      <c r="F11" s="8">
        <v>497196</v>
      </c>
      <c r="G11" s="19">
        <f t="shared" si="0"/>
        <v>6228</v>
      </c>
      <c r="H11" s="19">
        <f t="shared" si="0"/>
        <v>1235383</v>
      </c>
      <c r="I11" s="8">
        <v>2331</v>
      </c>
      <c r="J11" s="8">
        <v>538627</v>
      </c>
      <c r="K11" s="8">
        <v>662</v>
      </c>
      <c r="L11" s="8">
        <v>139521</v>
      </c>
      <c r="M11" s="7">
        <f t="shared" si="1"/>
        <v>9221</v>
      </c>
      <c r="N11" s="7">
        <f t="shared" si="1"/>
        <v>1913531</v>
      </c>
      <c r="O11" s="8">
        <v>99</v>
      </c>
      <c r="P11" s="8">
        <v>10191</v>
      </c>
      <c r="Q11" s="8">
        <v>0</v>
      </c>
      <c r="R11" s="8">
        <v>0</v>
      </c>
      <c r="S11" s="8">
        <v>0</v>
      </c>
      <c r="T11" s="8">
        <v>0</v>
      </c>
      <c r="U11" s="8">
        <v>53</v>
      </c>
      <c r="V11" s="8">
        <v>7158</v>
      </c>
      <c r="W11" s="8">
        <v>188</v>
      </c>
      <c r="X11" s="8">
        <v>53690</v>
      </c>
      <c r="Y11" s="7">
        <f t="shared" si="2"/>
        <v>340</v>
      </c>
      <c r="Z11" s="7">
        <f t="shared" si="3"/>
        <v>71039</v>
      </c>
      <c r="AA11" s="12">
        <v>0</v>
      </c>
      <c r="AB11" s="12">
        <v>0</v>
      </c>
      <c r="AC11" s="12">
        <v>120</v>
      </c>
      <c r="AD11" s="12">
        <v>26632</v>
      </c>
      <c r="AE11" s="12">
        <v>123</v>
      </c>
      <c r="AF11" s="12">
        <v>160820</v>
      </c>
      <c r="AG11" s="12">
        <v>0</v>
      </c>
      <c r="AH11" s="12">
        <v>0</v>
      </c>
      <c r="AI11" s="12">
        <v>59</v>
      </c>
      <c r="AJ11" s="12">
        <v>14173</v>
      </c>
      <c r="AK11" s="12">
        <v>2288</v>
      </c>
      <c r="AL11" s="12">
        <v>410064</v>
      </c>
      <c r="AM11" s="20">
        <f t="shared" si="4"/>
        <v>12151</v>
      </c>
      <c r="AN11" s="20">
        <f t="shared" si="5"/>
        <v>2596259</v>
      </c>
      <c r="AO11" s="12">
        <v>0</v>
      </c>
      <c r="AP11" s="12">
        <v>0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7">
        <f t="shared" si="6"/>
        <v>0</v>
      </c>
      <c r="AZ11" s="7">
        <f t="shared" si="6"/>
        <v>0</v>
      </c>
      <c r="BA11" s="8">
        <v>0</v>
      </c>
      <c r="BB11" s="8">
        <v>0</v>
      </c>
      <c r="BC11" s="8">
        <v>9</v>
      </c>
      <c r="BD11" s="8">
        <v>34620</v>
      </c>
      <c r="BE11" s="8">
        <v>0</v>
      </c>
      <c r="BF11" s="8">
        <v>0</v>
      </c>
      <c r="BG11" s="8">
        <v>546</v>
      </c>
      <c r="BH11" s="8">
        <v>111156</v>
      </c>
      <c r="BI11" s="7">
        <f t="shared" si="7"/>
        <v>555</v>
      </c>
      <c r="BJ11" s="7">
        <f t="shared" si="7"/>
        <v>145776</v>
      </c>
      <c r="BK11" s="7">
        <f t="shared" si="8"/>
        <v>12706</v>
      </c>
      <c r="BL11" s="7">
        <f t="shared" si="8"/>
        <v>2742035</v>
      </c>
    </row>
    <row r="12" spans="1:64" ht="20.25">
      <c r="A12" s="14">
        <v>6</v>
      </c>
      <c r="B12" s="15" t="s">
        <v>48</v>
      </c>
      <c r="C12" s="8">
        <v>24</v>
      </c>
      <c r="D12" s="8">
        <v>985</v>
      </c>
      <c r="E12" s="8">
        <v>6</v>
      </c>
      <c r="F12" s="8">
        <v>569</v>
      </c>
      <c r="G12" s="19">
        <f t="shared" si="0"/>
        <v>30</v>
      </c>
      <c r="H12" s="19">
        <f t="shared" si="0"/>
        <v>1554</v>
      </c>
      <c r="I12" s="8">
        <v>5</v>
      </c>
      <c r="J12" s="8">
        <v>569</v>
      </c>
      <c r="K12" s="8">
        <v>4</v>
      </c>
      <c r="L12" s="8">
        <v>426</v>
      </c>
      <c r="M12" s="7">
        <f t="shared" si="1"/>
        <v>39</v>
      </c>
      <c r="N12" s="7">
        <f t="shared" si="1"/>
        <v>2549</v>
      </c>
      <c r="O12" s="8">
        <v>3</v>
      </c>
      <c r="P12" s="8">
        <v>830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7">
        <f t="shared" si="2"/>
        <v>3</v>
      </c>
      <c r="Z12" s="7">
        <f t="shared" si="3"/>
        <v>830</v>
      </c>
      <c r="AA12" s="12">
        <v>0</v>
      </c>
      <c r="AB12" s="12">
        <v>0</v>
      </c>
      <c r="AC12" s="12">
        <v>2</v>
      </c>
      <c r="AD12" s="12">
        <v>830</v>
      </c>
      <c r="AE12" s="12">
        <v>7</v>
      </c>
      <c r="AF12" s="12">
        <v>10472</v>
      </c>
      <c r="AG12" s="12">
        <v>0</v>
      </c>
      <c r="AH12" s="12">
        <v>0</v>
      </c>
      <c r="AI12" s="12">
        <v>0</v>
      </c>
      <c r="AJ12" s="12">
        <v>0</v>
      </c>
      <c r="AK12" s="12">
        <v>29</v>
      </c>
      <c r="AL12" s="12">
        <v>11605</v>
      </c>
      <c r="AM12" s="20">
        <f t="shared" si="4"/>
        <v>80</v>
      </c>
      <c r="AN12" s="20">
        <f t="shared" si="5"/>
        <v>26286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7">
        <f t="shared" si="6"/>
        <v>0</v>
      </c>
      <c r="AZ12" s="7">
        <f t="shared" si="6"/>
        <v>0</v>
      </c>
      <c r="BA12" s="8">
        <v>0</v>
      </c>
      <c r="BB12" s="8">
        <v>0</v>
      </c>
      <c r="BC12" s="8">
        <v>0</v>
      </c>
      <c r="BD12" s="8">
        <v>0</v>
      </c>
      <c r="BE12" s="8">
        <v>0</v>
      </c>
      <c r="BF12" s="8">
        <v>0</v>
      </c>
      <c r="BG12" s="8">
        <v>16</v>
      </c>
      <c r="BH12" s="8">
        <v>1232</v>
      </c>
      <c r="BI12" s="7">
        <f t="shared" si="7"/>
        <v>16</v>
      </c>
      <c r="BJ12" s="7">
        <f t="shared" si="7"/>
        <v>1232</v>
      </c>
      <c r="BK12" s="7">
        <f t="shared" si="8"/>
        <v>96</v>
      </c>
      <c r="BL12" s="7">
        <f t="shared" si="8"/>
        <v>27518</v>
      </c>
    </row>
    <row r="13" spans="1:64" ht="20.25">
      <c r="A13" s="14">
        <v>7</v>
      </c>
      <c r="B13" s="15" t="s">
        <v>49</v>
      </c>
      <c r="C13" s="8">
        <v>0</v>
      </c>
      <c r="D13" s="8">
        <v>0</v>
      </c>
      <c r="E13" s="8">
        <v>0</v>
      </c>
      <c r="F13" s="8">
        <v>0</v>
      </c>
      <c r="G13" s="19">
        <f t="shared" si="0"/>
        <v>0</v>
      </c>
      <c r="H13" s="19">
        <f t="shared" si="0"/>
        <v>0</v>
      </c>
      <c r="I13" s="8">
        <v>0</v>
      </c>
      <c r="J13" s="8">
        <v>0</v>
      </c>
      <c r="K13" s="8">
        <v>0</v>
      </c>
      <c r="L13" s="8">
        <v>0</v>
      </c>
      <c r="M13" s="7">
        <f t="shared" si="1"/>
        <v>0</v>
      </c>
      <c r="N13" s="7">
        <f t="shared" si="1"/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7">
        <f t="shared" si="2"/>
        <v>0</v>
      </c>
      <c r="Z13" s="7">
        <f t="shared" si="3"/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20">
        <f t="shared" si="4"/>
        <v>0</v>
      </c>
      <c r="AN13" s="20">
        <f t="shared" si="5"/>
        <v>0</v>
      </c>
      <c r="AO13" s="12">
        <v>0</v>
      </c>
      <c r="AP13" s="12">
        <v>0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7">
        <f t="shared" si="6"/>
        <v>0</v>
      </c>
      <c r="AZ13" s="7">
        <f t="shared" si="6"/>
        <v>0</v>
      </c>
      <c r="BA13" s="8">
        <v>0</v>
      </c>
      <c r="BB13" s="8">
        <v>0</v>
      </c>
      <c r="BC13" s="8">
        <v>0</v>
      </c>
      <c r="BD13" s="8">
        <v>0</v>
      </c>
      <c r="BE13" s="8">
        <v>0</v>
      </c>
      <c r="BF13" s="8">
        <v>0</v>
      </c>
      <c r="BG13" s="8">
        <v>0</v>
      </c>
      <c r="BH13" s="8">
        <v>0</v>
      </c>
      <c r="BI13" s="7">
        <f t="shared" si="7"/>
        <v>0</v>
      </c>
      <c r="BJ13" s="7">
        <f t="shared" si="7"/>
        <v>0</v>
      </c>
      <c r="BK13" s="7">
        <f t="shared" si="8"/>
        <v>0</v>
      </c>
      <c r="BL13" s="7">
        <f t="shared" si="8"/>
        <v>0</v>
      </c>
    </row>
    <row r="14" spans="1:64" ht="20.25">
      <c r="A14" s="14">
        <v>8</v>
      </c>
      <c r="B14" s="15" t="s">
        <v>50</v>
      </c>
      <c r="C14" s="8">
        <v>800</v>
      </c>
      <c r="D14" s="8">
        <v>139712</v>
      </c>
      <c r="E14" s="8">
        <v>40</v>
      </c>
      <c r="F14" s="8">
        <v>14172</v>
      </c>
      <c r="G14" s="19">
        <f t="shared" si="0"/>
        <v>840</v>
      </c>
      <c r="H14" s="19">
        <f t="shared" si="0"/>
        <v>153884</v>
      </c>
      <c r="I14" s="8">
        <v>84</v>
      </c>
      <c r="J14" s="8">
        <v>28208</v>
      </c>
      <c r="K14" s="8">
        <v>4</v>
      </c>
      <c r="L14" s="8">
        <v>1419</v>
      </c>
      <c r="M14" s="7">
        <f t="shared" si="1"/>
        <v>928</v>
      </c>
      <c r="N14" s="7">
        <f t="shared" si="1"/>
        <v>183511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7">
        <f t="shared" si="2"/>
        <v>0</v>
      </c>
      <c r="Z14" s="7">
        <f t="shared" si="3"/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12">
        <v>0</v>
      </c>
      <c r="AJ14" s="12">
        <v>0</v>
      </c>
      <c r="AK14" s="12">
        <v>400</v>
      </c>
      <c r="AL14" s="12">
        <v>89844</v>
      </c>
      <c r="AM14" s="20">
        <f t="shared" si="4"/>
        <v>1328</v>
      </c>
      <c r="AN14" s="20">
        <f t="shared" si="5"/>
        <v>273355</v>
      </c>
      <c r="AO14" s="12">
        <v>0</v>
      </c>
      <c r="AP14" s="12">
        <v>0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7">
        <f t="shared" si="6"/>
        <v>0</v>
      </c>
      <c r="AZ14" s="7">
        <f t="shared" si="6"/>
        <v>0</v>
      </c>
      <c r="BA14" s="8">
        <v>0</v>
      </c>
      <c r="BB14" s="8">
        <v>0</v>
      </c>
      <c r="BC14" s="8">
        <v>0</v>
      </c>
      <c r="BD14" s="8">
        <v>0</v>
      </c>
      <c r="BE14" s="8">
        <v>0</v>
      </c>
      <c r="BF14" s="8">
        <v>0</v>
      </c>
      <c r="BG14" s="8">
        <v>4</v>
      </c>
      <c r="BH14" s="8">
        <v>2464</v>
      </c>
      <c r="BI14" s="7">
        <f t="shared" si="7"/>
        <v>4</v>
      </c>
      <c r="BJ14" s="7">
        <f t="shared" si="7"/>
        <v>2464</v>
      </c>
      <c r="BK14" s="7">
        <f t="shared" si="8"/>
        <v>1332</v>
      </c>
      <c r="BL14" s="7">
        <f t="shared" si="8"/>
        <v>275819</v>
      </c>
    </row>
    <row r="15" spans="1:64" ht="20.25">
      <c r="A15" s="14">
        <v>9</v>
      </c>
      <c r="B15" s="15" t="s">
        <v>51</v>
      </c>
      <c r="C15" s="8">
        <v>198</v>
      </c>
      <c r="D15" s="8">
        <v>19726</v>
      </c>
      <c r="E15" s="8">
        <v>13</v>
      </c>
      <c r="F15" s="8">
        <v>72258</v>
      </c>
      <c r="G15" s="19">
        <f t="shared" si="0"/>
        <v>211</v>
      </c>
      <c r="H15" s="19">
        <f t="shared" si="0"/>
        <v>91984</v>
      </c>
      <c r="I15" s="8">
        <v>114</v>
      </c>
      <c r="J15" s="8">
        <v>12869</v>
      </c>
      <c r="K15" s="8">
        <v>6</v>
      </c>
      <c r="L15" s="8">
        <v>1985</v>
      </c>
      <c r="M15" s="7">
        <f t="shared" si="1"/>
        <v>331</v>
      </c>
      <c r="N15" s="7">
        <f t="shared" si="1"/>
        <v>106838</v>
      </c>
      <c r="O15" s="8">
        <v>5</v>
      </c>
      <c r="P15" s="8">
        <v>1711</v>
      </c>
      <c r="Q15" s="8">
        <v>0</v>
      </c>
      <c r="R15" s="8">
        <v>0</v>
      </c>
      <c r="S15" s="8">
        <v>0</v>
      </c>
      <c r="T15" s="8">
        <v>0</v>
      </c>
      <c r="U15" s="8">
        <v>24</v>
      </c>
      <c r="V15" s="8">
        <v>5233</v>
      </c>
      <c r="W15" s="8">
        <v>54</v>
      </c>
      <c r="X15" s="8">
        <v>17435</v>
      </c>
      <c r="Y15" s="7">
        <f t="shared" si="2"/>
        <v>83</v>
      </c>
      <c r="Z15" s="7">
        <f t="shared" si="3"/>
        <v>24379</v>
      </c>
      <c r="AA15" s="12">
        <v>0</v>
      </c>
      <c r="AB15" s="12">
        <v>0</v>
      </c>
      <c r="AC15" s="12">
        <v>12</v>
      </c>
      <c r="AD15" s="12">
        <v>1850</v>
      </c>
      <c r="AE15" s="12">
        <v>26</v>
      </c>
      <c r="AF15" s="12">
        <v>40441</v>
      </c>
      <c r="AG15" s="12">
        <v>0</v>
      </c>
      <c r="AH15" s="12">
        <v>0</v>
      </c>
      <c r="AI15" s="12">
        <v>20</v>
      </c>
      <c r="AJ15" s="12">
        <v>11708</v>
      </c>
      <c r="AK15" s="12">
        <v>289</v>
      </c>
      <c r="AL15" s="12">
        <v>18312</v>
      </c>
      <c r="AM15" s="20">
        <f t="shared" si="4"/>
        <v>761</v>
      </c>
      <c r="AN15" s="20">
        <f t="shared" si="5"/>
        <v>203528</v>
      </c>
      <c r="AO15" s="12">
        <v>0</v>
      </c>
      <c r="AP15" s="12">
        <v>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7">
        <f t="shared" si="6"/>
        <v>0</v>
      </c>
      <c r="AZ15" s="7">
        <f t="shared" si="6"/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52</v>
      </c>
      <c r="BH15" s="8">
        <v>11090</v>
      </c>
      <c r="BI15" s="7">
        <f t="shared" si="7"/>
        <v>52</v>
      </c>
      <c r="BJ15" s="7">
        <f t="shared" si="7"/>
        <v>11090</v>
      </c>
      <c r="BK15" s="7">
        <f t="shared" si="8"/>
        <v>813</v>
      </c>
      <c r="BL15" s="7">
        <f t="shared" si="8"/>
        <v>214618</v>
      </c>
    </row>
    <row r="16" spans="1:64" ht="20.25">
      <c r="A16" s="14">
        <v>10</v>
      </c>
      <c r="B16" s="15" t="s">
        <v>52</v>
      </c>
      <c r="C16" s="8">
        <v>0</v>
      </c>
      <c r="D16" s="8">
        <v>0</v>
      </c>
      <c r="E16" s="8">
        <v>0</v>
      </c>
      <c r="F16" s="8">
        <v>0</v>
      </c>
      <c r="G16" s="19">
        <f t="shared" si="0"/>
        <v>0</v>
      </c>
      <c r="H16" s="19">
        <f t="shared" si="0"/>
        <v>0</v>
      </c>
      <c r="I16" s="8">
        <v>0</v>
      </c>
      <c r="J16" s="8">
        <v>0</v>
      </c>
      <c r="K16" s="8">
        <v>0</v>
      </c>
      <c r="L16" s="8">
        <v>0</v>
      </c>
      <c r="M16" s="7">
        <f t="shared" si="1"/>
        <v>0</v>
      </c>
      <c r="N16" s="7">
        <f t="shared" si="1"/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7">
        <f t="shared" si="2"/>
        <v>0</v>
      </c>
      <c r="Z16" s="7">
        <f t="shared" si="3"/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  <c r="AJ16" s="12">
        <v>0</v>
      </c>
      <c r="AK16" s="12">
        <v>0</v>
      </c>
      <c r="AL16" s="12">
        <v>0</v>
      </c>
      <c r="AM16" s="20">
        <f t="shared" si="4"/>
        <v>0</v>
      </c>
      <c r="AN16" s="20">
        <f t="shared" si="5"/>
        <v>0</v>
      </c>
      <c r="AO16" s="12">
        <v>0</v>
      </c>
      <c r="AP16" s="12">
        <v>0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7">
        <f t="shared" si="6"/>
        <v>0</v>
      </c>
      <c r="AZ16" s="7">
        <f t="shared" si="6"/>
        <v>0</v>
      </c>
      <c r="BA16" s="8">
        <v>0</v>
      </c>
      <c r="BB16" s="8">
        <v>0</v>
      </c>
      <c r="BC16" s="8">
        <v>0</v>
      </c>
      <c r="BD16" s="8">
        <v>0</v>
      </c>
      <c r="BE16" s="8">
        <v>0</v>
      </c>
      <c r="BF16" s="8">
        <v>0</v>
      </c>
      <c r="BG16" s="8">
        <v>0</v>
      </c>
      <c r="BH16" s="8">
        <v>0</v>
      </c>
      <c r="BI16" s="7">
        <f t="shared" si="7"/>
        <v>0</v>
      </c>
      <c r="BJ16" s="7">
        <f t="shared" si="7"/>
        <v>0</v>
      </c>
      <c r="BK16" s="7">
        <f t="shared" si="8"/>
        <v>0</v>
      </c>
      <c r="BL16" s="7">
        <f t="shared" si="8"/>
        <v>0</v>
      </c>
    </row>
    <row r="17" spans="1:64" ht="20.25">
      <c r="A17" s="14">
        <v>11</v>
      </c>
      <c r="B17" s="15" t="s">
        <v>53</v>
      </c>
      <c r="C17" s="8">
        <v>130</v>
      </c>
      <c r="D17" s="8">
        <v>16766</v>
      </c>
      <c r="E17" s="8">
        <v>16</v>
      </c>
      <c r="F17" s="8">
        <v>5953</v>
      </c>
      <c r="G17" s="19">
        <f t="shared" si="0"/>
        <v>146</v>
      </c>
      <c r="H17" s="19">
        <f t="shared" si="0"/>
        <v>22719</v>
      </c>
      <c r="I17" s="8">
        <v>21</v>
      </c>
      <c r="J17" s="8">
        <v>4255</v>
      </c>
      <c r="K17" s="8">
        <v>26</v>
      </c>
      <c r="L17" s="8">
        <v>5952</v>
      </c>
      <c r="M17" s="7">
        <f t="shared" si="1"/>
        <v>193</v>
      </c>
      <c r="N17" s="7">
        <f t="shared" si="1"/>
        <v>32926</v>
      </c>
      <c r="O17" s="8">
        <v>8</v>
      </c>
      <c r="P17" s="8">
        <v>8280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7">
        <f t="shared" si="2"/>
        <v>8</v>
      </c>
      <c r="Z17" s="7">
        <f t="shared" si="3"/>
        <v>8280</v>
      </c>
      <c r="AA17" s="12">
        <v>0</v>
      </c>
      <c r="AB17" s="12">
        <v>0</v>
      </c>
      <c r="AC17" s="12">
        <v>10</v>
      </c>
      <c r="AD17" s="12">
        <v>2464</v>
      </c>
      <c r="AE17" s="12">
        <v>12</v>
      </c>
      <c r="AF17" s="12">
        <v>14784</v>
      </c>
      <c r="AG17" s="12">
        <v>0</v>
      </c>
      <c r="AH17" s="12">
        <v>0</v>
      </c>
      <c r="AI17" s="12">
        <v>0</v>
      </c>
      <c r="AJ17" s="12">
        <v>0</v>
      </c>
      <c r="AK17" s="12">
        <v>35</v>
      </c>
      <c r="AL17" s="12">
        <v>11497</v>
      </c>
      <c r="AM17" s="20">
        <f t="shared" si="4"/>
        <v>258</v>
      </c>
      <c r="AN17" s="20">
        <f t="shared" si="5"/>
        <v>69951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7">
        <f t="shared" si="6"/>
        <v>0</v>
      </c>
      <c r="AZ17" s="7">
        <f t="shared" si="6"/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20</v>
      </c>
      <c r="BH17" s="8">
        <v>988</v>
      </c>
      <c r="BI17" s="7">
        <f t="shared" si="7"/>
        <v>20</v>
      </c>
      <c r="BJ17" s="7">
        <f t="shared" si="7"/>
        <v>988</v>
      </c>
      <c r="BK17" s="7">
        <f t="shared" si="8"/>
        <v>278</v>
      </c>
      <c r="BL17" s="7">
        <f t="shared" si="8"/>
        <v>70939</v>
      </c>
    </row>
    <row r="18" spans="1:64" ht="20.25">
      <c r="A18" s="14">
        <v>12</v>
      </c>
      <c r="B18" s="15" t="s">
        <v>54</v>
      </c>
      <c r="C18" s="8">
        <v>13</v>
      </c>
      <c r="D18" s="8">
        <v>2796</v>
      </c>
      <c r="E18" s="8">
        <v>8</v>
      </c>
      <c r="F18" s="8">
        <v>2835</v>
      </c>
      <c r="G18" s="19">
        <f t="shared" si="0"/>
        <v>21</v>
      </c>
      <c r="H18" s="19">
        <f t="shared" si="0"/>
        <v>5631</v>
      </c>
      <c r="I18" s="8">
        <v>6</v>
      </c>
      <c r="J18" s="8">
        <v>1561</v>
      </c>
      <c r="K18" s="8">
        <v>10</v>
      </c>
      <c r="L18" s="8">
        <v>2127</v>
      </c>
      <c r="M18" s="7">
        <f t="shared" si="1"/>
        <v>37</v>
      </c>
      <c r="N18" s="7">
        <f t="shared" si="1"/>
        <v>9319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20</v>
      </c>
      <c r="X18" s="8">
        <v>5175</v>
      </c>
      <c r="Y18" s="7">
        <f t="shared" si="2"/>
        <v>20</v>
      </c>
      <c r="Z18" s="7">
        <f t="shared" si="3"/>
        <v>5175</v>
      </c>
      <c r="AA18" s="12">
        <v>0</v>
      </c>
      <c r="AB18" s="12">
        <v>0</v>
      </c>
      <c r="AC18" s="12">
        <v>3</v>
      </c>
      <c r="AD18" s="12">
        <v>740</v>
      </c>
      <c r="AE18" s="12">
        <v>14</v>
      </c>
      <c r="AF18" s="12">
        <v>17955</v>
      </c>
      <c r="AG18" s="12">
        <v>0</v>
      </c>
      <c r="AH18" s="12">
        <v>0</v>
      </c>
      <c r="AI18" s="12">
        <v>0</v>
      </c>
      <c r="AJ18" s="12">
        <v>0</v>
      </c>
      <c r="AK18" s="12">
        <v>25</v>
      </c>
      <c r="AL18" s="12">
        <v>6161</v>
      </c>
      <c r="AM18" s="20">
        <f t="shared" si="4"/>
        <v>99</v>
      </c>
      <c r="AN18" s="20">
        <f t="shared" si="5"/>
        <v>39350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7">
        <f t="shared" si="6"/>
        <v>0</v>
      </c>
      <c r="AZ18" s="7">
        <f t="shared" si="6"/>
        <v>0</v>
      </c>
      <c r="BA18" s="8">
        <v>0</v>
      </c>
      <c r="BB18" s="8">
        <v>0</v>
      </c>
      <c r="BC18" s="8">
        <v>0</v>
      </c>
      <c r="BD18" s="8">
        <v>0</v>
      </c>
      <c r="BE18" s="8">
        <v>0</v>
      </c>
      <c r="BF18" s="8">
        <v>0</v>
      </c>
      <c r="BG18" s="8">
        <v>4</v>
      </c>
      <c r="BH18" s="8">
        <v>370</v>
      </c>
      <c r="BI18" s="7">
        <f t="shared" si="7"/>
        <v>4</v>
      </c>
      <c r="BJ18" s="7">
        <f t="shared" si="7"/>
        <v>370</v>
      </c>
      <c r="BK18" s="7">
        <f t="shared" si="8"/>
        <v>103</v>
      </c>
      <c r="BL18" s="7">
        <f t="shared" si="8"/>
        <v>39720</v>
      </c>
    </row>
    <row r="19" spans="1:64" ht="20.25">
      <c r="A19" s="14">
        <v>13</v>
      </c>
      <c r="B19" s="15" t="s">
        <v>55</v>
      </c>
      <c r="C19" s="8">
        <v>453</v>
      </c>
      <c r="D19" s="8">
        <v>95014</v>
      </c>
      <c r="E19" s="8">
        <v>44</v>
      </c>
      <c r="F19" s="8">
        <v>33164</v>
      </c>
      <c r="G19" s="19">
        <f t="shared" si="0"/>
        <v>497</v>
      </c>
      <c r="H19" s="19">
        <f t="shared" si="0"/>
        <v>128178</v>
      </c>
      <c r="I19" s="8">
        <v>151</v>
      </c>
      <c r="J19" s="8">
        <v>50178</v>
      </c>
      <c r="K19" s="8">
        <v>8</v>
      </c>
      <c r="L19" s="8">
        <v>3120</v>
      </c>
      <c r="M19" s="7">
        <f t="shared" si="1"/>
        <v>656</v>
      </c>
      <c r="N19" s="7">
        <f t="shared" si="1"/>
        <v>181476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7">
        <f t="shared" si="2"/>
        <v>0</v>
      </c>
      <c r="Z19" s="7">
        <f t="shared" si="3"/>
        <v>0</v>
      </c>
      <c r="AA19" s="12">
        <v>0</v>
      </c>
      <c r="AB19" s="12">
        <v>0</v>
      </c>
      <c r="AC19" s="12">
        <v>2</v>
      </c>
      <c r="AD19" s="12">
        <v>815</v>
      </c>
      <c r="AE19" s="12">
        <v>4</v>
      </c>
      <c r="AF19" s="12">
        <v>17890</v>
      </c>
      <c r="AG19" s="12">
        <v>0</v>
      </c>
      <c r="AH19" s="12">
        <v>0</v>
      </c>
      <c r="AI19" s="12">
        <v>0</v>
      </c>
      <c r="AJ19" s="12">
        <v>0</v>
      </c>
      <c r="AK19" s="12">
        <v>260</v>
      </c>
      <c r="AL19" s="12">
        <v>40763</v>
      </c>
      <c r="AM19" s="20">
        <f t="shared" si="4"/>
        <v>922</v>
      </c>
      <c r="AN19" s="20">
        <f t="shared" si="5"/>
        <v>240944</v>
      </c>
      <c r="AO19" s="12">
        <v>0</v>
      </c>
      <c r="AP19" s="12">
        <v>0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7">
        <f t="shared" si="6"/>
        <v>0</v>
      </c>
      <c r="AZ19" s="7">
        <f t="shared" si="6"/>
        <v>0</v>
      </c>
      <c r="BA19" s="8">
        <v>0</v>
      </c>
      <c r="BB19" s="8">
        <v>0</v>
      </c>
      <c r="BC19" s="8">
        <v>0</v>
      </c>
      <c r="BD19" s="8">
        <v>0</v>
      </c>
      <c r="BE19" s="8">
        <v>0</v>
      </c>
      <c r="BF19" s="8">
        <v>0</v>
      </c>
      <c r="BG19" s="8">
        <v>124</v>
      </c>
      <c r="BH19" s="8">
        <v>5476</v>
      </c>
      <c r="BI19" s="7">
        <f t="shared" si="7"/>
        <v>124</v>
      </c>
      <c r="BJ19" s="7">
        <f t="shared" si="7"/>
        <v>5476</v>
      </c>
      <c r="BK19" s="7">
        <f t="shared" si="8"/>
        <v>1046</v>
      </c>
      <c r="BL19" s="7">
        <f t="shared" si="8"/>
        <v>246420</v>
      </c>
    </row>
    <row r="20" spans="1:64" ht="20.25">
      <c r="A20" s="14">
        <v>14</v>
      </c>
      <c r="B20" s="15" t="s">
        <v>56</v>
      </c>
      <c r="C20" s="8">
        <v>827</v>
      </c>
      <c r="D20" s="8">
        <v>222312</v>
      </c>
      <c r="E20" s="8">
        <v>53</v>
      </c>
      <c r="F20" s="8">
        <v>16281</v>
      </c>
      <c r="G20" s="19">
        <f t="shared" si="0"/>
        <v>880</v>
      </c>
      <c r="H20" s="19">
        <f t="shared" si="0"/>
        <v>238593</v>
      </c>
      <c r="I20" s="8">
        <v>318</v>
      </c>
      <c r="J20" s="8">
        <v>65836</v>
      </c>
      <c r="K20" s="8">
        <v>198</v>
      </c>
      <c r="L20" s="8">
        <v>16270</v>
      </c>
      <c r="M20" s="7">
        <f t="shared" si="1"/>
        <v>1396</v>
      </c>
      <c r="N20" s="7">
        <f t="shared" si="1"/>
        <v>320699</v>
      </c>
      <c r="O20" s="8">
        <v>12</v>
      </c>
      <c r="P20" s="8">
        <v>1555</v>
      </c>
      <c r="Q20" s="8">
        <v>0</v>
      </c>
      <c r="R20" s="8">
        <v>0</v>
      </c>
      <c r="S20" s="8">
        <v>0</v>
      </c>
      <c r="T20" s="8">
        <v>0</v>
      </c>
      <c r="U20" s="8">
        <v>20</v>
      </c>
      <c r="V20" s="8">
        <v>3256</v>
      </c>
      <c r="W20" s="8">
        <v>13</v>
      </c>
      <c r="X20" s="8">
        <v>6770</v>
      </c>
      <c r="Y20" s="7">
        <f t="shared" si="2"/>
        <v>45</v>
      </c>
      <c r="Z20" s="7">
        <f t="shared" si="3"/>
        <v>11581</v>
      </c>
      <c r="AA20" s="12">
        <v>0</v>
      </c>
      <c r="AB20" s="12">
        <v>0</v>
      </c>
      <c r="AC20" s="12">
        <v>19</v>
      </c>
      <c r="AD20" s="12">
        <v>5016</v>
      </c>
      <c r="AE20" s="12">
        <v>7</v>
      </c>
      <c r="AF20" s="12">
        <v>7678</v>
      </c>
      <c r="AG20" s="12">
        <v>0</v>
      </c>
      <c r="AH20" s="12">
        <v>0</v>
      </c>
      <c r="AI20" s="12">
        <v>2</v>
      </c>
      <c r="AJ20" s="12">
        <v>899</v>
      </c>
      <c r="AK20" s="12">
        <v>210</v>
      </c>
      <c r="AL20" s="12">
        <v>81402</v>
      </c>
      <c r="AM20" s="20">
        <f t="shared" si="4"/>
        <v>1679</v>
      </c>
      <c r="AN20" s="20">
        <f t="shared" si="5"/>
        <v>427275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7">
        <f t="shared" si="6"/>
        <v>0</v>
      </c>
      <c r="AZ20" s="7">
        <f t="shared" si="6"/>
        <v>0</v>
      </c>
      <c r="BA20" s="8">
        <v>0</v>
      </c>
      <c r="BB20" s="8">
        <v>0</v>
      </c>
      <c r="BC20" s="8">
        <v>0</v>
      </c>
      <c r="BD20" s="8">
        <v>0</v>
      </c>
      <c r="BE20" s="8">
        <v>0</v>
      </c>
      <c r="BF20" s="8">
        <v>0</v>
      </c>
      <c r="BG20" s="8">
        <v>169</v>
      </c>
      <c r="BH20" s="8">
        <v>137378</v>
      </c>
      <c r="BI20" s="7">
        <f t="shared" si="7"/>
        <v>169</v>
      </c>
      <c r="BJ20" s="7">
        <f t="shared" si="7"/>
        <v>137378</v>
      </c>
      <c r="BK20" s="7">
        <f t="shared" si="8"/>
        <v>1848</v>
      </c>
      <c r="BL20" s="7">
        <f t="shared" si="8"/>
        <v>564653</v>
      </c>
    </row>
    <row r="21" spans="1:64" ht="20.25">
      <c r="A21" s="14">
        <v>15</v>
      </c>
      <c r="B21" s="15" t="s">
        <v>57</v>
      </c>
      <c r="C21" s="8">
        <v>5</v>
      </c>
      <c r="D21" s="8">
        <v>702</v>
      </c>
      <c r="E21" s="8">
        <v>0</v>
      </c>
      <c r="F21" s="8">
        <v>0</v>
      </c>
      <c r="G21" s="19">
        <f t="shared" si="0"/>
        <v>5</v>
      </c>
      <c r="H21" s="19">
        <f t="shared" si="0"/>
        <v>702</v>
      </c>
      <c r="I21" s="8">
        <v>0</v>
      </c>
      <c r="J21" s="8">
        <v>0</v>
      </c>
      <c r="K21" s="8">
        <v>0</v>
      </c>
      <c r="L21" s="8">
        <v>0</v>
      </c>
      <c r="M21" s="7">
        <f t="shared" si="1"/>
        <v>5</v>
      </c>
      <c r="N21" s="7">
        <f t="shared" si="1"/>
        <v>702</v>
      </c>
      <c r="O21" s="8">
        <v>8</v>
      </c>
      <c r="P21" s="8">
        <v>6210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7">
        <f t="shared" si="2"/>
        <v>8</v>
      </c>
      <c r="Z21" s="7">
        <f t="shared" si="3"/>
        <v>6210</v>
      </c>
      <c r="AA21" s="12">
        <v>0</v>
      </c>
      <c r="AB21" s="12">
        <v>0</v>
      </c>
      <c r="AC21" s="12">
        <v>6</v>
      </c>
      <c r="AD21" s="12">
        <v>1234</v>
      </c>
      <c r="AE21" s="12">
        <v>6</v>
      </c>
      <c r="AF21" s="12">
        <v>9923</v>
      </c>
      <c r="AG21" s="12">
        <v>0</v>
      </c>
      <c r="AH21" s="12">
        <v>0</v>
      </c>
      <c r="AI21" s="12">
        <v>0</v>
      </c>
      <c r="AJ21" s="12">
        <v>0</v>
      </c>
      <c r="AK21" s="12">
        <v>17</v>
      </c>
      <c r="AL21" s="12">
        <v>3083</v>
      </c>
      <c r="AM21" s="20">
        <f t="shared" si="4"/>
        <v>42</v>
      </c>
      <c r="AN21" s="20">
        <f t="shared" si="5"/>
        <v>21152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7">
        <f t="shared" si="6"/>
        <v>0</v>
      </c>
      <c r="AZ21" s="7">
        <f t="shared" si="6"/>
        <v>0</v>
      </c>
      <c r="BA21" s="8">
        <v>0</v>
      </c>
      <c r="BB21" s="8">
        <v>0</v>
      </c>
      <c r="BC21" s="8">
        <v>6</v>
      </c>
      <c r="BD21" s="8">
        <v>16016</v>
      </c>
      <c r="BE21" s="8">
        <v>0</v>
      </c>
      <c r="BF21" s="8">
        <v>0</v>
      </c>
      <c r="BG21" s="8">
        <v>6</v>
      </c>
      <c r="BH21" s="8">
        <v>1234</v>
      </c>
      <c r="BI21" s="7">
        <f t="shared" si="7"/>
        <v>12</v>
      </c>
      <c r="BJ21" s="7">
        <f t="shared" si="7"/>
        <v>17250</v>
      </c>
      <c r="BK21" s="7">
        <f t="shared" si="8"/>
        <v>54</v>
      </c>
      <c r="BL21" s="7">
        <f t="shared" si="8"/>
        <v>38402</v>
      </c>
    </row>
    <row r="22" spans="1:64" ht="20.25">
      <c r="A22" s="14">
        <v>16</v>
      </c>
      <c r="B22" s="15" t="s">
        <v>58</v>
      </c>
      <c r="C22" s="8">
        <v>47</v>
      </c>
      <c r="D22" s="8">
        <v>3075</v>
      </c>
      <c r="E22" s="8">
        <v>41</v>
      </c>
      <c r="F22" s="8">
        <v>7726</v>
      </c>
      <c r="G22" s="19">
        <f t="shared" si="0"/>
        <v>88</v>
      </c>
      <c r="H22" s="19">
        <f t="shared" si="0"/>
        <v>10801</v>
      </c>
      <c r="I22" s="8">
        <v>8</v>
      </c>
      <c r="J22" s="8">
        <v>2272</v>
      </c>
      <c r="K22" s="8">
        <v>34</v>
      </c>
      <c r="L22" s="8">
        <v>6239</v>
      </c>
      <c r="M22" s="7">
        <f t="shared" si="1"/>
        <v>130</v>
      </c>
      <c r="N22" s="7">
        <f t="shared" si="1"/>
        <v>19312</v>
      </c>
      <c r="O22" s="8">
        <v>11</v>
      </c>
      <c r="P22" s="8">
        <v>1480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4</v>
      </c>
      <c r="X22" s="8">
        <v>1981</v>
      </c>
      <c r="Y22" s="7">
        <f t="shared" si="2"/>
        <v>15</v>
      </c>
      <c r="Z22" s="7">
        <f t="shared" si="3"/>
        <v>3461</v>
      </c>
      <c r="AA22" s="12">
        <v>0</v>
      </c>
      <c r="AB22" s="12">
        <v>0</v>
      </c>
      <c r="AC22" s="12">
        <v>15</v>
      </c>
      <c r="AD22" s="12">
        <v>3944</v>
      </c>
      <c r="AE22" s="12">
        <v>22</v>
      </c>
      <c r="AF22" s="12">
        <v>15115</v>
      </c>
      <c r="AG22" s="12">
        <v>0</v>
      </c>
      <c r="AH22" s="12">
        <v>0</v>
      </c>
      <c r="AI22" s="12">
        <v>0</v>
      </c>
      <c r="AJ22" s="12">
        <v>0</v>
      </c>
      <c r="AK22" s="12">
        <v>69</v>
      </c>
      <c r="AL22" s="12">
        <v>9315</v>
      </c>
      <c r="AM22" s="20">
        <f t="shared" si="4"/>
        <v>251</v>
      </c>
      <c r="AN22" s="20">
        <f t="shared" si="5"/>
        <v>51147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7">
        <f t="shared" si="6"/>
        <v>0</v>
      </c>
      <c r="AZ22" s="7">
        <f t="shared" si="6"/>
        <v>0</v>
      </c>
      <c r="BA22" s="8">
        <v>0</v>
      </c>
      <c r="BB22" s="8">
        <v>0</v>
      </c>
      <c r="BC22" s="8">
        <v>0</v>
      </c>
      <c r="BD22" s="8">
        <v>0</v>
      </c>
      <c r="BE22" s="8">
        <v>0</v>
      </c>
      <c r="BF22" s="8">
        <v>0</v>
      </c>
      <c r="BG22" s="8">
        <v>0</v>
      </c>
      <c r="BH22" s="8">
        <v>0</v>
      </c>
      <c r="BI22" s="7">
        <f t="shared" si="7"/>
        <v>0</v>
      </c>
      <c r="BJ22" s="7">
        <f t="shared" si="7"/>
        <v>0</v>
      </c>
      <c r="BK22" s="7">
        <f t="shared" si="8"/>
        <v>251</v>
      </c>
      <c r="BL22" s="7">
        <f t="shared" si="8"/>
        <v>51147</v>
      </c>
    </row>
    <row r="23" spans="1:64" ht="20.25">
      <c r="A23" s="14">
        <v>17</v>
      </c>
      <c r="B23" s="15" t="s">
        <v>59</v>
      </c>
      <c r="C23" s="8">
        <v>0</v>
      </c>
      <c r="D23" s="8">
        <v>0</v>
      </c>
      <c r="E23" s="8">
        <v>0</v>
      </c>
      <c r="F23" s="8">
        <v>0</v>
      </c>
      <c r="G23" s="19">
        <f t="shared" si="0"/>
        <v>0</v>
      </c>
      <c r="H23" s="19">
        <f t="shared" si="0"/>
        <v>0</v>
      </c>
      <c r="I23" s="8">
        <v>0</v>
      </c>
      <c r="J23" s="8">
        <v>0</v>
      </c>
      <c r="K23" s="8">
        <v>0</v>
      </c>
      <c r="L23" s="8">
        <v>0</v>
      </c>
      <c r="M23" s="7">
        <f t="shared" si="1"/>
        <v>0</v>
      </c>
      <c r="N23" s="7">
        <f t="shared" si="1"/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7">
        <f t="shared" si="2"/>
        <v>0</v>
      </c>
      <c r="Z23" s="7">
        <f t="shared" si="3"/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20">
        <f t="shared" si="4"/>
        <v>0</v>
      </c>
      <c r="AN23" s="20">
        <f t="shared" si="5"/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7">
        <f t="shared" si="6"/>
        <v>0</v>
      </c>
      <c r="AZ23" s="7">
        <f t="shared" si="6"/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I23" s="7">
        <f t="shared" si="7"/>
        <v>0</v>
      </c>
      <c r="BJ23" s="7">
        <f t="shared" si="7"/>
        <v>0</v>
      </c>
      <c r="BK23" s="7">
        <f t="shared" si="8"/>
        <v>0</v>
      </c>
      <c r="BL23" s="7">
        <f t="shared" si="8"/>
        <v>0</v>
      </c>
    </row>
    <row r="24" spans="1:64" ht="20.25">
      <c r="A24" s="14">
        <v>18</v>
      </c>
      <c r="B24" s="15" t="s">
        <v>60</v>
      </c>
      <c r="C24" s="8">
        <v>317</v>
      </c>
      <c r="D24" s="8">
        <v>47797</v>
      </c>
      <c r="E24" s="8">
        <v>88</v>
      </c>
      <c r="F24" s="8">
        <v>12188</v>
      </c>
      <c r="G24" s="19">
        <f t="shared" si="0"/>
        <v>405</v>
      </c>
      <c r="H24" s="19">
        <f t="shared" si="0"/>
        <v>59985</v>
      </c>
      <c r="I24" s="8">
        <v>11</v>
      </c>
      <c r="J24" s="8">
        <v>785</v>
      </c>
      <c r="K24" s="8">
        <v>23</v>
      </c>
      <c r="L24" s="8">
        <v>3336</v>
      </c>
      <c r="M24" s="7">
        <f t="shared" si="1"/>
        <v>439</v>
      </c>
      <c r="N24" s="7">
        <f t="shared" si="1"/>
        <v>64106</v>
      </c>
      <c r="O24" s="8">
        <v>16</v>
      </c>
      <c r="P24" s="8">
        <v>988</v>
      </c>
      <c r="Q24" s="8">
        <v>0</v>
      </c>
      <c r="R24" s="8">
        <v>0</v>
      </c>
      <c r="S24" s="8">
        <v>0</v>
      </c>
      <c r="T24" s="8">
        <v>0</v>
      </c>
      <c r="U24" s="8">
        <v>48</v>
      </c>
      <c r="V24" s="8">
        <v>4937</v>
      </c>
      <c r="W24" s="8">
        <v>20</v>
      </c>
      <c r="X24" s="8">
        <v>6098</v>
      </c>
      <c r="Y24" s="7">
        <f t="shared" si="2"/>
        <v>84</v>
      </c>
      <c r="Z24" s="7">
        <f t="shared" si="3"/>
        <v>12023</v>
      </c>
      <c r="AA24" s="12">
        <v>0</v>
      </c>
      <c r="AB24" s="12">
        <v>0</v>
      </c>
      <c r="AC24" s="12">
        <v>9</v>
      </c>
      <c r="AD24" s="12">
        <v>4437</v>
      </c>
      <c r="AE24" s="12">
        <v>12</v>
      </c>
      <c r="AF24" s="12">
        <v>24024</v>
      </c>
      <c r="AG24" s="12">
        <v>0</v>
      </c>
      <c r="AH24" s="12">
        <v>0</v>
      </c>
      <c r="AI24" s="12">
        <v>0</v>
      </c>
      <c r="AJ24" s="12">
        <v>0</v>
      </c>
      <c r="AK24" s="12">
        <v>39</v>
      </c>
      <c r="AL24" s="12">
        <v>11359</v>
      </c>
      <c r="AM24" s="20">
        <f t="shared" si="4"/>
        <v>583</v>
      </c>
      <c r="AN24" s="20">
        <f t="shared" si="5"/>
        <v>115949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7">
        <f t="shared" si="6"/>
        <v>0</v>
      </c>
      <c r="AZ24" s="7">
        <f t="shared" si="6"/>
        <v>0</v>
      </c>
      <c r="BA24" s="8">
        <v>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8">
        <v>0</v>
      </c>
      <c r="BH24" s="8">
        <v>0</v>
      </c>
      <c r="BI24" s="7">
        <f t="shared" si="7"/>
        <v>0</v>
      </c>
      <c r="BJ24" s="7">
        <f t="shared" si="7"/>
        <v>0</v>
      </c>
      <c r="BK24" s="7">
        <f t="shared" si="8"/>
        <v>583</v>
      </c>
      <c r="BL24" s="7">
        <f t="shared" si="8"/>
        <v>115949</v>
      </c>
    </row>
    <row r="25" spans="1:64" ht="20.25">
      <c r="A25" s="14">
        <v>19</v>
      </c>
      <c r="B25" s="15" t="s">
        <v>61</v>
      </c>
      <c r="C25" s="8">
        <v>12</v>
      </c>
      <c r="D25" s="8">
        <v>7687</v>
      </c>
      <c r="E25" s="8">
        <v>0</v>
      </c>
      <c r="F25" s="8">
        <v>0</v>
      </c>
      <c r="G25" s="19">
        <f t="shared" si="0"/>
        <v>12</v>
      </c>
      <c r="H25" s="19">
        <f t="shared" si="0"/>
        <v>7687</v>
      </c>
      <c r="I25" s="8">
        <v>13</v>
      </c>
      <c r="J25" s="8">
        <v>9494</v>
      </c>
      <c r="K25" s="8">
        <v>0</v>
      </c>
      <c r="L25" s="8">
        <v>0</v>
      </c>
      <c r="M25" s="7">
        <f t="shared" si="1"/>
        <v>25</v>
      </c>
      <c r="N25" s="7">
        <f t="shared" si="1"/>
        <v>17181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7">
        <f t="shared" si="2"/>
        <v>0</v>
      </c>
      <c r="Z25" s="7">
        <f t="shared" si="3"/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44</v>
      </c>
      <c r="AL25" s="12">
        <v>28270</v>
      </c>
      <c r="AM25" s="20">
        <f t="shared" si="4"/>
        <v>69</v>
      </c>
      <c r="AN25" s="20">
        <f t="shared" si="5"/>
        <v>45451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7">
        <f t="shared" si="6"/>
        <v>0</v>
      </c>
      <c r="AZ25" s="7">
        <f t="shared" si="6"/>
        <v>0</v>
      </c>
      <c r="BA25" s="8">
        <v>0</v>
      </c>
      <c r="BB25" s="8">
        <v>0</v>
      </c>
      <c r="BC25" s="8">
        <v>0</v>
      </c>
      <c r="BD25" s="8">
        <v>0</v>
      </c>
      <c r="BE25" s="8">
        <v>0</v>
      </c>
      <c r="BF25" s="8">
        <v>0</v>
      </c>
      <c r="BG25" s="8">
        <v>0</v>
      </c>
      <c r="BH25" s="8">
        <v>0</v>
      </c>
      <c r="BI25" s="7">
        <f t="shared" si="7"/>
        <v>0</v>
      </c>
      <c r="BJ25" s="7">
        <f t="shared" si="7"/>
        <v>0</v>
      </c>
      <c r="BK25" s="7">
        <f t="shared" si="8"/>
        <v>69</v>
      </c>
      <c r="BL25" s="7">
        <f t="shared" si="8"/>
        <v>45451</v>
      </c>
    </row>
    <row r="26" spans="1:64" ht="20.25">
      <c r="A26" s="14">
        <v>20</v>
      </c>
      <c r="B26" s="15" t="s">
        <v>62</v>
      </c>
      <c r="C26" s="8">
        <v>0</v>
      </c>
      <c r="D26" s="8">
        <v>0</v>
      </c>
      <c r="E26" s="8">
        <v>0</v>
      </c>
      <c r="F26" s="8">
        <v>0</v>
      </c>
      <c r="G26" s="19">
        <f t="shared" si="0"/>
        <v>0</v>
      </c>
      <c r="H26" s="19">
        <f t="shared" si="0"/>
        <v>0</v>
      </c>
      <c r="I26" s="8">
        <v>0</v>
      </c>
      <c r="J26" s="8">
        <v>0</v>
      </c>
      <c r="K26" s="8">
        <v>0</v>
      </c>
      <c r="L26" s="8">
        <v>0</v>
      </c>
      <c r="M26" s="7">
        <f t="shared" si="1"/>
        <v>0</v>
      </c>
      <c r="N26" s="7">
        <f t="shared" si="1"/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7">
        <f t="shared" si="2"/>
        <v>0</v>
      </c>
      <c r="Z26" s="7">
        <f t="shared" si="3"/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20">
        <f t="shared" si="4"/>
        <v>0</v>
      </c>
      <c r="AN26" s="20">
        <f t="shared" si="5"/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7">
        <f t="shared" si="6"/>
        <v>0</v>
      </c>
      <c r="AZ26" s="7">
        <f t="shared" si="6"/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7">
        <f t="shared" si="7"/>
        <v>0</v>
      </c>
      <c r="BJ26" s="7">
        <f t="shared" si="7"/>
        <v>0</v>
      </c>
      <c r="BK26" s="7">
        <f t="shared" si="8"/>
        <v>0</v>
      </c>
      <c r="BL26" s="7">
        <f t="shared" si="8"/>
        <v>0</v>
      </c>
    </row>
    <row r="27" spans="1:64" ht="20.25">
      <c r="A27" s="14">
        <v>21</v>
      </c>
      <c r="B27" s="15" t="s">
        <v>63</v>
      </c>
      <c r="C27" s="8">
        <v>2700</v>
      </c>
      <c r="D27" s="8">
        <v>215758</v>
      </c>
      <c r="E27" s="8">
        <v>0</v>
      </c>
      <c r="F27" s="8">
        <v>0</v>
      </c>
      <c r="G27" s="19">
        <f t="shared" si="0"/>
        <v>2700</v>
      </c>
      <c r="H27" s="19">
        <f t="shared" si="0"/>
        <v>215758</v>
      </c>
      <c r="I27" s="8">
        <v>0</v>
      </c>
      <c r="J27" s="8">
        <v>0</v>
      </c>
      <c r="K27" s="8">
        <v>40</v>
      </c>
      <c r="L27" s="8">
        <v>28336</v>
      </c>
      <c r="M27" s="7">
        <f t="shared" si="1"/>
        <v>2740</v>
      </c>
      <c r="N27" s="7">
        <f t="shared" si="1"/>
        <v>244094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500</v>
      </c>
      <c r="X27" s="8">
        <v>6720</v>
      </c>
      <c r="Y27" s="7">
        <f t="shared" si="2"/>
        <v>500</v>
      </c>
      <c r="Z27" s="7">
        <f t="shared" si="3"/>
        <v>6720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700</v>
      </c>
      <c r="AL27" s="12">
        <v>48044</v>
      </c>
      <c r="AM27" s="20">
        <f t="shared" si="4"/>
        <v>3940</v>
      </c>
      <c r="AN27" s="20">
        <f t="shared" si="5"/>
        <v>298858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7">
        <f t="shared" si="6"/>
        <v>0</v>
      </c>
      <c r="AZ27" s="7">
        <f t="shared" si="6"/>
        <v>0</v>
      </c>
      <c r="BA27" s="8">
        <v>0</v>
      </c>
      <c r="BB27" s="8">
        <v>0</v>
      </c>
      <c r="BC27" s="8">
        <v>0</v>
      </c>
      <c r="BD27" s="8">
        <v>0</v>
      </c>
      <c r="BE27" s="8">
        <v>0</v>
      </c>
      <c r="BF27" s="8">
        <v>0</v>
      </c>
      <c r="BG27" s="8">
        <v>540</v>
      </c>
      <c r="BH27" s="8">
        <v>16576</v>
      </c>
      <c r="BI27" s="7">
        <f t="shared" si="7"/>
        <v>540</v>
      </c>
      <c r="BJ27" s="7">
        <f t="shared" si="7"/>
        <v>16576</v>
      </c>
      <c r="BK27" s="7">
        <f t="shared" si="8"/>
        <v>4480</v>
      </c>
      <c r="BL27" s="7">
        <f t="shared" si="8"/>
        <v>315434</v>
      </c>
    </row>
    <row r="28" spans="1:64" ht="20.25">
      <c r="A28" s="14">
        <v>22</v>
      </c>
      <c r="B28" s="15" t="s">
        <v>64</v>
      </c>
      <c r="C28" s="8">
        <v>8526</v>
      </c>
      <c r="D28" s="8">
        <v>1860234</v>
      </c>
      <c r="E28" s="8">
        <v>1481</v>
      </c>
      <c r="F28" s="8">
        <v>344817</v>
      </c>
      <c r="G28" s="19">
        <f t="shared" si="0"/>
        <v>10007</v>
      </c>
      <c r="H28" s="19">
        <f t="shared" si="0"/>
        <v>2205051</v>
      </c>
      <c r="I28" s="8">
        <v>1851</v>
      </c>
      <c r="J28" s="8">
        <v>429889</v>
      </c>
      <c r="K28" s="8">
        <v>794</v>
      </c>
      <c r="L28" s="8">
        <v>124079</v>
      </c>
      <c r="M28" s="7">
        <f t="shared" si="1"/>
        <v>12652</v>
      </c>
      <c r="N28" s="7">
        <f t="shared" si="1"/>
        <v>2759019</v>
      </c>
      <c r="O28" s="8">
        <v>42</v>
      </c>
      <c r="P28" s="8">
        <v>9508</v>
      </c>
      <c r="Q28" s="8">
        <v>0</v>
      </c>
      <c r="R28" s="8">
        <v>0</v>
      </c>
      <c r="S28" s="8">
        <v>0</v>
      </c>
      <c r="T28" s="8">
        <v>0</v>
      </c>
      <c r="U28" s="8">
        <v>92</v>
      </c>
      <c r="V28" s="8">
        <v>14409</v>
      </c>
      <c r="W28" s="8">
        <v>138</v>
      </c>
      <c r="X28" s="8">
        <v>39549</v>
      </c>
      <c r="Y28" s="7">
        <f t="shared" si="2"/>
        <v>272</v>
      </c>
      <c r="Z28" s="7">
        <f t="shared" si="3"/>
        <v>63466</v>
      </c>
      <c r="AA28" s="12">
        <v>0</v>
      </c>
      <c r="AB28" s="12">
        <v>0</v>
      </c>
      <c r="AC28" s="12">
        <v>117</v>
      </c>
      <c r="AD28" s="12">
        <v>46759</v>
      </c>
      <c r="AE28" s="12">
        <v>291</v>
      </c>
      <c r="AF28" s="12">
        <v>220694</v>
      </c>
      <c r="AG28" s="12">
        <v>0</v>
      </c>
      <c r="AH28" s="12">
        <v>0</v>
      </c>
      <c r="AI28" s="12">
        <v>98</v>
      </c>
      <c r="AJ28" s="12">
        <v>6429</v>
      </c>
      <c r="AK28" s="12">
        <v>5153</v>
      </c>
      <c r="AL28" s="12">
        <v>979565</v>
      </c>
      <c r="AM28" s="20">
        <f t="shared" si="4"/>
        <v>18583</v>
      </c>
      <c r="AN28" s="20">
        <f t="shared" si="5"/>
        <v>4075932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7">
        <f t="shared" si="6"/>
        <v>0</v>
      </c>
      <c r="AZ28" s="7">
        <f t="shared" si="6"/>
        <v>0</v>
      </c>
      <c r="BA28" s="8">
        <v>0</v>
      </c>
      <c r="BB28" s="8">
        <v>0</v>
      </c>
      <c r="BC28" s="8">
        <v>308</v>
      </c>
      <c r="BD28" s="8">
        <v>57104</v>
      </c>
      <c r="BE28" s="8">
        <v>0</v>
      </c>
      <c r="BF28" s="8">
        <v>0</v>
      </c>
      <c r="BG28" s="8">
        <v>2580</v>
      </c>
      <c r="BH28" s="8">
        <v>235793</v>
      </c>
      <c r="BI28" s="7">
        <f t="shared" si="7"/>
        <v>2888</v>
      </c>
      <c r="BJ28" s="7">
        <f t="shared" si="7"/>
        <v>292897</v>
      </c>
      <c r="BK28" s="7">
        <f t="shared" si="8"/>
        <v>21471</v>
      </c>
      <c r="BL28" s="7">
        <f t="shared" si="8"/>
        <v>4368829</v>
      </c>
    </row>
    <row r="29" spans="1:64" ht="20.25">
      <c r="A29" s="14">
        <v>23</v>
      </c>
      <c r="B29" s="15" t="s">
        <v>65</v>
      </c>
      <c r="C29" s="8">
        <v>0</v>
      </c>
      <c r="D29" s="8">
        <v>0</v>
      </c>
      <c r="E29" s="8">
        <v>22</v>
      </c>
      <c r="F29" s="8">
        <v>10014</v>
      </c>
      <c r="G29" s="19">
        <f t="shared" si="0"/>
        <v>22</v>
      </c>
      <c r="H29" s="19">
        <f t="shared" si="0"/>
        <v>10014</v>
      </c>
      <c r="I29" s="8">
        <v>3</v>
      </c>
      <c r="J29" s="8">
        <v>1872</v>
      </c>
      <c r="K29" s="8">
        <v>88</v>
      </c>
      <c r="L29" s="8">
        <v>2098</v>
      </c>
      <c r="M29" s="7">
        <f t="shared" si="1"/>
        <v>113</v>
      </c>
      <c r="N29" s="7">
        <f t="shared" si="1"/>
        <v>13984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7">
        <f t="shared" si="2"/>
        <v>0</v>
      </c>
      <c r="Z29" s="7">
        <f t="shared" si="3"/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64</v>
      </c>
      <c r="AL29" s="12">
        <v>29479</v>
      </c>
      <c r="AM29" s="20">
        <f t="shared" si="4"/>
        <v>177</v>
      </c>
      <c r="AN29" s="20">
        <f t="shared" si="5"/>
        <v>43463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7">
        <f t="shared" si="6"/>
        <v>0</v>
      </c>
      <c r="AZ29" s="7">
        <f t="shared" si="6"/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46</v>
      </c>
      <c r="BH29" s="8">
        <v>1603</v>
      </c>
      <c r="BI29" s="7">
        <f t="shared" si="7"/>
        <v>46</v>
      </c>
      <c r="BJ29" s="7">
        <f t="shared" si="7"/>
        <v>1603</v>
      </c>
      <c r="BK29" s="7">
        <f t="shared" si="8"/>
        <v>223</v>
      </c>
      <c r="BL29" s="7">
        <f t="shared" si="8"/>
        <v>45066</v>
      </c>
    </row>
    <row r="30" spans="1:64" ht="24.75" customHeight="1">
      <c r="A30" s="14">
        <v>24</v>
      </c>
      <c r="B30" s="15" t="s">
        <v>66</v>
      </c>
      <c r="C30" s="8">
        <v>0</v>
      </c>
      <c r="D30" s="8">
        <v>0</v>
      </c>
      <c r="E30" s="8">
        <v>0</v>
      </c>
      <c r="F30" s="8">
        <v>0</v>
      </c>
      <c r="G30" s="19">
        <f t="shared" si="0"/>
        <v>0</v>
      </c>
      <c r="H30" s="19">
        <f t="shared" si="0"/>
        <v>0</v>
      </c>
      <c r="I30" s="8">
        <v>0</v>
      </c>
      <c r="J30" s="8">
        <v>0</v>
      </c>
      <c r="K30" s="8">
        <v>0</v>
      </c>
      <c r="L30" s="8">
        <v>0</v>
      </c>
      <c r="M30" s="7">
        <f t="shared" si="1"/>
        <v>0</v>
      </c>
      <c r="N30" s="7">
        <f t="shared" si="1"/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7">
        <f t="shared" si="2"/>
        <v>0</v>
      </c>
      <c r="Z30" s="7">
        <f t="shared" si="3"/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20">
        <f t="shared" si="4"/>
        <v>0</v>
      </c>
      <c r="AN30" s="20">
        <f t="shared" si="5"/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7">
        <f t="shared" si="6"/>
        <v>0</v>
      </c>
      <c r="AZ30" s="7">
        <f t="shared" si="6"/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7">
        <f t="shared" si="7"/>
        <v>0</v>
      </c>
      <c r="BJ30" s="7">
        <f t="shared" si="7"/>
        <v>0</v>
      </c>
      <c r="BK30" s="7">
        <f t="shared" si="8"/>
        <v>0</v>
      </c>
      <c r="BL30" s="7">
        <f t="shared" si="8"/>
        <v>0</v>
      </c>
    </row>
    <row r="31" spans="1:64" ht="20.25">
      <c r="A31" s="14">
        <v>25</v>
      </c>
      <c r="B31" s="15" t="s">
        <v>67</v>
      </c>
      <c r="C31" s="8">
        <v>0</v>
      </c>
      <c r="D31" s="8">
        <v>0</v>
      </c>
      <c r="E31" s="8">
        <v>0</v>
      </c>
      <c r="F31" s="8">
        <v>0</v>
      </c>
      <c r="G31" s="19">
        <f t="shared" si="0"/>
        <v>0</v>
      </c>
      <c r="H31" s="19">
        <f t="shared" si="0"/>
        <v>0</v>
      </c>
      <c r="I31" s="8">
        <v>0</v>
      </c>
      <c r="J31" s="8">
        <v>0</v>
      </c>
      <c r="K31" s="8">
        <v>0</v>
      </c>
      <c r="L31" s="8">
        <v>0</v>
      </c>
      <c r="M31" s="7">
        <f t="shared" si="1"/>
        <v>0</v>
      </c>
      <c r="N31" s="7">
        <f t="shared" si="1"/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7">
        <f t="shared" si="2"/>
        <v>0</v>
      </c>
      <c r="Z31" s="7">
        <f t="shared" si="3"/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20">
        <f t="shared" si="4"/>
        <v>0</v>
      </c>
      <c r="AN31" s="20">
        <f t="shared" si="5"/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7">
        <f t="shared" si="6"/>
        <v>0</v>
      </c>
      <c r="AZ31" s="7">
        <f t="shared" si="6"/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8">
        <v>0</v>
      </c>
      <c r="BH31" s="8">
        <v>0</v>
      </c>
      <c r="BI31" s="7">
        <f t="shared" si="7"/>
        <v>0</v>
      </c>
      <c r="BJ31" s="7">
        <f t="shared" si="7"/>
        <v>0</v>
      </c>
      <c r="BK31" s="7">
        <f t="shared" si="8"/>
        <v>0</v>
      </c>
      <c r="BL31" s="7">
        <f t="shared" si="8"/>
        <v>0</v>
      </c>
    </row>
    <row r="32" spans="1:64" ht="20.25">
      <c r="A32" s="14">
        <v>26</v>
      </c>
      <c r="B32" s="15" t="s">
        <v>68</v>
      </c>
      <c r="C32" s="8">
        <v>0</v>
      </c>
      <c r="D32" s="8">
        <v>0</v>
      </c>
      <c r="E32" s="8">
        <v>0</v>
      </c>
      <c r="F32" s="8">
        <v>0</v>
      </c>
      <c r="G32" s="19">
        <f t="shared" si="0"/>
        <v>0</v>
      </c>
      <c r="H32" s="19">
        <f t="shared" si="0"/>
        <v>0</v>
      </c>
      <c r="I32" s="8">
        <v>0</v>
      </c>
      <c r="J32" s="8">
        <v>0</v>
      </c>
      <c r="K32" s="8">
        <v>0</v>
      </c>
      <c r="L32" s="8">
        <v>0</v>
      </c>
      <c r="M32" s="7">
        <f t="shared" si="1"/>
        <v>0</v>
      </c>
      <c r="N32" s="7">
        <f t="shared" si="1"/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7">
        <f t="shared" si="2"/>
        <v>0</v>
      </c>
      <c r="Z32" s="7">
        <f t="shared" si="3"/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20">
        <f t="shared" si="4"/>
        <v>0</v>
      </c>
      <c r="AN32" s="20">
        <f t="shared" si="5"/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7">
        <f t="shared" si="6"/>
        <v>0</v>
      </c>
      <c r="AZ32" s="7">
        <f t="shared" si="6"/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7">
        <f t="shared" si="7"/>
        <v>0</v>
      </c>
      <c r="BJ32" s="7">
        <f t="shared" si="7"/>
        <v>0</v>
      </c>
      <c r="BK32" s="7">
        <f t="shared" si="8"/>
        <v>0</v>
      </c>
      <c r="BL32" s="7">
        <f t="shared" si="8"/>
        <v>0</v>
      </c>
    </row>
    <row r="33" spans="1:64" ht="20.25">
      <c r="A33" s="14">
        <v>27</v>
      </c>
      <c r="B33" s="15" t="s">
        <v>69</v>
      </c>
      <c r="C33" s="8">
        <v>100</v>
      </c>
      <c r="D33" s="8">
        <v>16786</v>
      </c>
      <c r="E33" s="8">
        <v>266</v>
      </c>
      <c r="F33" s="8">
        <v>29898</v>
      </c>
      <c r="G33" s="19">
        <f t="shared" si="0"/>
        <v>366</v>
      </c>
      <c r="H33" s="19">
        <f t="shared" si="0"/>
        <v>46684</v>
      </c>
      <c r="I33" s="8">
        <v>223</v>
      </c>
      <c r="J33" s="8">
        <v>62798</v>
      </c>
      <c r="K33" s="8">
        <v>39</v>
      </c>
      <c r="L33" s="8">
        <v>5329</v>
      </c>
      <c r="M33" s="7">
        <f t="shared" si="1"/>
        <v>628</v>
      </c>
      <c r="N33" s="7">
        <f t="shared" si="1"/>
        <v>114811</v>
      </c>
      <c r="O33" s="8">
        <v>9</v>
      </c>
      <c r="P33" s="8">
        <v>1208</v>
      </c>
      <c r="Q33" s="8">
        <v>0</v>
      </c>
      <c r="R33" s="8">
        <v>0</v>
      </c>
      <c r="S33" s="8">
        <v>0</v>
      </c>
      <c r="T33" s="8">
        <v>0</v>
      </c>
      <c r="U33" s="8">
        <v>7</v>
      </c>
      <c r="V33" s="8">
        <v>863</v>
      </c>
      <c r="W33" s="8">
        <v>20</v>
      </c>
      <c r="X33" s="8">
        <v>2713</v>
      </c>
      <c r="Y33" s="7">
        <f t="shared" si="2"/>
        <v>36</v>
      </c>
      <c r="Z33" s="7">
        <f t="shared" si="3"/>
        <v>4784</v>
      </c>
      <c r="AA33" s="12">
        <v>0</v>
      </c>
      <c r="AB33" s="12">
        <v>0</v>
      </c>
      <c r="AC33" s="12">
        <v>5</v>
      </c>
      <c r="AD33" s="12">
        <v>741</v>
      </c>
      <c r="AE33" s="12">
        <v>3</v>
      </c>
      <c r="AF33" s="12">
        <v>4768</v>
      </c>
      <c r="AG33" s="12">
        <v>0</v>
      </c>
      <c r="AH33" s="12">
        <v>0</v>
      </c>
      <c r="AI33" s="12">
        <v>0</v>
      </c>
      <c r="AJ33" s="12">
        <v>0</v>
      </c>
      <c r="AK33" s="12">
        <v>508</v>
      </c>
      <c r="AL33" s="12">
        <v>87506</v>
      </c>
      <c r="AM33" s="20">
        <f t="shared" si="4"/>
        <v>1180</v>
      </c>
      <c r="AN33" s="20">
        <f t="shared" si="5"/>
        <v>212610</v>
      </c>
      <c r="AO33" s="12">
        <v>0</v>
      </c>
      <c r="AP33" s="12">
        <v>0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7">
        <f t="shared" si="6"/>
        <v>0</v>
      </c>
      <c r="AZ33" s="7">
        <f t="shared" si="6"/>
        <v>0</v>
      </c>
      <c r="BA33" s="8">
        <v>0</v>
      </c>
      <c r="BB33" s="8">
        <v>0</v>
      </c>
      <c r="BC33" s="8">
        <v>0</v>
      </c>
      <c r="BD33" s="8">
        <v>0</v>
      </c>
      <c r="BE33" s="8">
        <v>0</v>
      </c>
      <c r="BF33" s="8">
        <v>0</v>
      </c>
      <c r="BG33" s="8">
        <v>45</v>
      </c>
      <c r="BH33" s="8">
        <v>6470</v>
      </c>
      <c r="BI33" s="7">
        <f t="shared" si="7"/>
        <v>45</v>
      </c>
      <c r="BJ33" s="7">
        <f t="shared" si="7"/>
        <v>6470</v>
      </c>
      <c r="BK33" s="7">
        <f t="shared" si="8"/>
        <v>1225</v>
      </c>
      <c r="BL33" s="7">
        <f t="shared" si="8"/>
        <v>219080</v>
      </c>
    </row>
    <row r="34" spans="1:64" ht="20.25">
      <c r="A34" s="14">
        <v>28</v>
      </c>
      <c r="B34" s="15" t="s">
        <v>70</v>
      </c>
      <c r="C34" s="8">
        <v>0</v>
      </c>
      <c r="D34" s="8">
        <v>0</v>
      </c>
      <c r="E34" s="8">
        <v>0</v>
      </c>
      <c r="F34" s="8">
        <v>0</v>
      </c>
      <c r="G34" s="19">
        <f t="shared" si="0"/>
        <v>0</v>
      </c>
      <c r="H34" s="19">
        <f t="shared" si="0"/>
        <v>0</v>
      </c>
      <c r="I34" s="8">
        <v>0</v>
      </c>
      <c r="J34" s="8">
        <v>0</v>
      </c>
      <c r="K34" s="8">
        <v>0</v>
      </c>
      <c r="L34" s="8">
        <v>0</v>
      </c>
      <c r="M34" s="7">
        <f t="shared" si="1"/>
        <v>0</v>
      </c>
      <c r="N34" s="7">
        <f t="shared" si="1"/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7">
        <f t="shared" si="2"/>
        <v>0</v>
      </c>
      <c r="Z34" s="7">
        <f t="shared" si="3"/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20">
        <f t="shared" si="4"/>
        <v>0</v>
      </c>
      <c r="AN34" s="20">
        <f t="shared" si="5"/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7">
        <f t="shared" si="6"/>
        <v>0</v>
      </c>
      <c r="AZ34" s="7">
        <f t="shared" si="6"/>
        <v>0</v>
      </c>
      <c r="BA34" s="8">
        <v>0</v>
      </c>
      <c r="BB34" s="8">
        <v>0</v>
      </c>
      <c r="BC34" s="8">
        <v>0</v>
      </c>
      <c r="BD34" s="8">
        <v>0</v>
      </c>
      <c r="BE34" s="8">
        <v>0</v>
      </c>
      <c r="BF34" s="8">
        <v>0</v>
      </c>
      <c r="BG34" s="8">
        <v>0</v>
      </c>
      <c r="BH34" s="8">
        <v>0</v>
      </c>
      <c r="BI34" s="7">
        <f t="shared" si="7"/>
        <v>0</v>
      </c>
      <c r="BJ34" s="7">
        <f t="shared" si="7"/>
        <v>0</v>
      </c>
      <c r="BK34" s="7">
        <f t="shared" si="8"/>
        <v>0</v>
      </c>
      <c r="BL34" s="7">
        <f t="shared" si="8"/>
        <v>0</v>
      </c>
    </row>
    <row r="35" spans="1:64" ht="20.25">
      <c r="A35" s="14">
        <v>29</v>
      </c>
      <c r="B35" s="15" t="s">
        <v>71</v>
      </c>
      <c r="C35" s="8">
        <v>0</v>
      </c>
      <c r="D35" s="8">
        <v>0</v>
      </c>
      <c r="E35" s="8">
        <v>0</v>
      </c>
      <c r="F35" s="8">
        <v>0</v>
      </c>
      <c r="G35" s="19">
        <f t="shared" si="0"/>
        <v>0</v>
      </c>
      <c r="H35" s="19">
        <f t="shared" si="0"/>
        <v>0</v>
      </c>
      <c r="I35" s="8">
        <v>0</v>
      </c>
      <c r="J35" s="8">
        <v>0</v>
      </c>
      <c r="K35" s="8">
        <v>0</v>
      </c>
      <c r="L35" s="8">
        <v>0</v>
      </c>
      <c r="M35" s="7">
        <f t="shared" si="1"/>
        <v>0</v>
      </c>
      <c r="N35" s="7">
        <f t="shared" si="1"/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7">
        <f t="shared" si="2"/>
        <v>0</v>
      </c>
      <c r="Z35" s="7">
        <f t="shared" si="3"/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20">
        <f t="shared" si="4"/>
        <v>0</v>
      </c>
      <c r="AN35" s="20">
        <f t="shared" si="5"/>
        <v>0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7">
        <f t="shared" si="6"/>
        <v>0</v>
      </c>
      <c r="AZ35" s="7">
        <f t="shared" si="6"/>
        <v>0</v>
      </c>
      <c r="BA35" s="8">
        <v>0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8">
        <v>0</v>
      </c>
      <c r="BH35" s="8">
        <v>0</v>
      </c>
      <c r="BI35" s="7">
        <f t="shared" si="7"/>
        <v>0</v>
      </c>
      <c r="BJ35" s="7">
        <f t="shared" si="7"/>
        <v>0</v>
      </c>
      <c r="BK35" s="7">
        <f t="shared" si="8"/>
        <v>0</v>
      </c>
      <c r="BL35" s="7">
        <f t="shared" si="8"/>
        <v>0</v>
      </c>
    </row>
    <row r="36" spans="1:64" ht="20.25">
      <c r="A36" s="14">
        <v>30</v>
      </c>
      <c r="B36" s="15" t="s">
        <v>72</v>
      </c>
      <c r="C36" s="8">
        <v>0</v>
      </c>
      <c r="D36" s="8">
        <v>0</v>
      </c>
      <c r="E36" s="8">
        <v>0</v>
      </c>
      <c r="F36" s="8">
        <v>0</v>
      </c>
      <c r="G36" s="19">
        <f t="shared" si="0"/>
        <v>0</v>
      </c>
      <c r="H36" s="19">
        <f t="shared" si="0"/>
        <v>0</v>
      </c>
      <c r="I36" s="8">
        <v>0</v>
      </c>
      <c r="J36" s="8">
        <v>0</v>
      </c>
      <c r="K36" s="8">
        <v>0</v>
      </c>
      <c r="L36" s="8">
        <v>0</v>
      </c>
      <c r="M36" s="7">
        <f t="shared" si="1"/>
        <v>0</v>
      </c>
      <c r="N36" s="7">
        <f t="shared" si="1"/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7">
        <f t="shared" si="2"/>
        <v>0</v>
      </c>
      <c r="Z36" s="7">
        <f t="shared" si="3"/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20">
        <f t="shared" si="4"/>
        <v>0</v>
      </c>
      <c r="AN36" s="20">
        <f t="shared" si="5"/>
        <v>0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7">
        <f t="shared" si="6"/>
        <v>0</v>
      </c>
      <c r="AZ36" s="7">
        <f t="shared" si="6"/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7">
        <f t="shared" si="7"/>
        <v>0</v>
      </c>
      <c r="BJ36" s="7">
        <f t="shared" si="7"/>
        <v>0</v>
      </c>
      <c r="BK36" s="7">
        <f t="shared" si="8"/>
        <v>0</v>
      </c>
      <c r="BL36" s="7">
        <f t="shared" si="8"/>
        <v>0</v>
      </c>
    </row>
    <row r="37" spans="1:64" ht="20.25">
      <c r="A37" s="14">
        <v>31</v>
      </c>
      <c r="B37" s="15" t="s">
        <v>73</v>
      </c>
      <c r="C37" s="8">
        <v>0</v>
      </c>
      <c r="D37" s="8">
        <v>0</v>
      </c>
      <c r="E37" s="8">
        <v>0</v>
      </c>
      <c r="F37" s="8">
        <v>0</v>
      </c>
      <c r="G37" s="19">
        <f t="shared" si="0"/>
        <v>0</v>
      </c>
      <c r="H37" s="19">
        <f t="shared" si="0"/>
        <v>0</v>
      </c>
      <c r="I37" s="8">
        <v>0</v>
      </c>
      <c r="J37" s="8">
        <v>0</v>
      </c>
      <c r="K37" s="8">
        <v>0</v>
      </c>
      <c r="L37" s="8">
        <v>0</v>
      </c>
      <c r="M37" s="7">
        <f t="shared" si="1"/>
        <v>0</v>
      </c>
      <c r="N37" s="7">
        <f t="shared" si="1"/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7">
        <f t="shared" si="2"/>
        <v>0</v>
      </c>
      <c r="Z37" s="7">
        <f t="shared" si="3"/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20">
        <f t="shared" si="4"/>
        <v>0</v>
      </c>
      <c r="AN37" s="20">
        <f t="shared" si="5"/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7">
        <f t="shared" si="6"/>
        <v>0</v>
      </c>
      <c r="AZ37" s="7">
        <f t="shared" si="6"/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7">
        <f t="shared" si="7"/>
        <v>0</v>
      </c>
      <c r="BJ37" s="7">
        <f t="shared" si="7"/>
        <v>0</v>
      </c>
      <c r="BK37" s="7">
        <f t="shared" si="8"/>
        <v>0</v>
      </c>
      <c r="BL37" s="7">
        <f t="shared" si="8"/>
        <v>0</v>
      </c>
    </row>
    <row r="38" spans="1:64" ht="20.25">
      <c r="A38" s="14">
        <v>32</v>
      </c>
      <c r="B38" s="15" t="s">
        <v>74</v>
      </c>
      <c r="C38" s="8">
        <v>0</v>
      </c>
      <c r="D38" s="8">
        <v>0</v>
      </c>
      <c r="E38" s="8">
        <v>0</v>
      </c>
      <c r="F38" s="8">
        <v>0</v>
      </c>
      <c r="G38" s="19">
        <f t="shared" si="0"/>
        <v>0</v>
      </c>
      <c r="H38" s="19">
        <f t="shared" si="0"/>
        <v>0</v>
      </c>
      <c r="I38" s="8">
        <v>0</v>
      </c>
      <c r="J38" s="8">
        <v>0</v>
      </c>
      <c r="K38" s="8">
        <v>0</v>
      </c>
      <c r="L38" s="8">
        <v>0</v>
      </c>
      <c r="M38" s="7">
        <f t="shared" si="1"/>
        <v>0</v>
      </c>
      <c r="N38" s="7">
        <f t="shared" si="1"/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7">
        <f t="shared" si="2"/>
        <v>0</v>
      </c>
      <c r="Z38" s="7">
        <f t="shared" si="3"/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20">
        <f t="shared" si="4"/>
        <v>0</v>
      </c>
      <c r="AN38" s="20">
        <f t="shared" si="5"/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7">
        <f t="shared" si="6"/>
        <v>0</v>
      </c>
      <c r="AZ38" s="7">
        <f t="shared" si="6"/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7">
        <f t="shared" si="7"/>
        <v>0</v>
      </c>
      <c r="BJ38" s="7">
        <f t="shared" si="7"/>
        <v>0</v>
      </c>
      <c r="BK38" s="7">
        <f t="shared" si="8"/>
        <v>0</v>
      </c>
      <c r="BL38" s="7">
        <f t="shared" si="8"/>
        <v>0</v>
      </c>
    </row>
    <row r="39" spans="1:64" ht="20.25">
      <c r="A39" s="14">
        <v>33</v>
      </c>
      <c r="B39" s="15" t="s">
        <v>75</v>
      </c>
      <c r="C39" s="8">
        <v>0</v>
      </c>
      <c r="D39" s="8">
        <v>0</v>
      </c>
      <c r="E39" s="8">
        <v>0</v>
      </c>
      <c r="F39" s="8">
        <v>0</v>
      </c>
      <c r="G39" s="19">
        <f t="shared" si="0"/>
        <v>0</v>
      </c>
      <c r="H39" s="19">
        <f t="shared" si="0"/>
        <v>0</v>
      </c>
      <c r="I39" s="8">
        <v>0</v>
      </c>
      <c r="J39" s="8">
        <v>0</v>
      </c>
      <c r="K39" s="8">
        <v>0</v>
      </c>
      <c r="L39" s="8">
        <v>0</v>
      </c>
      <c r="M39" s="7">
        <f t="shared" si="1"/>
        <v>0</v>
      </c>
      <c r="N39" s="7">
        <f t="shared" si="1"/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7">
        <f t="shared" si="2"/>
        <v>0</v>
      </c>
      <c r="Z39" s="7">
        <f t="shared" si="3"/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20">
        <f t="shared" si="4"/>
        <v>0</v>
      </c>
      <c r="AN39" s="20">
        <f t="shared" si="5"/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7">
        <f t="shared" si="6"/>
        <v>0</v>
      </c>
      <c r="AZ39" s="7">
        <f t="shared" si="6"/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7">
        <f t="shared" si="7"/>
        <v>0</v>
      </c>
      <c r="BJ39" s="7">
        <f t="shared" si="7"/>
        <v>0</v>
      </c>
      <c r="BK39" s="7">
        <f t="shared" si="8"/>
        <v>0</v>
      </c>
      <c r="BL39" s="7">
        <f t="shared" si="8"/>
        <v>0</v>
      </c>
    </row>
    <row r="40" spans="1:64" ht="20.25">
      <c r="A40" s="14">
        <v>34</v>
      </c>
      <c r="B40" s="15" t="s">
        <v>76</v>
      </c>
      <c r="C40" s="8">
        <v>0</v>
      </c>
      <c r="D40" s="8">
        <v>0</v>
      </c>
      <c r="E40" s="8">
        <v>0</v>
      </c>
      <c r="F40" s="8">
        <v>0</v>
      </c>
      <c r="G40" s="19">
        <f t="shared" si="0"/>
        <v>0</v>
      </c>
      <c r="H40" s="19">
        <f t="shared" si="0"/>
        <v>0</v>
      </c>
      <c r="I40" s="8">
        <v>0</v>
      </c>
      <c r="J40" s="8">
        <v>0</v>
      </c>
      <c r="K40" s="8">
        <v>0</v>
      </c>
      <c r="L40" s="8">
        <v>0</v>
      </c>
      <c r="M40" s="7">
        <f t="shared" si="1"/>
        <v>0</v>
      </c>
      <c r="N40" s="7">
        <f t="shared" si="1"/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100</v>
      </c>
      <c r="X40" s="8">
        <v>12320</v>
      </c>
      <c r="Y40" s="7">
        <f t="shared" si="2"/>
        <v>100</v>
      </c>
      <c r="Z40" s="7">
        <f t="shared" si="3"/>
        <v>12320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400</v>
      </c>
      <c r="AL40" s="12">
        <v>49280</v>
      </c>
      <c r="AM40" s="20">
        <f t="shared" si="4"/>
        <v>500</v>
      </c>
      <c r="AN40" s="20">
        <f t="shared" si="5"/>
        <v>61600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7">
        <f t="shared" si="6"/>
        <v>0</v>
      </c>
      <c r="AZ40" s="7">
        <f t="shared" si="6"/>
        <v>0</v>
      </c>
      <c r="BA40" s="8">
        <v>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4</v>
      </c>
      <c r="BH40" s="8">
        <v>2464</v>
      </c>
      <c r="BI40" s="7">
        <f t="shared" si="7"/>
        <v>4</v>
      </c>
      <c r="BJ40" s="7">
        <f t="shared" si="7"/>
        <v>2464</v>
      </c>
      <c r="BK40" s="7">
        <f t="shared" si="8"/>
        <v>504</v>
      </c>
      <c r="BL40" s="7">
        <f t="shared" si="8"/>
        <v>64064</v>
      </c>
    </row>
    <row r="41" spans="1:64" ht="20.25">
      <c r="A41" s="14">
        <v>35</v>
      </c>
      <c r="B41" s="15" t="s">
        <v>77</v>
      </c>
      <c r="C41" s="10">
        <v>404</v>
      </c>
      <c r="D41" s="10">
        <v>47096</v>
      </c>
      <c r="E41" s="10">
        <v>0</v>
      </c>
      <c r="F41" s="10">
        <v>0</v>
      </c>
      <c r="G41" s="19">
        <f t="shared" si="0"/>
        <v>404</v>
      </c>
      <c r="H41" s="19">
        <f t="shared" si="0"/>
        <v>47096</v>
      </c>
      <c r="I41" s="10">
        <v>4</v>
      </c>
      <c r="J41" s="10">
        <v>1732</v>
      </c>
      <c r="K41" s="10">
        <v>0</v>
      </c>
      <c r="L41" s="10">
        <v>0</v>
      </c>
      <c r="M41" s="7">
        <f t="shared" si="1"/>
        <v>408</v>
      </c>
      <c r="N41" s="7">
        <f t="shared" si="1"/>
        <v>48828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80</v>
      </c>
      <c r="X41" s="10">
        <v>84556</v>
      </c>
      <c r="Y41" s="7">
        <f t="shared" si="2"/>
        <v>80</v>
      </c>
      <c r="Z41" s="7">
        <f t="shared" si="3"/>
        <v>84556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80</v>
      </c>
      <c r="AL41" s="12">
        <v>26185</v>
      </c>
      <c r="AM41" s="20">
        <f t="shared" si="4"/>
        <v>568</v>
      </c>
      <c r="AN41" s="20">
        <f t="shared" si="5"/>
        <v>159569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7">
        <f t="shared" si="6"/>
        <v>0</v>
      </c>
      <c r="AZ41" s="7">
        <f t="shared" si="6"/>
        <v>0</v>
      </c>
      <c r="BA41" s="10">
        <v>0</v>
      </c>
      <c r="BB41" s="10">
        <v>0</v>
      </c>
      <c r="BC41" s="10">
        <v>0</v>
      </c>
      <c r="BD41" s="10">
        <v>0</v>
      </c>
      <c r="BE41" s="10">
        <v>0</v>
      </c>
      <c r="BF41" s="10">
        <v>0</v>
      </c>
      <c r="BG41" s="10">
        <v>40</v>
      </c>
      <c r="BH41" s="10">
        <v>73920</v>
      </c>
      <c r="BI41" s="7">
        <f t="shared" si="7"/>
        <v>40</v>
      </c>
      <c r="BJ41" s="7">
        <f t="shared" si="7"/>
        <v>73920</v>
      </c>
      <c r="BK41" s="7">
        <f t="shared" si="8"/>
        <v>608</v>
      </c>
      <c r="BL41" s="7">
        <f t="shared" si="8"/>
        <v>233489</v>
      </c>
    </row>
    <row r="42" spans="1:64" ht="20.25">
      <c r="A42" s="14">
        <v>36</v>
      </c>
      <c r="B42" s="15" t="s">
        <v>78</v>
      </c>
      <c r="C42" s="8">
        <v>106</v>
      </c>
      <c r="D42" s="8">
        <v>90331</v>
      </c>
      <c r="E42" s="8">
        <v>80</v>
      </c>
      <c r="F42" s="8">
        <v>58976</v>
      </c>
      <c r="G42" s="19">
        <f t="shared" si="0"/>
        <v>186</v>
      </c>
      <c r="H42" s="19">
        <f t="shared" si="0"/>
        <v>149307</v>
      </c>
      <c r="I42" s="8">
        <v>4</v>
      </c>
      <c r="J42" s="8">
        <v>3124</v>
      </c>
      <c r="K42" s="8">
        <v>8</v>
      </c>
      <c r="L42" s="8">
        <v>1662</v>
      </c>
      <c r="M42" s="7">
        <f t="shared" si="1"/>
        <v>198</v>
      </c>
      <c r="N42" s="7">
        <f t="shared" si="1"/>
        <v>154093</v>
      </c>
      <c r="O42" s="8">
        <v>12</v>
      </c>
      <c r="P42" s="8">
        <v>10349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4</v>
      </c>
      <c r="X42" s="8">
        <v>3846</v>
      </c>
      <c r="Y42" s="7">
        <f t="shared" si="2"/>
        <v>16</v>
      </c>
      <c r="Z42" s="7">
        <f t="shared" si="3"/>
        <v>14195</v>
      </c>
      <c r="AA42" s="12">
        <v>0</v>
      </c>
      <c r="AB42" s="12">
        <v>0</v>
      </c>
      <c r="AC42" s="12">
        <v>0</v>
      </c>
      <c r="AD42" s="12">
        <v>0</v>
      </c>
      <c r="AE42" s="12">
        <v>8</v>
      </c>
      <c r="AF42" s="12">
        <v>9367</v>
      </c>
      <c r="AG42" s="12">
        <v>0</v>
      </c>
      <c r="AH42" s="12">
        <v>0</v>
      </c>
      <c r="AI42" s="12">
        <v>0</v>
      </c>
      <c r="AJ42" s="12">
        <v>0</v>
      </c>
      <c r="AK42" s="12">
        <v>95</v>
      </c>
      <c r="AL42" s="12">
        <v>16638</v>
      </c>
      <c r="AM42" s="20">
        <f t="shared" si="4"/>
        <v>317</v>
      </c>
      <c r="AN42" s="20">
        <f t="shared" si="5"/>
        <v>194293</v>
      </c>
      <c r="AO42" s="12">
        <v>0</v>
      </c>
      <c r="AP42" s="12">
        <v>0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7">
        <f t="shared" si="6"/>
        <v>0</v>
      </c>
      <c r="AZ42" s="7">
        <f t="shared" si="6"/>
        <v>0</v>
      </c>
      <c r="BA42" s="8">
        <v>0</v>
      </c>
      <c r="BB42" s="8">
        <v>0</v>
      </c>
      <c r="BC42" s="8">
        <v>9</v>
      </c>
      <c r="BD42" s="8">
        <v>30800</v>
      </c>
      <c r="BE42" s="8">
        <v>0</v>
      </c>
      <c r="BF42" s="8">
        <v>0</v>
      </c>
      <c r="BG42" s="8">
        <v>68</v>
      </c>
      <c r="BH42" s="8">
        <v>34190</v>
      </c>
      <c r="BI42" s="7">
        <f t="shared" si="7"/>
        <v>77</v>
      </c>
      <c r="BJ42" s="7">
        <f t="shared" si="7"/>
        <v>64990</v>
      </c>
      <c r="BK42" s="7">
        <f t="shared" si="8"/>
        <v>394</v>
      </c>
      <c r="BL42" s="7">
        <f t="shared" si="8"/>
        <v>259283</v>
      </c>
    </row>
    <row r="43" spans="1:64" ht="20.25">
      <c r="A43" s="14">
        <v>37</v>
      </c>
      <c r="B43" s="15" t="s">
        <v>79</v>
      </c>
      <c r="C43" s="8">
        <v>6440</v>
      </c>
      <c r="D43" s="8">
        <v>155330</v>
      </c>
      <c r="E43" s="8">
        <v>0</v>
      </c>
      <c r="F43" s="8">
        <v>0</v>
      </c>
      <c r="G43" s="19">
        <f t="shared" si="0"/>
        <v>6440</v>
      </c>
      <c r="H43" s="19">
        <f t="shared" si="0"/>
        <v>155330</v>
      </c>
      <c r="I43" s="8">
        <v>40</v>
      </c>
      <c r="J43" s="8">
        <v>9922</v>
      </c>
      <c r="K43" s="8">
        <v>40</v>
      </c>
      <c r="L43" s="8">
        <v>8624</v>
      </c>
      <c r="M43" s="7">
        <f t="shared" si="1"/>
        <v>6520</v>
      </c>
      <c r="N43" s="7">
        <f t="shared" si="1"/>
        <v>173876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1780</v>
      </c>
      <c r="X43" s="8">
        <v>69760</v>
      </c>
      <c r="Y43" s="7">
        <f t="shared" si="2"/>
        <v>1780</v>
      </c>
      <c r="Z43" s="7">
        <f t="shared" si="3"/>
        <v>69760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2">
        <v>1780</v>
      </c>
      <c r="AL43" s="12">
        <v>69832</v>
      </c>
      <c r="AM43" s="20">
        <f t="shared" si="4"/>
        <v>10080</v>
      </c>
      <c r="AN43" s="20">
        <f t="shared" si="5"/>
        <v>313468</v>
      </c>
      <c r="AO43" s="12">
        <v>0</v>
      </c>
      <c r="AP43" s="12">
        <v>0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7">
        <f t="shared" si="6"/>
        <v>0</v>
      </c>
      <c r="AZ43" s="7">
        <f t="shared" si="6"/>
        <v>0</v>
      </c>
      <c r="BA43" s="8">
        <v>0</v>
      </c>
      <c r="BB43" s="8">
        <v>0</v>
      </c>
      <c r="BC43" s="8">
        <v>0</v>
      </c>
      <c r="BD43" s="8">
        <v>0</v>
      </c>
      <c r="BE43" s="8">
        <v>0</v>
      </c>
      <c r="BF43" s="8">
        <v>0</v>
      </c>
      <c r="BG43" s="8">
        <v>1740</v>
      </c>
      <c r="BH43" s="8">
        <v>61712</v>
      </c>
      <c r="BI43" s="7">
        <f t="shared" si="7"/>
        <v>1740</v>
      </c>
      <c r="BJ43" s="7">
        <f t="shared" si="7"/>
        <v>61712</v>
      </c>
      <c r="BK43" s="7">
        <f t="shared" si="8"/>
        <v>11820</v>
      </c>
      <c r="BL43" s="7">
        <f t="shared" si="8"/>
        <v>375180</v>
      </c>
    </row>
    <row r="44" spans="1:64" ht="20.25">
      <c r="A44" s="14">
        <v>38</v>
      </c>
      <c r="B44" s="15" t="s">
        <v>80</v>
      </c>
      <c r="C44" s="8">
        <v>0</v>
      </c>
      <c r="D44" s="8">
        <v>0</v>
      </c>
      <c r="E44" s="8">
        <v>0</v>
      </c>
      <c r="F44" s="8">
        <v>0</v>
      </c>
      <c r="G44" s="19">
        <f t="shared" si="0"/>
        <v>0</v>
      </c>
      <c r="H44" s="19">
        <f t="shared" si="0"/>
        <v>0</v>
      </c>
      <c r="I44" s="8">
        <v>0</v>
      </c>
      <c r="J44" s="8">
        <v>0</v>
      </c>
      <c r="K44" s="8">
        <v>0</v>
      </c>
      <c r="L44" s="8">
        <v>0</v>
      </c>
      <c r="M44" s="7">
        <f t="shared" si="1"/>
        <v>0</v>
      </c>
      <c r="N44" s="7">
        <f t="shared" si="1"/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7">
        <f t="shared" si="2"/>
        <v>0</v>
      </c>
      <c r="Z44" s="7">
        <f t="shared" si="3"/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20">
        <f t="shared" si="4"/>
        <v>0</v>
      </c>
      <c r="AN44" s="20">
        <f t="shared" si="5"/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7">
        <f t="shared" si="6"/>
        <v>0</v>
      </c>
      <c r="AZ44" s="7">
        <f t="shared" si="6"/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7">
        <f t="shared" si="7"/>
        <v>0</v>
      </c>
      <c r="BJ44" s="7">
        <f t="shared" si="7"/>
        <v>0</v>
      </c>
      <c r="BK44" s="7">
        <f t="shared" si="8"/>
        <v>0</v>
      </c>
      <c r="BL44" s="7">
        <f t="shared" si="8"/>
        <v>0</v>
      </c>
    </row>
    <row r="45" spans="1:64" ht="25.5" customHeight="1">
      <c r="A45" s="14">
        <v>39</v>
      </c>
      <c r="B45" s="15" t="s">
        <v>81</v>
      </c>
      <c r="C45" s="8">
        <v>15911</v>
      </c>
      <c r="D45" s="8">
        <v>2000110</v>
      </c>
      <c r="E45" s="8">
        <v>1054</v>
      </c>
      <c r="F45" s="8">
        <v>216510</v>
      </c>
      <c r="G45" s="19">
        <f t="shared" si="0"/>
        <v>16965</v>
      </c>
      <c r="H45" s="19">
        <f t="shared" si="0"/>
        <v>2216620</v>
      </c>
      <c r="I45" s="8">
        <v>3113</v>
      </c>
      <c r="J45" s="8">
        <v>635982</v>
      </c>
      <c r="K45" s="8">
        <v>1333</v>
      </c>
      <c r="L45" s="8">
        <v>121900</v>
      </c>
      <c r="M45" s="7">
        <f t="shared" si="1"/>
        <v>21411</v>
      </c>
      <c r="N45" s="7">
        <f t="shared" si="1"/>
        <v>2974502</v>
      </c>
      <c r="O45" s="8">
        <v>661</v>
      </c>
      <c r="P45" s="8">
        <v>143704</v>
      </c>
      <c r="Q45" s="8">
        <v>0</v>
      </c>
      <c r="R45" s="8">
        <v>0</v>
      </c>
      <c r="S45" s="8">
        <v>0</v>
      </c>
      <c r="T45" s="8">
        <v>0</v>
      </c>
      <c r="U45" s="8">
        <v>735</v>
      </c>
      <c r="V45" s="8">
        <v>122104</v>
      </c>
      <c r="W45" s="8">
        <v>1332</v>
      </c>
      <c r="X45" s="8">
        <v>275334</v>
      </c>
      <c r="Y45" s="7">
        <f t="shared" si="2"/>
        <v>2728</v>
      </c>
      <c r="Z45" s="7">
        <f t="shared" si="3"/>
        <v>541142</v>
      </c>
      <c r="AA45" s="12">
        <v>0</v>
      </c>
      <c r="AB45" s="12">
        <v>0</v>
      </c>
      <c r="AC45" s="12">
        <v>221</v>
      </c>
      <c r="AD45" s="12">
        <v>51555</v>
      </c>
      <c r="AE45" s="12">
        <v>346</v>
      </c>
      <c r="AF45" s="12">
        <v>273099</v>
      </c>
      <c r="AG45" s="12">
        <v>0</v>
      </c>
      <c r="AH45" s="12">
        <v>0</v>
      </c>
      <c r="AI45" s="12">
        <v>247</v>
      </c>
      <c r="AJ45" s="12">
        <v>43143</v>
      </c>
      <c r="AK45" s="12">
        <v>3266</v>
      </c>
      <c r="AL45" s="12">
        <v>598543</v>
      </c>
      <c r="AM45" s="20">
        <f t="shared" si="4"/>
        <v>28219</v>
      </c>
      <c r="AN45" s="20">
        <f t="shared" si="5"/>
        <v>4481984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7">
        <f t="shared" si="6"/>
        <v>0</v>
      </c>
      <c r="AZ45" s="7">
        <f t="shared" si="6"/>
        <v>0</v>
      </c>
      <c r="BA45" s="8">
        <v>0</v>
      </c>
      <c r="BB45" s="8">
        <v>0</v>
      </c>
      <c r="BC45" s="8">
        <v>327</v>
      </c>
      <c r="BD45" s="8">
        <v>65313</v>
      </c>
      <c r="BE45" s="8">
        <v>0</v>
      </c>
      <c r="BF45" s="8">
        <v>0</v>
      </c>
      <c r="BG45" s="8">
        <v>1607</v>
      </c>
      <c r="BH45" s="8">
        <v>229679</v>
      </c>
      <c r="BI45" s="7">
        <f t="shared" si="7"/>
        <v>1934</v>
      </c>
      <c r="BJ45" s="7">
        <f t="shared" si="7"/>
        <v>294992</v>
      </c>
      <c r="BK45" s="7">
        <f t="shared" si="8"/>
        <v>30153</v>
      </c>
      <c r="BL45" s="7">
        <f t="shared" si="8"/>
        <v>4776976</v>
      </c>
    </row>
    <row r="46" spans="1:64" ht="26.25" customHeight="1">
      <c r="A46" s="14">
        <v>40</v>
      </c>
      <c r="B46" s="15" t="s">
        <v>82</v>
      </c>
      <c r="C46" s="8">
        <v>0</v>
      </c>
      <c r="D46" s="8">
        <v>0</v>
      </c>
      <c r="E46" s="8">
        <v>0</v>
      </c>
      <c r="F46" s="8">
        <v>0</v>
      </c>
      <c r="G46" s="19">
        <f t="shared" si="0"/>
        <v>0</v>
      </c>
      <c r="H46" s="19">
        <f t="shared" si="0"/>
        <v>0</v>
      </c>
      <c r="I46" s="8">
        <v>0</v>
      </c>
      <c r="J46" s="8">
        <v>0</v>
      </c>
      <c r="K46" s="8">
        <v>0</v>
      </c>
      <c r="L46" s="8">
        <v>0</v>
      </c>
      <c r="M46" s="7">
        <f t="shared" si="1"/>
        <v>0</v>
      </c>
      <c r="N46" s="7">
        <f t="shared" si="1"/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7">
        <f t="shared" si="2"/>
        <v>0</v>
      </c>
      <c r="Z46" s="7">
        <f t="shared" si="3"/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20">
        <f t="shared" si="4"/>
        <v>0</v>
      </c>
      <c r="AN46" s="20">
        <f t="shared" si="5"/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7">
        <f t="shared" si="6"/>
        <v>0</v>
      </c>
      <c r="AZ46" s="7">
        <f t="shared" si="6"/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7">
        <f t="shared" si="7"/>
        <v>0</v>
      </c>
      <c r="BJ46" s="7">
        <f t="shared" si="7"/>
        <v>0</v>
      </c>
      <c r="BK46" s="7">
        <f t="shared" si="8"/>
        <v>0</v>
      </c>
      <c r="BL46" s="7">
        <f t="shared" si="8"/>
        <v>0</v>
      </c>
    </row>
    <row r="47" spans="1:64" ht="24" customHeight="1">
      <c r="A47" s="14">
        <v>41</v>
      </c>
      <c r="B47" s="15" t="s">
        <v>83</v>
      </c>
      <c r="C47" s="11">
        <v>0</v>
      </c>
      <c r="D47" s="11">
        <v>0</v>
      </c>
      <c r="E47" s="11">
        <v>0</v>
      </c>
      <c r="F47" s="11">
        <v>0</v>
      </c>
      <c r="G47" s="19">
        <f t="shared" si="0"/>
        <v>0</v>
      </c>
      <c r="H47" s="19">
        <f t="shared" si="0"/>
        <v>0</v>
      </c>
      <c r="I47" s="11">
        <v>0</v>
      </c>
      <c r="J47" s="11">
        <v>0</v>
      </c>
      <c r="K47" s="11">
        <v>0</v>
      </c>
      <c r="L47" s="11">
        <v>0</v>
      </c>
      <c r="M47" s="7">
        <f t="shared" si="1"/>
        <v>0</v>
      </c>
      <c r="N47" s="7">
        <f t="shared" si="1"/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7">
        <f t="shared" si="2"/>
        <v>0</v>
      </c>
      <c r="Z47" s="7">
        <f t="shared" si="3"/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20">
        <f t="shared" si="4"/>
        <v>0</v>
      </c>
      <c r="AN47" s="20">
        <f t="shared" si="5"/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7">
        <f t="shared" si="6"/>
        <v>0</v>
      </c>
      <c r="AZ47" s="7">
        <f t="shared" si="6"/>
        <v>0</v>
      </c>
      <c r="BA47" s="11">
        <v>0</v>
      </c>
      <c r="BB47" s="11">
        <v>0</v>
      </c>
      <c r="BC47" s="11">
        <v>0</v>
      </c>
      <c r="BD47" s="11">
        <v>0</v>
      </c>
      <c r="BE47" s="11">
        <v>0</v>
      </c>
      <c r="BF47" s="11">
        <v>0</v>
      </c>
      <c r="BG47" s="11">
        <v>0</v>
      </c>
      <c r="BH47" s="11">
        <v>0</v>
      </c>
      <c r="BI47" s="7">
        <f t="shared" si="7"/>
        <v>0</v>
      </c>
      <c r="BJ47" s="7">
        <f t="shared" si="7"/>
        <v>0</v>
      </c>
      <c r="BK47" s="7">
        <f t="shared" si="8"/>
        <v>0</v>
      </c>
      <c r="BL47" s="7">
        <f t="shared" si="8"/>
        <v>0</v>
      </c>
    </row>
    <row r="48" spans="1:64" ht="20.25">
      <c r="A48" s="14">
        <v>42</v>
      </c>
      <c r="B48" s="15" t="s">
        <v>84</v>
      </c>
      <c r="C48" s="8">
        <v>0</v>
      </c>
      <c r="D48" s="8">
        <v>0</v>
      </c>
      <c r="E48" s="8">
        <v>747</v>
      </c>
      <c r="F48" s="8">
        <v>56653</v>
      </c>
      <c r="G48" s="19">
        <f t="shared" si="0"/>
        <v>747</v>
      </c>
      <c r="H48" s="19">
        <f t="shared" si="0"/>
        <v>56653</v>
      </c>
      <c r="I48" s="8">
        <v>1220</v>
      </c>
      <c r="J48" s="8">
        <v>114250</v>
      </c>
      <c r="K48" s="8">
        <v>16</v>
      </c>
      <c r="L48" s="8">
        <v>2385</v>
      </c>
      <c r="M48" s="7">
        <f t="shared" si="1"/>
        <v>1983</v>
      </c>
      <c r="N48" s="7">
        <f t="shared" si="1"/>
        <v>173288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7">
        <f t="shared" si="2"/>
        <v>0</v>
      </c>
      <c r="Z48" s="7">
        <f t="shared" si="3"/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4</v>
      </c>
      <c r="AL48" s="12">
        <v>260</v>
      </c>
      <c r="AM48" s="20">
        <f t="shared" si="4"/>
        <v>1987</v>
      </c>
      <c r="AN48" s="20">
        <f t="shared" si="5"/>
        <v>173548</v>
      </c>
      <c r="AO48" s="12">
        <v>0</v>
      </c>
      <c r="AP48" s="12">
        <v>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7">
        <f t="shared" si="6"/>
        <v>0</v>
      </c>
      <c r="AZ48" s="7">
        <f t="shared" si="6"/>
        <v>0</v>
      </c>
      <c r="BA48" s="8">
        <v>0</v>
      </c>
      <c r="BB48" s="8">
        <v>0</v>
      </c>
      <c r="BC48" s="8">
        <v>0</v>
      </c>
      <c r="BD48" s="8">
        <v>0</v>
      </c>
      <c r="BE48" s="8">
        <v>0</v>
      </c>
      <c r="BF48" s="8">
        <v>0</v>
      </c>
      <c r="BG48" s="8">
        <v>0</v>
      </c>
      <c r="BH48" s="8">
        <v>0</v>
      </c>
      <c r="BI48" s="7">
        <f t="shared" si="7"/>
        <v>0</v>
      </c>
      <c r="BJ48" s="7">
        <f t="shared" si="7"/>
        <v>0</v>
      </c>
      <c r="BK48" s="7">
        <f t="shared" si="8"/>
        <v>1987</v>
      </c>
      <c r="BL48" s="7">
        <f t="shared" si="8"/>
        <v>173548</v>
      </c>
    </row>
    <row r="49" spans="1:64" s="3" customFormat="1" ht="20.25">
      <c r="A49" s="14">
        <v>43</v>
      </c>
      <c r="B49" s="15" t="s">
        <v>85</v>
      </c>
      <c r="C49" s="8">
        <v>42151</v>
      </c>
      <c r="D49" s="8">
        <v>5348482</v>
      </c>
      <c r="E49" s="8">
        <v>3599</v>
      </c>
      <c r="F49" s="8">
        <v>53907</v>
      </c>
      <c r="G49" s="19">
        <f>SUM(C49,E49)</f>
        <v>45750</v>
      </c>
      <c r="H49" s="19">
        <f>SUM(D49,F49)</f>
        <v>5402389</v>
      </c>
      <c r="I49" s="8">
        <v>1521</v>
      </c>
      <c r="J49" s="8">
        <v>325664</v>
      </c>
      <c r="K49" s="8">
        <v>842</v>
      </c>
      <c r="L49" s="8">
        <v>74201</v>
      </c>
      <c r="M49" s="7">
        <f>SUM(G49,I49,K49)</f>
        <v>48113</v>
      </c>
      <c r="N49" s="7">
        <f>SUM(H49,J49,L49)</f>
        <v>5802254</v>
      </c>
      <c r="O49" s="8">
        <v>67</v>
      </c>
      <c r="P49" s="8">
        <v>9138</v>
      </c>
      <c r="Q49" s="8">
        <v>0</v>
      </c>
      <c r="R49" s="8">
        <v>0</v>
      </c>
      <c r="S49" s="8">
        <v>0</v>
      </c>
      <c r="T49" s="8">
        <v>0</v>
      </c>
      <c r="U49" s="8">
        <v>11</v>
      </c>
      <c r="V49" s="8">
        <v>1492</v>
      </c>
      <c r="W49" s="8">
        <v>419</v>
      </c>
      <c r="X49" s="8">
        <v>111479</v>
      </c>
      <c r="Y49" s="7">
        <f>SUM(O49+Q49+S49+U49+W49)</f>
        <v>497</v>
      </c>
      <c r="Z49" s="7">
        <f>SUM(P49+R49+T49+V49+X49)</f>
        <v>122109</v>
      </c>
      <c r="AA49" s="12">
        <v>0</v>
      </c>
      <c r="AB49" s="12">
        <v>0</v>
      </c>
      <c r="AC49" s="12">
        <v>0</v>
      </c>
      <c r="AD49" s="12">
        <v>0</v>
      </c>
      <c r="AE49" s="12">
        <v>213</v>
      </c>
      <c r="AF49" s="12">
        <v>155671</v>
      </c>
      <c r="AG49" s="12">
        <v>0</v>
      </c>
      <c r="AH49" s="12">
        <v>0</v>
      </c>
      <c r="AI49" s="12">
        <v>438</v>
      </c>
      <c r="AJ49" s="12">
        <v>43885</v>
      </c>
      <c r="AK49" s="12">
        <v>3336</v>
      </c>
      <c r="AL49" s="12">
        <v>497166</v>
      </c>
      <c r="AM49" s="20">
        <f>SUM(M49,Y49,AA49,AC49,AE49,AG49,AI49,AK49)</f>
        <v>52597</v>
      </c>
      <c r="AN49" s="20">
        <f>SUM(N49+Z49+AB49+AD49+AF49+AH49+AJ49+AL49)</f>
        <v>6621085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AY49" s="7">
        <f>SUM(AS49+AU49+AW49)</f>
        <v>0</v>
      </c>
      <c r="AZ49" s="7">
        <f>SUM(AT49+AV49+AX49)</f>
        <v>0</v>
      </c>
      <c r="BA49" s="8">
        <v>0</v>
      </c>
      <c r="BB49" s="8">
        <v>0</v>
      </c>
      <c r="BC49" s="8">
        <v>43</v>
      </c>
      <c r="BD49" s="8">
        <v>39720</v>
      </c>
      <c r="BE49" s="8">
        <v>0</v>
      </c>
      <c r="BF49" s="8">
        <v>0</v>
      </c>
      <c r="BG49" s="8">
        <v>8365</v>
      </c>
      <c r="BH49" s="8">
        <v>589035</v>
      </c>
      <c r="BI49" s="7">
        <f>SUM(AQ49,AY49,BA49,BC49,BE49,BG49)</f>
        <v>8408</v>
      </c>
      <c r="BJ49" s="7">
        <f>SUM(AR49,AZ49,BB49,BD49,BF49,BH49)</f>
        <v>628755</v>
      </c>
      <c r="BK49" s="7">
        <f>SUM(AM49,BI49)</f>
        <v>61005</v>
      </c>
      <c r="BL49" s="7">
        <f>SUM(AN49,BJ49)</f>
        <v>7249840</v>
      </c>
    </row>
    <row r="50" spans="1:64" ht="20.25">
      <c r="A50" s="14">
        <v>44</v>
      </c>
      <c r="B50" s="15" t="s">
        <v>86</v>
      </c>
      <c r="C50" s="8">
        <v>0</v>
      </c>
      <c r="D50" s="8">
        <v>0</v>
      </c>
      <c r="E50" s="8">
        <v>0</v>
      </c>
      <c r="F50" s="8">
        <v>0</v>
      </c>
      <c r="G50" s="19">
        <f t="shared" si="0"/>
        <v>0</v>
      </c>
      <c r="H50" s="19">
        <f t="shared" si="0"/>
        <v>0</v>
      </c>
      <c r="I50" s="8">
        <v>0</v>
      </c>
      <c r="J50" s="8">
        <v>0</v>
      </c>
      <c r="K50" s="8">
        <v>0</v>
      </c>
      <c r="L50" s="8">
        <v>0</v>
      </c>
      <c r="M50" s="7">
        <f t="shared" si="1"/>
        <v>0</v>
      </c>
      <c r="N50" s="7">
        <f t="shared" si="1"/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7">
        <f t="shared" si="2"/>
        <v>0</v>
      </c>
      <c r="Z50" s="7">
        <f t="shared" si="3"/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20">
        <f>SUM(M50,Y50,AA50,AC50,AE50,AG50,AI50,AK50)</f>
        <v>0</v>
      </c>
      <c r="AN50" s="20">
        <f>SUM(N50+Z50+AB50+AD50+AF50+AH50+AJ50+AL50)</f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7">
        <f t="shared" si="6"/>
        <v>0</v>
      </c>
      <c r="AZ50" s="7">
        <f t="shared" si="6"/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7">
        <f t="shared" si="7"/>
        <v>0</v>
      </c>
      <c r="BJ50" s="7">
        <f t="shared" si="7"/>
        <v>0</v>
      </c>
      <c r="BK50" s="7">
        <f t="shared" si="8"/>
        <v>0</v>
      </c>
      <c r="BL50" s="7">
        <f t="shared" si="8"/>
        <v>0</v>
      </c>
    </row>
    <row r="51" spans="1:64" ht="20.25">
      <c r="A51" s="14">
        <v>45</v>
      </c>
      <c r="B51" s="15" t="s">
        <v>87</v>
      </c>
      <c r="C51" s="8">
        <v>0</v>
      </c>
      <c r="D51" s="8">
        <v>0</v>
      </c>
      <c r="E51" s="8">
        <v>0</v>
      </c>
      <c r="F51" s="8">
        <v>0</v>
      </c>
      <c r="G51" s="19">
        <f t="shared" si="0"/>
        <v>0</v>
      </c>
      <c r="H51" s="19">
        <f t="shared" si="0"/>
        <v>0</v>
      </c>
      <c r="I51" s="8">
        <v>0</v>
      </c>
      <c r="J51" s="8">
        <v>0</v>
      </c>
      <c r="K51" s="8">
        <v>0</v>
      </c>
      <c r="L51" s="8">
        <v>0</v>
      </c>
      <c r="M51" s="7">
        <f t="shared" si="1"/>
        <v>0</v>
      </c>
      <c r="N51" s="7">
        <f t="shared" si="1"/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20</v>
      </c>
      <c r="X51" s="8">
        <v>21528</v>
      </c>
      <c r="Y51" s="7">
        <f t="shared" si="2"/>
        <v>20</v>
      </c>
      <c r="Z51" s="7">
        <f t="shared" si="3"/>
        <v>21528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20</v>
      </c>
      <c r="AL51" s="12">
        <v>14380</v>
      </c>
      <c r="AM51" s="20">
        <f t="shared" si="4"/>
        <v>40</v>
      </c>
      <c r="AN51" s="20">
        <f t="shared" si="5"/>
        <v>35908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7">
        <f t="shared" si="6"/>
        <v>0</v>
      </c>
      <c r="AZ51" s="7">
        <f t="shared" si="6"/>
        <v>0</v>
      </c>
      <c r="BA51" s="8">
        <v>0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  <c r="BI51" s="7">
        <f t="shared" si="7"/>
        <v>0</v>
      </c>
      <c r="BJ51" s="7">
        <f t="shared" si="7"/>
        <v>0</v>
      </c>
      <c r="BK51" s="7">
        <f t="shared" si="8"/>
        <v>40</v>
      </c>
      <c r="BL51" s="7">
        <f t="shared" si="8"/>
        <v>35908</v>
      </c>
    </row>
    <row r="52" spans="1:64" ht="20.25">
      <c r="A52" s="14">
        <v>46</v>
      </c>
      <c r="B52" s="15" t="s">
        <v>88</v>
      </c>
      <c r="C52" s="8">
        <v>0</v>
      </c>
      <c r="D52" s="8">
        <v>0</v>
      </c>
      <c r="E52" s="8">
        <v>0</v>
      </c>
      <c r="F52" s="8">
        <v>0</v>
      </c>
      <c r="G52" s="19">
        <f t="shared" si="0"/>
        <v>0</v>
      </c>
      <c r="H52" s="19">
        <f t="shared" si="0"/>
        <v>0</v>
      </c>
      <c r="I52" s="8">
        <v>0</v>
      </c>
      <c r="J52" s="8">
        <v>0</v>
      </c>
      <c r="K52" s="8">
        <v>0</v>
      </c>
      <c r="L52" s="8">
        <v>0</v>
      </c>
      <c r="M52" s="7">
        <f t="shared" si="1"/>
        <v>0</v>
      </c>
      <c r="N52" s="7">
        <f t="shared" si="1"/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7">
        <f t="shared" si="2"/>
        <v>0</v>
      </c>
      <c r="Z52" s="7">
        <f t="shared" si="3"/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20">
        <f t="shared" si="4"/>
        <v>0</v>
      </c>
      <c r="AN52" s="20">
        <f t="shared" si="5"/>
        <v>0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2">
        <v>0</v>
      </c>
      <c r="AU52" s="12">
        <v>0</v>
      </c>
      <c r="AV52" s="12">
        <v>0</v>
      </c>
      <c r="AW52" s="12">
        <v>0</v>
      </c>
      <c r="AX52" s="12">
        <v>0</v>
      </c>
      <c r="AY52" s="7">
        <f t="shared" si="6"/>
        <v>0</v>
      </c>
      <c r="AZ52" s="7">
        <f t="shared" si="6"/>
        <v>0</v>
      </c>
      <c r="BA52" s="8">
        <v>0</v>
      </c>
      <c r="BB52" s="8">
        <v>0</v>
      </c>
      <c r="BC52" s="8">
        <v>0</v>
      </c>
      <c r="BD52" s="8">
        <v>0</v>
      </c>
      <c r="BE52" s="8">
        <v>0</v>
      </c>
      <c r="BF52" s="8">
        <v>0</v>
      </c>
      <c r="BG52" s="8">
        <v>0</v>
      </c>
      <c r="BH52" s="8">
        <v>0</v>
      </c>
      <c r="BI52" s="7">
        <f t="shared" si="7"/>
        <v>0</v>
      </c>
      <c r="BJ52" s="7">
        <f t="shared" si="7"/>
        <v>0</v>
      </c>
      <c r="BK52" s="7">
        <f t="shared" si="8"/>
        <v>0</v>
      </c>
      <c r="BL52" s="7">
        <f t="shared" si="8"/>
        <v>0</v>
      </c>
    </row>
    <row r="53" spans="1:64" ht="22.5">
      <c r="A53" s="13"/>
      <c r="B53" s="30" t="s">
        <v>89</v>
      </c>
      <c r="C53" s="13">
        <f>SUM(C7:C52)</f>
        <v>139459</v>
      </c>
      <c r="D53" s="13">
        <f t="shared" ref="D53:BH53" si="9">SUM(D7:D52)</f>
        <v>21111863</v>
      </c>
      <c r="E53" s="13">
        <f t="shared" si="9"/>
        <v>17637</v>
      </c>
      <c r="F53" s="13">
        <f t="shared" si="9"/>
        <v>3579212</v>
      </c>
      <c r="G53" s="19">
        <f t="shared" si="0"/>
        <v>157096</v>
      </c>
      <c r="H53" s="19">
        <f t="shared" si="0"/>
        <v>24691075</v>
      </c>
      <c r="I53" s="13">
        <f t="shared" si="9"/>
        <v>22422</v>
      </c>
      <c r="J53" s="13">
        <f t="shared" si="9"/>
        <v>5060836</v>
      </c>
      <c r="K53" s="13">
        <f t="shared" si="9"/>
        <v>8349</v>
      </c>
      <c r="L53" s="13">
        <f t="shared" si="9"/>
        <v>2090213</v>
      </c>
      <c r="M53" s="7">
        <f t="shared" si="1"/>
        <v>187867</v>
      </c>
      <c r="N53" s="7">
        <f t="shared" si="1"/>
        <v>31842124</v>
      </c>
      <c r="O53" s="13">
        <f t="shared" si="9"/>
        <v>1499</v>
      </c>
      <c r="P53" s="13">
        <f t="shared" si="9"/>
        <v>405508</v>
      </c>
      <c r="Q53" s="13">
        <f t="shared" si="9"/>
        <v>0</v>
      </c>
      <c r="R53" s="13">
        <f t="shared" si="9"/>
        <v>0</v>
      </c>
      <c r="S53" s="13">
        <f t="shared" si="9"/>
        <v>0</v>
      </c>
      <c r="T53" s="13">
        <f t="shared" si="9"/>
        <v>0</v>
      </c>
      <c r="U53" s="13">
        <f t="shared" si="9"/>
        <v>1328</v>
      </c>
      <c r="V53" s="13">
        <f t="shared" si="9"/>
        <v>211273</v>
      </c>
      <c r="W53" s="13">
        <f t="shared" si="9"/>
        <v>7047</v>
      </c>
      <c r="X53" s="13">
        <f t="shared" si="9"/>
        <v>1031366</v>
      </c>
      <c r="Y53" s="7">
        <f t="shared" si="2"/>
        <v>9874</v>
      </c>
      <c r="Z53" s="7">
        <f t="shared" si="3"/>
        <v>1648147</v>
      </c>
      <c r="AA53" s="13">
        <f t="shared" si="9"/>
        <v>0</v>
      </c>
      <c r="AB53" s="13">
        <f t="shared" si="9"/>
        <v>0</v>
      </c>
      <c r="AC53" s="13">
        <f t="shared" si="9"/>
        <v>1340</v>
      </c>
      <c r="AD53" s="13">
        <f t="shared" si="9"/>
        <v>465425</v>
      </c>
      <c r="AE53" s="13">
        <f t="shared" si="9"/>
        <v>1946</v>
      </c>
      <c r="AF53" s="13">
        <f t="shared" si="9"/>
        <v>1970966</v>
      </c>
      <c r="AG53" s="13">
        <f t="shared" si="9"/>
        <v>0</v>
      </c>
      <c r="AH53" s="13">
        <f t="shared" si="9"/>
        <v>0</v>
      </c>
      <c r="AI53" s="13">
        <f t="shared" si="9"/>
        <v>1479</v>
      </c>
      <c r="AJ53" s="13">
        <f t="shared" si="9"/>
        <v>271440</v>
      </c>
      <c r="AK53" s="13">
        <f t="shared" si="9"/>
        <v>34390</v>
      </c>
      <c r="AL53" s="13">
        <f t="shared" si="9"/>
        <v>6806236</v>
      </c>
      <c r="AM53" s="20">
        <f t="shared" si="4"/>
        <v>236896</v>
      </c>
      <c r="AN53" s="20">
        <f t="shared" si="4"/>
        <v>43004338</v>
      </c>
      <c r="AO53" s="13">
        <f t="shared" si="9"/>
        <v>0</v>
      </c>
      <c r="AP53" s="13">
        <f t="shared" si="9"/>
        <v>0</v>
      </c>
      <c r="AQ53" s="13">
        <f t="shared" si="9"/>
        <v>0</v>
      </c>
      <c r="AR53" s="13">
        <f t="shared" si="9"/>
        <v>0</v>
      </c>
      <c r="AS53" s="13">
        <f t="shared" si="9"/>
        <v>0</v>
      </c>
      <c r="AT53" s="13">
        <f t="shared" si="9"/>
        <v>0</v>
      </c>
      <c r="AU53" s="13">
        <f t="shared" si="9"/>
        <v>0</v>
      </c>
      <c r="AV53" s="13">
        <f t="shared" si="9"/>
        <v>0</v>
      </c>
      <c r="AW53" s="13">
        <f t="shared" si="9"/>
        <v>0</v>
      </c>
      <c r="AX53" s="13">
        <f t="shared" si="9"/>
        <v>0</v>
      </c>
      <c r="AY53" s="7">
        <f t="shared" si="6"/>
        <v>0</v>
      </c>
      <c r="AZ53" s="7">
        <f t="shared" si="6"/>
        <v>0</v>
      </c>
      <c r="BA53" s="13">
        <f t="shared" si="9"/>
        <v>0</v>
      </c>
      <c r="BB53" s="13">
        <f t="shared" si="9"/>
        <v>0</v>
      </c>
      <c r="BC53" s="13">
        <f t="shared" si="9"/>
        <v>819</v>
      </c>
      <c r="BD53" s="13">
        <f t="shared" si="9"/>
        <v>423119</v>
      </c>
      <c r="BE53" s="13">
        <f t="shared" si="9"/>
        <v>0</v>
      </c>
      <c r="BF53" s="13">
        <f t="shared" si="9"/>
        <v>0</v>
      </c>
      <c r="BG53" s="13">
        <f t="shared" si="9"/>
        <v>23829</v>
      </c>
      <c r="BH53" s="13">
        <f t="shared" si="9"/>
        <v>2699195</v>
      </c>
      <c r="BI53" s="7">
        <f t="shared" si="7"/>
        <v>24648</v>
      </c>
      <c r="BJ53" s="7">
        <f t="shared" si="7"/>
        <v>3122314</v>
      </c>
      <c r="BK53" s="7">
        <f t="shared" si="8"/>
        <v>261544</v>
      </c>
      <c r="BL53" s="7">
        <f t="shared" si="8"/>
        <v>46126652</v>
      </c>
    </row>
  </sheetData>
  <mergeCells count="66">
    <mergeCell ref="BK4:BL4"/>
    <mergeCell ref="AO4:AP5"/>
    <mergeCell ref="AQ4:AR5"/>
    <mergeCell ref="AS4:AT5"/>
    <mergeCell ref="AU4:AV5"/>
    <mergeCell ref="AW4:AX5"/>
    <mergeCell ref="AY4:AZ5"/>
    <mergeCell ref="BA4:BB5"/>
    <mergeCell ref="BC4:BD5"/>
    <mergeCell ref="BE4:BF5"/>
    <mergeCell ref="BG4:BH5"/>
    <mergeCell ref="BI4:BJ4"/>
    <mergeCell ref="AM4:AN5"/>
    <mergeCell ref="Q4:R5"/>
    <mergeCell ref="S4:T5"/>
    <mergeCell ref="U4:V5"/>
    <mergeCell ref="W4:X5"/>
    <mergeCell ref="Y4:Z5"/>
    <mergeCell ref="AA4:AB5"/>
    <mergeCell ref="AC4:AD5"/>
    <mergeCell ref="AE4:AF5"/>
    <mergeCell ref="AG4:AH5"/>
    <mergeCell ref="AI4:AJ5"/>
    <mergeCell ref="AK4:AL5"/>
    <mergeCell ref="C4:F4"/>
    <mergeCell ref="G4:H5"/>
    <mergeCell ref="I4:J5"/>
    <mergeCell ref="K4:L5"/>
    <mergeCell ref="M4:N5"/>
    <mergeCell ref="Q3:R3"/>
    <mergeCell ref="S3:T3"/>
    <mergeCell ref="U3:V3"/>
    <mergeCell ref="W3:X3"/>
    <mergeCell ref="Y3:Z3"/>
    <mergeCell ref="M1:Q1"/>
    <mergeCell ref="A2:A6"/>
    <mergeCell ref="B2:B6"/>
    <mergeCell ref="C2:AP2"/>
    <mergeCell ref="BE3:BF3"/>
    <mergeCell ref="AO3:AP3"/>
    <mergeCell ref="AQ3:AR3"/>
    <mergeCell ref="AS3:AT3"/>
    <mergeCell ref="AU3:AV3"/>
    <mergeCell ref="AW3:AX3"/>
    <mergeCell ref="AY3:AZ3"/>
    <mergeCell ref="O4:P5"/>
    <mergeCell ref="C5:D5"/>
    <mergeCell ref="E5:F5"/>
    <mergeCell ref="BA3:BB3"/>
    <mergeCell ref="BC3:BD3"/>
    <mergeCell ref="AQ2:BL2"/>
    <mergeCell ref="C3:H3"/>
    <mergeCell ref="I3:J3"/>
    <mergeCell ref="K3:L3"/>
    <mergeCell ref="M3:N3"/>
    <mergeCell ref="O3:P3"/>
    <mergeCell ref="AA3:AB3"/>
    <mergeCell ref="BG3:BH3"/>
    <mergeCell ref="BI3:BJ3"/>
    <mergeCell ref="BK3:BL3"/>
    <mergeCell ref="AC3:AD3"/>
    <mergeCell ref="AE3:AF3"/>
    <mergeCell ref="AG3:AH3"/>
    <mergeCell ref="AI3:AJ3"/>
    <mergeCell ref="AK3:AL3"/>
    <mergeCell ref="AM3:A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2</vt:i4>
      </vt:variant>
    </vt:vector>
  </HeadingPairs>
  <TitlesOfParts>
    <vt:vector size="35" baseType="lpstr">
      <vt:lpstr>BAGALKOTE </vt:lpstr>
      <vt:lpstr>BALLARI</vt:lpstr>
      <vt:lpstr>BELAGAVI</vt:lpstr>
      <vt:lpstr>BENGALURU (Rural)</vt:lpstr>
      <vt:lpstr>BENGALURU  (Urban + Metro)</vt:lpstr>
      <vt:lpstr>BIDAR </vt:lpstr>
      <vt:lpstr>Chamarajnagar</vt:lpstr>
      <vt:lpstr>CHICKBALLAPUR</vt:lpstr>
      <vt:lpstr>CHICKKMAGALURU </vt:lpstr>
      <vt:lpstr>CHITRADURGA </vt:lpstr>
      <vt:lpstr>DAKSHINA KANNADA</vt:lpstr>
      <vt:lpstr>DAVANAGERE </vt:lpstr>
      <vt:lpstr>DHARWAD</vt:lpstr>
      <vt:lpstr>GADAG </vt:lpstr>
      <vt:lpstr>HASSAN </vt:lpstr>
      <vt:lpstr>HAVERI </vt:lpstr>
      <vt:lpstr>KALBURGI</vt:lpstr>
      <vt:lpstr>KODAGU</vt:lpstr>
      <vt:lpstr>KOLAR </vt:lpstr>
      <vt:lpstr>KOPPAL </vt:lpstr>
      <vt:lpstr>MANDYA </vt:lpstr>
      <vt:lpstr>MYSURU </vt:lpstr>
      <vt:lpstr>RAICHUR </vt:lpstr>
      <vt:lpstr>RAMANAGAR</vt:lpstr>
      <vt:lpstr>SHIVAMOGGA </vt:lpstr>
      <vt:lpstr>TUMAKURU </vt:lpstr>
      <vt:lpstr>UDUPI </vt:lpstr>
      <vt:lpstr>Uttarakannada</vt:lpstr>
      <vt:lpstr>VIJAYAPURA </vt:lpstr>
      <vt:lpstr>YADGIR</vt:lpstr>
      <vt:lpstr>BankWise</vt:lpstr>
      <vt:lpstr>District Wise</vt:lpstr>
      <vt:lpstr>Sheet1</vt:lpstr>
      <vt:lpstr>BankWise!Print_Titles</vt:lpstr>
      <vt:lpstr>'District Wise'!Print_Titles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2018-07-26T09:16:15Z</dcterms:modified>
</cp:coreProperties>
</file>